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</calcChain>
</file>

<file path=xl/sharedStrings.xml><?xml version="1.0" encoding="utf-8"?>
<sst xmlns="http://schemas.openxmlformats.org/spreadsheetml/2006/main" count="2972" uniqueCount="1724">
  <si>
    <t>Dom Studencki "Niechcic"</t>
  </si>
  <si>
    <t>m. Opole</t>
  </si>
  <si>
    <t>4000-d803-6e70-6a79-63bb-d3cf-1de4-8ebf</t>
  </si>
  <si>
    <t>Samodzielny Publiczny Zakład Opieki Zdrowotnej - Opolskie Centrum Onkologii</t>
  </si>
  <si>
    <t>b1fb-f108-6883-754c-1d6c-c991-7b74-a686</t>
  </si>
  <si>
    <t>Areszt Śledczy</t>
  </si>
  <si>
    <t>d523-4ac8-343c-dbf6-1873-ced3-5f0d-f787</t>
  </si>
  <si>
    <t xml:space="preserve">Zakład Karny </t>
  </si>
  <si>
    <t>2944-d1d2-140f-c73e-63f5-eae5-51ad-25be</t>
  </si>
  <si>
    <t>Dom Pomocy Społecznej dla Kombatantów</t>
  </si>
  <si>
    <t>68a2-ce25-82f8-d609-4eac-5c10-5189-1e01</t>
  </si>
  <si>
    <t>Samodzielny Publiczny Zakład Opieki Zdrowotnej Ministerstwa Spraw Wewnętrznych w Opolu</t>
  </si>
  <si>
    <t>acb9-b1dd-c5c0-b409-78ea-6d08-3922-0be4</t>
  </si>
  <si>
    <t>Wojewódzki Specjalistyczny Zespół Neuropsychiatryczny</t>
  </si>
  <si>
    <t>bf3f-9079-b5a7-d2a6-3529-7ac6-f271-dc21</t>
  </si>
  <si>
    <t>Szpital Wojewódzki</t>
  </si>
  <si>
    <t>876a-7e71-95ea-9ac0-c43d-fa43-dcc1-9811</t>
  </si>
  <si>
    <t>Publiczny Samodzielny Zakład Opieki Zdrowotnej - Wojewódzkie Centrum Medyczne</t>
  </si>
  <si>
    <t>b242-8c98-3226-6151-ae36-5ddf-8ec2-049a</t>
  </si>
  <si>
    <t>Centrum Ginekologii, Położnictwa i Neonatologii w Opolu</t>
  </si>
  <si>
    <t>39ff-812e-06c7-e3b6-508d-0af6-4f36-eed6</t>
  </si>
  <si>
    <t>Publiczna Szkoła Podstawowa Nr 29</t>
  </si>
  <si>
    <t>d74d-6681-6fb8-f6b9-6c25-9a3c-1888-9449</t>
  </si>
  <si>
    <t>Publiczna Szkoła Podstawowa Nr 15</t>
  </si>
  <si>
    <t>686f-8010-e25b-1276-e565-e2da-59df-e858</t>
  </si>
  <si>
    <t>ec5f-6d1f-9db7-9aa6-795e-bb35-d1ad-bdd7</t>
  </si>
  <si>
    <t>Filia Młodzieżowego Domu Kultury Nr 1</t>
  </si>
  <si>
    <t>3d14-473d-d6a1-6e96-d164-28a6-5722-0ca4</t>
  </si>
  <si>
    <t>Zespół Szkół z Oddziałami Integracyjnymi Publiczne Gimnazjum Nr 1</t>
  </si>
  <si>
    <t>edc4-4a88-910a-f39c-62e5-7c6c-5865-01ef</t>
  </si>
  <si>
    <t>MOPR - Dom Dziennego Pobytu</t>
  </si>
  <si>
    <t>2b81-8f31-ee15-e3e9-b0ef-3407-7886-23d6</t>
  </si>
  <si>
    <t>Publiczne Przedszkole Nr 54</t>
  </si>
  <si>
    <t>9bad-1c40-b2a5-2fe6-6d86-c858-2a66-61f0</t>
  </si>
  <si>
    <t>Publiczne Przedszkole Nr 54 w Opolu</t>
  </si>
  <si>
    <t>3f65-b281-a747-f372-e0ba-008c-8e4c-6f91</t>
  </si>
  <si>
    <t xml:space="preserve">Zespół Szkół z Oddziałami Integracyjnymi Publiczna Szkoła Podstawowa Nr 5 </t>
  </si>
  <si>
    <t>63d4-4bee-eadc-a4dd-dc91-8bbd-f6ae-b27b</t>
  </si>
  <si>
    <t>Przedszkole Publiczne Nr 21</t>
  </si>
  <si>
    <t>e4b8-f735-99cb-6778-4a20-a42c-32f6-4cc4</t>
  </si>
  <si>
    <t>Publiczne Gimnazjum Nr 5</t>
  </si>
  <si>
    <t>e035-0ae4-9593-8dbe-6fe5-cce7-6aaa-88a1</t>
  </si>
  <si>
    <t>Zespół Szkół Ogólnokształcących Nr II</t>
  </si>
  <si>
    <t>0892-fe01-1689-19a9-93f8-dbaa-1d0c-cbff</t>
  </si>
  <si>
    <t>Zespół Szkół Elektrycznych</t>
  </si>
  <si>
    <t>9ae9-a9ba-c66f-ae15-1db5-ae3d-bbb6-5d67</t>
  </si>
  <si>
    <t>Urząd Miasta Opola - Wydział Oświaty</t>
  </si>
  <si>
    <t>fdfb-c8fe-8392-6b2f-7dfd-20b6-1d2c-41b7</t>
  </si>
  <si>
    <t>Zespół Szkół Mechanicznych</t>
  </si>
  <si>
    <t>6bdd-eaf8-afd0-270b-cd1c-5968-b030-5b12</t>
  </si>
  <si>
    <t>Publiczna Szkoła Podstawowa Nr 1</t>
  </si>
  <si>
    <t>cd8d-8d87-e861-d3c7-b126-1dc5-c32a-02c9</t>
  </si>
  <si>
    <t>Centrum Nauk Przyrodniczych w Publicznym Gimnazjum Nr 6</t>
  </si>
  <si>
    <t>0c8e-054d-c562-47fc-e59d-693e-eaf5-7e45</t>
  </si>
  <si>
    <t>Przedszkole Publiczne Nr 43</t>
  </si>
  <si>
    <t>a5ee-c53c-f51f-80fb-e378-d918-a488-dbf3</t>
  </si>
  <si>
    <t>Zespół Szkół Technicznych i Ogólnokształcących</t>
  </si>
  <si>
    <t>8cc9-30ff-1f41-cb8a-6e6a-7115-38a5-a2a2</t>
  </si>
  <si>
    <t>Publiczne Gimnazjum Nr 8</t>
  </si>
  <si>
    <t>3dcf-c67f-e6b7-141d-e0a5-da94-c788-81fd</t>
  </si>
  <si>
    <t>8d2c-cff2-150c-3204-6d39-172b-6288-22b1</t>
  </si>
  <si>
    <t>Publiczna Szkoła Podstawowa Nr 10</t>
  </si>
  <si>
    <t>fb35-6ba4-70a2-f963-e0d0-a999-4c3e-4580</t>
  </si>
  <si>
    <t>85f8-965c-f8fc-2349-e033-1926-ce44-03ae</t>
  </si>
  <si>
    <t>Zespół Szkolno-Przedszkolny Nr 1</t>
  </si>
  <si>
    <t>a115-e988-a669-8349-79ef-54aa-39a2-2397</t>
  </si>
  <si>
    <t>Publiczne Gimnazjum Nr 4</t>
  </si>
  <si>
    <t>82cb-7209-ccde-66d6-94de-79c1-ba4c-9067</t>
  </si>
  <si>
    <t>9c9f-a61d-7eb4-63c4-f458-b433-671b-1017</t>
  </si>
  <si>
    <t>6995-2113-6c95-ae5b-0d9e-be08-ae73-fa5b</t>
  </si>
  <si>
    <t>78ce-fba6-d642-3bb0-292d-c792-e021-7f65</t>
  </si>
  <si>
    <t>Filia Młodzieżowego Domu Kultury Nr 3</t>
  </si>
  <si>
    <t>23de-8804-e7b7-9fc8-c678-817a-6c15-fb15</t>
  </si>
  <si>
    <t>Zespół Szkolno-Przedszkolny Nr 2</t>
  </si>
  <si>
    <t>bc9e-3b50-ab9f-4cfb-86ea-ff37-2d7e-2dc8</t>
  </si>
  <si>
    <t>Publiczna Szkoła Podstawowa Nr 24</t>
  </si>
  <si>
    <t>bd21-2d35-04ed-fe57-674c-81d2-873e-4f4c</t>
  </si>
  <si>
    <t>1e32-3996-059b-876a-33de-e5b0-f22a-7ce5</t>
  </si>
  <si>
    <t>Przedszkole Publiczne Nr 44</t>
  </si>
  <si>
    <t>cb6c-737f-0846-6bae-7096-109b-e974-fd43</t>
  </si>
  <si>
    <t>Narodowe Centrum Polskiej Piosenki - Klub Osiedlowy "METALCHEM"</t>
  </si>
  <si>
    <t>f295-d5f9-025f-ffce-f54c-fd0e-c9cf-42f8</t>
  </si>
  <si>
    <t>Filia Przedszkola Publicznego Nr 33</t>
  </si>
  <si>
    <t>e04d-14e4-1cb4-c766-17e9-1c9f-f3c1-48d2</t>
  </si>
  <si>
    <t>Publiczna Szkoła Podstawowa Nr 26</t>
  </si>
  <si>
    <t>dff7-4c06-098a-1386-5ac7-060e-6d73-affa</t>
  </si>
  <si>
    <t>Miejski Ośrodek Pomocy Rodzinie w Opolu</t>
  </si>
  <si>
    <t>ef40-b651-5ee7-d696-a91a-4b0b-8f56-6c29</t>
  </si>
  <si>
    <t>0675-64e7-e86e-c59b-8d03-2ee4-c77e-cc88</t>
  </si>
  <si>
    <t>Publiczna Szkoła Podstawowa Nr 20</t>
  </si>
  <si>
    <t>479b-e8ac-bbee-b8c9-f748-7974-9d53-16d8</t>
  </si>
  <si>
    <t xml:space="preserve"> Publiczna Szkoła Podstawowa Nr 20</t>
  </si>
  <si>
    <t>832e-849a-d640-b03a-3d7a-f8dc-18cb-158d</t>
  </si>
  <si>
    <t>Przedszkole Publiczne Nr 37 "Elemelek"</t>
  </si>
  <si>
    <t>e28c-806e-661a-7ade-930b-6e5b-25aa-526e</t>
  </si>
  <si>
    <t>Przedszkole Publiczne Nr 4</t>
  </si>
  <si>
    <t>5af2-b92f-889d-fec8-ee76-307e-87ba-78a5</t>
  </si>
  <si>
    <t>3236-d0a4-cd2d-d621-6854-aeaf-2298-8e85</t>
  </si>
  <si>
    <t>Przedszkole Publiczne Nr 56</t>
  </si>
  <si>
    <t>34fb-0265-d068-c609-8530-2403-8d25-54ac</t>
  </si>
  <si>
    <t>a559-e703-ef3e-19ff-f6ca-1e11-ea2e-f7c6</t>
  </si>
  <si>
    <t>Publiczna Szkoła Podstawowa Nr 25</t>
  </si>
  <si>
    <t>349c-4789-b98d-280e-8d46-644c-767b-d632</t>
  </si>
  <si>
    <t>Publiczna Szkoła Podstawowa Nr 11</t>
  </si>
  <si>
    <t>fbcc-dcf9-fdb2-0025-2dca-5b6d-18b8-533a</t>
  </si>
  <si>
    <t>Przedszkole Publiczne Nr 26</t>
  </si>
  <si>
    <t>1f48-4339-def7-198b-7bcf-23ff-d605-9604</t>
  </si>
  <si>
    <t>Przedszkole Publiczne Integracyjne Nr 51</t>
  </si>
  <si>
    <t>3e87-63da-30bd-eecb-41eb-b4cc-b798-e35a</t>
  </si>
  <si>
    <t>8dde-75b9-6cb0-c522-d8f6-e47e-9d41-b30f</t>
  </si>
  <si>
    <t xml:space="preserve">Publiczne Gimnazjum Nr 7 </t>
  </si>
  <si>
    <t>e15a-4b82-e3f7-a802-ec6b-5994-edfd-cf9c</t>
  </si>
  <si>
    <t>Publiczna Szkoła Podstawowa Nr 7</t>
  </si>
  <si>
    <t>17ff-ac1b-47d9-9d62-b8ad-8c68-d50c-305d</t>
  </si>
  <si>
    <t>Oddział Przedszkola Publicznego Nr 8</t>
  </si>
  <si>
    <t>b926-88ca-750f-ded2-4871-4da2-1ae1-af0b</t>
  </si>
  <si>
    <t>Zespół Szkół Specjalnych</t>
  </si>
  <si>
    <t>7afa-9dce-dc84-b7c8-62a7-e2c4-a3df-d1e8</t>
  </si>
  <si>
    <t>Zespół Szkół Ogólnokształcących Nr I</t>
  </si>
  <si>
    <t>5346-c676-b7b7-7d42-50eb-c9cb-7ac3-0a48</t>
  </si>
  <si>
    <t>Publiczna Szkoła Podstawowa Nr 8</t>
  </si>
  <si>
    <t>9ea5-c20e-a709-4cdd-7d03-583d-88c7-f3a5</t>
  </si>
  <si>
    <t>e3b4-9387-4a22-2853-085d-3cd5-aa1a-146a</t>
  </si>
  <si>
    <t>Zespół Szkół Budowlanych</t>
  </si>
  <si>
    <t>b586-5977-11eb-43b0-8b41-172d-b3df-4e0f</t>
  </si>
  <si>
    <t>Publiczna Szkoła Podstawowa Nr 14 (wejście główne)</t>
  </si>
  <si>
    <t>c4a5-3625-b02a-54ad-8ee9-c319-aedf-ce45</t>
  </si>
  <si>
    <t>Publiczna Szkoła Podstawowa Nr 14 (wejście od strony sali gimnastycznej)</t>
  </si>
  <si>
    <t>8eb3-ddda-e89f-06d3-82ea-b28c-121a-c71d</t>
  </si>
  <si>
    <t>Publiczna Szkoła Podstawowa Nr 9</t>
  </si>
  <si>
    <t>7eac-7e94-7f1c-c054-7775-bb8b-c9a5-f14a</t>
  </si>
  <si>
    <t>b2f2-85ee-6416-b94f-cf24-9d21-624b-c607</t>
  </si>
  <si>
    <t>Remiza OSP</t>
  </si>
  <si>
    <t>387a-d977-c47b-6a72-1493-ba51-45f8-439b</t>
  </si>
  <si>
    <t>Zabytkowa Chata</t>
  </si>
  <si>
    <t>gm. Zawadzkie</t>
  </si>
  <si>
    <t>a4d3-8a41-ef76-5743-0f58-1ac1-3b6f-7084</t>
  </si>
  <si>
    <t>Zespół Szkolno-Gimnazjalny</t>
  </si>
  <si>
    <t>6d17-1446-bac9-8acf-48bf-2341-0d8f-93b2</t>
  </si>
  <si>
    <t xml:space="preserve">Publiczne Gimnazjum Nr 1 </t>
  </si>
  <si>
    <t>2ada-4334-6c00-7c09-e535-fe2b-a954-9892</t>
  </si>
  <si>
    <t xml:space="preserve">Przedszkole Publiczne Nr 2 z Oddziałem Integracyjnym </t>
  </si>
  <si>
    <t>fce0-62f6-6b40-6d55-7048-181c-53ed-0957</t>
  </si>
  <si>
    <t xml:space="preserve">Ośrodek Pomocy Społecznej </t>
  </si>
  <si>
    <t>f3b1-56e6-7c72-5e73-a991-9e58-4fe8-e39e</t>
  </si>
  <si>
    <t xml:space="preserve">Kinoteatr </t>
  </si>
  <si>
    <t>c591-6181-eaed-709d-c627-b138-bc05-47c7</t>
  </si>
  <si>
    <t>Budynek Kulturalno - Oświatowy</t>
  </si>
  <si>
    <t>gm. Ujazd</t>
  </si>
  <si>
    <t>3a45-f872-4f54-3e39-0bcd-623d-983f-e95b</t>
  </si>
  <si>
    <t>Filialna Szkoła Podstawowa</t>
  </si>
  <si>
    <t>315e-494a-eb8d-b370-79cf-3965-6d6c-c1aa</t>
  </si>
  <si>
    <t>Świetlica Wiejska</t>
  </si>
  <si>
    <t>9d41-6dd9-cb27-e561-3318-4ab7-98b9-848c</t>
  </si>
  <si>
    <t>cf3b-8cf5-13b0-ea8c-8561-0027-b0cb-4dc4</t>
  </si>
  <si>
    <t>Szkoła Podstawowa</t>
  </si>
  <si>
    <t>8f2a-abda-a82a-0cc4-a7c9-a149-9b96-df7d</t>
  </si>
  <si>
    <t>acc8-b1bc-40b8-276a-f5d2-a034-8788-e980</t>
  </si>
  <si>
    <t>Sala Posiedzeń Urzędu Miejskiego</t>
  </si>
  <si>
    <t>cda6-80f2-ef6c-4a84-15d4-fc90-bb4d-6fc8</t>
  </si>
  <si>
    <t>Zakład Karny Nr 2</t>
  </si>
  <si>
    <t>gm. Strzelce Opolskie</t>
  </si>
  <si>
    <t>109a-95c2-1b60-a03e-abfa-39c7-5532-17fd</t>
  </si>
  <si>
    <t>Zakład Karny Nr 1</t>
  </si>
  <si>
    <t>79be-0e08-4ff0-5788-0e21-90f7-e97d-569a</t>
  </si>
  <si>
    <t>Szpital Powiatowy w Strzelcach Opolskich</t>
  </si>
  <si>
    <t>6dd0-4d65-b5cd-be01-a037-6152-a0ac-3c04</t>
  </si>
  <si>
    <t>Dom Pomocy Społecznej w Strzelcach Opolskich Filia w Szymiszowie</t>
  </si>
  <si>
    <t>f33b-c411-83de-a8d2-c416-59cf-ab71-50cb</t>
  </si>
  <si>
    <t>Dom Pomocy Społecznej w Strzelcach Opolskich</t>
  </si>
  <si>
    <t>ce5d-f354-86e1-64c7-4099-306d-ac0b-1185</t>
  </si>
  <si>
    <t>Zespół Placówek Oświatowych Publiczna Szkoła Podstawowa</t>
  </si>
  <si>
    <t>957a-5708-5640-b303-b22e-582d-0027-cd9f</t>
  </si>
  <si>
    <t>aab3-be1e-1d18-a925-92e0-a0be-c049-4d96</t>
  </si>
  <si>
    <t>Publiczna Szkoła Podstawowa</t>
  </si>
  <si>
    <t>cbc5-e970-b11a-90c7-3574-70b4-9a80-48f5</t>
  </si>
  <si>
    <t>Publiczne Gimnazjum</t>
  </si>
  <si>
    <t>4312-008a-71eb-2e43-f271-34bd-0dcd-55ab</t>
  </si>
  <si>
    <t>9347-9f13-73d3-5996-778c-3a44-db70-3fff</t>
  </si>
  <si>
    <t>7eaf-01b9-168f-c1a9-cc97-64be-c29f-8611</t>
  </si>
  <si>
    <t>8899-4b36-4d60-e202-8e84-0cdf-ce01-a3f5</t>
  </si>
  <si>
    <t>ea01-f6d1-e2f4-e694-28a5-ed93-5a03-5c66</t>
  </si>
  <si>
    <t>Zespół Placówek Oświatowych w Kadłubie Przedszkole Publiczne</t>
  </si>
  <si>
    <t>a73a-aa22-dd79-d75f-15d0-ec99-f487-dc83</t>
  </si>
  <si>
    <t>Niepubliczna Szkoła Podstawowa</t>
  </si>
  <si>
    <t>4238-568c-0675-b993-7de3-34f9-cbaf-c7cd</t>
  </si>
  <si>
    <t xml:space="preserve">Publiczna Szkoła Podstawowa </t>
  </si>
  <si>
    <t>65e7-b70d-70ea-44b7-7b33-d035-6478-c236</t>
  </si>
  <si>
    <t>Przedszkole Publiczne w Dziewkowicach Oddział Zamiejscowy</t>
  </si>
  <si>
    <t>d81d-e5f9-9210-317e-aead-b5d1-abe9-d430</t>
  </si>
  <si>
    <t>dad7-8b4b-820d-77c6-4d9d-5bab-45c2-2827</t>
  </si>
  <si>
    <t xml:space="preserve"> Publiczne Przedszkole Nr 9</t>
  </si>
  <si>
    <t>3fc9-ee7a-c0be-9114-2bcd-ced0-bb39-f7ec</t>
  </si>
  <si>
    <t>Żłobek</t>
  </si>
  <si>
    <t>d870-3abd-291e-07e4-d71b-8756-036b-945b</t>
  </si>
  <si>
    <t>Publiczne Przedszkole Nr 8</t>
  </si>
  <si>
    <t>882c-7ac2-ac80-a568-7720-c75d-d67d-d37a</t>
  </si>
  <si>
    <t>47a0-dded-d719-398f-7b07-2560-f03b-cbe7</t>
  </si>
  <si>
    <t>Publiczne Gimnazjum Nr 1</t>
  </si>
  <si>
    <t>75b9-5e95-d14c-932e-e0ca-4131-7ea2-0765</t>
  </si>
  <si>
    <t>3144-c399-0e13-e9c0-5d78-189d-c07b-08a3</t>
  </si>
  <si>
    <t>8e6d-ef45-5c96-08c3-f28c-fd20-3da2-a1e3</t>
  </si>
  <si>
    <t>Publiczna Szkoła Podstawowa Nr 2</t>
  </si>
  <si>
    <t>e89c-44bf-4011-bd01-07ba-0aed-52f7-b016</t>
  </si>
  <si>
    <t>0413-762e-535f-8645-716d-ae28-059c-222a</t>
  </si>
  <si>
    <t>Państwowa Szkoła Muzyczna I-go stopnia</t>
  </si>
  <si>
    <t>2c46-f30a-ad7c-2730-41a9-62ef-f06a-5dbb</t>
  </si>
  <si>
    <t>Zespół Szkół Ogólnokształcących</t>
  </si>
  <si>
    <t>ac07-2f61-45be-04a2-7cc5-ad9f-f97a-3d7f</t>
  </si>
  <si>
    <t>Publiczne Gimnazjum Nr 2</t>
  </si>
  <si>
    <t>3223-2665-b225-f5af-34ad-bafd-372e-8f6e</t>
  </si>
  <si>
    <t>Stołówka OPS</t>
  </si>
  <si>
    <t>6c43-4946-f3d2-7c4c-6918-5a25-c381-0d8a</t>
  </si>
  <si>
    <t>Strzelecki Ośrodek Kultury</t>
  </si>
  <si>
    <t>6c56-b1eb-a81f-1d2a-a501-4876-420f-595a</t>
  </si>
  <si>
    <t>Centrum Kształcenia Zawodowego i Ustawicznego</t>
  </si>
  <si>
    <t>b552-e1d8-a9df-5bff-2a9d-b81e-74e3-6518</t>
  </si>
  <si>
    <t>Dom Pomocy Społecznej w Strzelcach Opolskich - Filia w Leśnicy</t>
  </si>
  <si>
    <t>gm. Leśnica</t>
  </si>
  <si>
    <t>15ca-32f2-d86d-1097-49c5-b8b9-392e-d0fb</t>
  </si>
  <si>
    <t>Zespół Szkolno-Przedszkolny</t>
  </si>
  <si>
    <t>f9c1-85ed-0121-0d33-cbcf-7e97-3ffd-03d8</t>
  </si>
  <si>
    <t>c2aa-4b87-0aa2-a72a-93c3-7ee9-b6e4-ee5c</t>
  </si>
  <si>
    <t>Klub Wiejski</t>
  </si>
  <si>
    <t>5ed9-209b-b527-ece1-a431-cdbd-54ec-4849</t>
  </si>
  <si>
    <t>Publiczne Przedszkole w Leśnicy - Oddział Zamiejscowy w Dolnej</t>
  </si>
  <si>
    <t>f8a9-b099-4b54-766d-3540-b4d8-7328-53d0</t>
  </si>
  <si>
    <t>b3e0-bab3-c8d9-ae61-8fdf-b89c-a082-d03f</t>
  </si>
  <si>
    <t>3558-fcf1-6da0-58fe-e57c-46ad-307b-bc2f</t>
  </si>
  <si>
    <t>Urząd Miejski</t>
  </si>
  <si>
    <t>6075-971b-f997-13c3-3133-5aac-db6d-5cdc</t>
  </si>
  <si>
    <t>Publiczne Przedszkole</t>
  </si>
  <si>
    <t>gm. Kolonowskie</t>
  </si>
  <si>
    <t>e251-33bf-abd0-3a97-6f37-1c1d-3a54-9212</t>
  </si>
  <si>
    <t>d4b5-6384-47ff-6c62-237b-8480-e208-16e3</t>
  </si>
  <si>
    <t>Dom Aktywności Wiejskiej</t>
  </si>
  <si>
    <t>e040-f1d7-99f2-2765-628c-d070-fe6c-ffcb</t>
  </si>
  <si>
    <t>c05a-ca56-6b89-8e4f-8513-e700-4eee-fda3</t>
  </si>
  <si>
    <t>Świetlica OSP</t>
  </si>
  <si>
    <t>7e5b-80f9-6d92-d6c8-c406-d2e3-c38a-0eb5</t>
  </si>
  <si>
    <t>679d-daf9-618d-927d-e1c9-182d-29f8-f52a</t>
  </si>
  <si>
    <t>gm. Jemielnica</t>
  </si>
  <si>
    <t>8e24-1fd0-ff18-07d0-af46-37a0-b489-9e14</t>
  </si>
  <si>
    <t>4b5a-b22d-fcd1-32a2-e44a-babe-3315-9177</t>
  </si>
  <si>
    <t>9e85-380f-1f07-ca16-3c06-b193-7723-a68b</t>
  </si>
  <si>
    <t>f400-bb93-c3af-e80d-9807-89f8-234b-8859</t>
  </si>
  <si>
    <t>7f93-1529-609d-826a-a63b-9998-3bb7-87ec</t>
  </si>
  <si>
    <t>83ad-a754-d761-5293-5ca0-203b-841d-c731</t>
  </si>
  <si>
    <t>70d2-3314-7922-d7c4-4f73-29bd-c387-fa2b</t>
  </si>
  <si>
    <t>Zespół Szkół Gminy Izbicko Szkoła Podstawowa w Izbicku</t>
  </si>
  <si>
    <t>gm. Izbicko</t>
  </si>
  <si>
    <t>99c3-c959-beb6-5df7-cd82-4437-2825-253a</t>
  </si>
  <si>
    <t>Klub Wiejski w Suchodańcu</t>
  </si>
  <si>
    <t>b774-5368-e68e-c0db-bbe2-0b93-a832-2b2a</t>
  </si>
  <si>
    <t>Zespół Szkół Gminy Izbicko Szkoła Podstawowa w Otmicach</t>
  </si>
  <si>
    <t>1500-459c-a3af-4e91-28ab-af91-3e19-eaa2</t>
  </si>
  <si>
    <t>Klub przy OSP w Siedlcu</t>
  </si>
  <si>
    <t>b0a2-dd33-3992-9de9-fe12-e0b1-8576-577f</t>
  </si>
  <si>
    <t>Zespół Szkół Gminy Izbicko Szkoła Podstawowa w Krośnicy</t>
  </si>
  <si>
    <t>8717-6dcf-cb5f-8d96-3c71-a825-82ac-ea68</t>
  </si>
  <si>
    <t>60ae-3fa0-15cb-d6db-0a6d-4b83-49fa-64ee</t>
  </si>
  <si>
    <t>gm. Prudnik</t>
  </si>
  <si>
    <t>bea6-a8cd-aaa5-5023-cf53-62b2-ba15-c092</t>
  </si>
  <si>
    <t>Dom Pomocy Społecznej</t>
  </si>
  <si>
    <t>747a-b0b0-3b11-bfe6-e5af-6582-f46a-360d</t>
  </si>
  <si>
    <t>Prudnickie Centrum Medyczne</t>
  </si>
  <si>
    <t>fd28-4afb-a148-9ba8-57ff-8626-a334-ddb5</t>
  </si>
  <si>
    <t>Wiejski Dom Kultury</t>
  </si>
  <si>
    <t>ea3c-3e6c-e090-e44c-bd19-a504-aedb-6107</t>
  </si>
  <si>
    <t>965f-762d-9cc1-446d-8533-03e8-ce1e-c416</t>
  </si>
  <si>
    <t>dd83-711c-4d55-541d-3ac6-9707-cd6a-f4ab</t>
  </si>
  <si>
    <t>6321-858f-f234-7669-4a52-0a5f-94ca-c7df</t>
  </si>
  <si>
    <t>bb0d-735e-102b-686f-9cd8-5646-ee2a-c0f7</t>
  </si>
  <si>
    <t>2f39-5667-752a-bcf1-560d-3fac-72da-1abf</t>
  </si>
  <si>
    <t>9b1e-4f1d-9d0b-aff3-0eb8-7528-d8c2-42ea</t>
  </si>
  <si>
    <t>dd7b-d28c-3614-46b1-dfa1-4e03-5c0d-4392</t>
  </si>
  <si>
    <t>3449-3d2a-e8f9-b051-d6a9-cf2a-5383-d9d3</t>
  </si>
  <si>
    <t>Szkoła Podstawowa Nr 1</t>
  </si>
  <si>
    <t>7cbb-fae5-7772-bf83-0152-e12b-97c0-e6a9</t>
  </si>
  <si>
    <t>Publiczne Przedszkole Nr 6</t>
  </si>
  <si>
    <t>8aa8-d868-1a7f-ff6b-9553-6ea1-0663-c2bb</t>
  </si>
  <si>
    <t>bd41-a390-f64d-ce55-6046-6727-d630-2687</t>
  </si>
  <si>
    <t>1c54-66ad-e11d-04a7-333a-a635-ccf3-3184</t>
  </si>
  <si>
    <t>Powiatowe Centrum Kształcenia Praktycznego</t>
  </si>
  <si>
    <t>fb29-090d-5ada-580c-8de3-28b2-0627-db54</t>
  </si>
  <si>
    <t>Muzeum Ziemi Prudnickiej</t>
  </si>
  <si>
    <t>cf38-a11e-1c90-426c-961c-cf9f-9c33-67cd</t>
  </si>
  <si>
    <t>Specjalny Ośrodek Szkolno-Wychowawczy</t>
  </si>
  <si>
    <t>1225-84bc-b0fe-033f-13f5-06d6-ce81-89a8</t>
  </si>
  <si>
    <t>Zespół Szkół Ogólnokształcących Nr 1</t>
  </si>
  <si>
    <t>62c5-4153-a286-08a4-90d4-7729-97a1-62d6</t>
  </si>
  <si>
    <t>Świetlica Spółdzielni Mieszkaniowej</t>
  </si>
  <si>
    <t>6b3b-80cd-d207-8671-0d50-21c5-5c87-25f2</t>
  </si>
  <si>
    <t>Szkolne Schronisko Młodzieżowe</t>
  </si>
  <si>
    <t>ac73-06f7-3aef-ad3e-6452-6960-52b7-36c2</t>
  </si>
  <si>
    <t>Powiatowe Centrum Pomocy Rodzinie</t>
  </si>
  <si>
    <t>6416-80c2-280e-142d-a1e9-bbe5-e168-5e12</t>
  </si>
  <si>
    <t>Publiczne Przedszkole Nr 7</t>
  </si>
  <si>
    <t>8e0e-bd86-10dd-a849-c162-803a-9ae6-dd93</t>
  </si>
  <si>
    <t>Szkoła Podstawowa Nr 4</t>
  </si>
  <si>
    <t>788a-5a2d-ae4b-d87d-877b-b93b-48d4-ce7e</t>
  </si>
  <si>
    <t>Zespół Szkół Medycznych</t>
  </si>
  <si>
    <t>8c7e-171a-5183-ef5e-f6c3-9ed6-1b28-bb18</t>
  </si>
  <si>
    <t>fa91-f86e-546e-5dae-7fd7-1b0d-8f0d-462b</t>
  </si>
  <si>
    <t>Centrum Tradycji Tkackich</t>
  </si>
  <si>
    <t>88b3-f87d-2b9e-e586-e75b-7af4-da6f-4abd</t>
  </si>
  <si>
    <t>Remiza Ochotniczej Straży Pożarnej</t>
  </si>
  <si>
    <t>gm. Lubrza</t>
  </si>
  <si>
    <t>ef27-a7f2-2cd0-9b9f-7c22-e7db-9543-e7ca</t>
  </si>
  <si>
    <t>9b66-0362-5354-16ec-7a74-c062-e663-9eb5</t>
  </si>
  <si>
    <t>36ba-8e94-9ee9-db29-683a-aab8-7fbc-2e88</t>
  </si>
  <si>
    <t xml:space="preserve">Wiejski Dom Kultury </t>
  </si>
  <si>
    <t>0bbb-9854-087b-236d-2139-580c-45e6-b3d4</t>
  </si>
  <si>
    <t>1242-03f5-663f-bf66-b220-6c34-0d3f-b41e</t>
  </si>
  <si>
    <t>Urząd Gminy w Lubrzy- świetlica na parterze</t>
  </si>
  <si>
    <t>5680-10af-d2ad-585e-e7bf-1dc4-be4c-a88c</t>
  </si>
  <si>
    <t>Świetlica Wiejska w Laskowicach</t>
  </si>
  <si>
    <t>068a-b03e-bc2e-c9f0-a8e4-e349-cf9c-d2cb</t>
  </si>
  <si>
    <t>Klub w Krzyżkowicach</t>
  </si>
  <si>
    <t>4491-44c2-4fd6-de80-c52a-6a5d-5b3c-51ba</t>
  </si>
  <si>
    <t>9009-f1ee-6d39-1d46-86a1-22ff-4c14-4ffb</t>
  </si>
  <si>
    <t>Niepubliczna Szkoła Podstawowa w Dytmarowie</t>
  </si>
  <si>
    <t>dddf-9209-692b-9e79-5ccf-cae5-d1d9-0dc2</t>
  </si>
  <si>
    <t>RSP Twardawa</t>
  </si>
  <si>
    <t>gm. Głogówek</t>
  </si>
  <si>
    <t>d822-ac56-48e3-9d1b-215a-896b-afb0-9a49</t>
  </si>
  <si>
    <t>9c03-8c55-dd24-d89c-1946-e7d6-a8ee-f218</t>
  </si>
  <si>
    <t>Przedszkole</t>
  </si>
  <si>
    <t>d319-86a4-2503-2a2f-5ecd-9223-b166-cabc</t>
  </si>
  <si>
    <t>3a3a-997f-2af5-39a9-eac3-1b88-3ef1-1d82</t>
  </si>
  <si>
    <t>064e-59c0-99c5-64f3-b104-f375-e3a0-4d36</t>
  </si>
  <si>
    <t>7f13-dc60-7ab3-c66c-bb96-860d-8a6e-9373</t>
  </si>
  <si>
    <t>Świetlica</t>
  </si>
  <si>
    <t>2c3e-389a-d351-eb5c-f343-8eb8-980a-bc14</t>
  </si>
  <si>
    <t>30b0-dd7c-9e6c-9dcd-eb47-9202-2faa-3902</t>
  </si>
  <si>
    <t>Straż Pożarna</t>
  </si>
  <si>
    <t>83d5-f598-d17b-094d-f6a4-fae3-ef91-c60b</t>
  </si>
  <si>
    <t>5507-53f7-37b3-34ee-d972-a07e-5426-20fb</t>
  </si>
  <si>
    <t>1fcd-0e50-49bd-b345-a747-982f-2944-e256</t>
  </si>
  <si>
    <t>Zespół Szkół</t>
  </si>
  <si>
    <t>728e-a5d3-8b1f-9b00-7800-cae0-9ff5-f50b</t>
  </si>
  <si>
    <t>59e4-f034-b2f9-50b6-4115-dc2c-6b2e-d614</t>
  </si>
  <si>
    <t>0907-ec64-81d5-d447-9514-6ff2-02a7-5082</t>
  </si>
  <si>
    <t>Miejsko-Gminny Ośrodek Kultury</t>
  </si>
  <si>
    <t>12ad-33b0-a6c6-d8d4-9d8b-daee-6743-ace7</t>
  </si>
  <si>
    <t>Świetlica Oracze</t>
  </si>
  <si>
    <t>7f3d-3ae6-5c66-9e02-553f-f0b6-c27b-93d7</t>
  </si>
  <si>
    <t>Szpital w Białej</t>
  </si>
  <si>
    <t>gm. Biała</t>
  </si>
  <si>
    <t>2baa-8b76-070e-d97e-e2b6-190f-4874-1e44</t>
  </si>
  <si>
    <t>e05a-da93-55aa-99ba-9839-9c3c-6d14-a422</t>
  </si>
  <si>
    <t>Sala Samorządu Mieszkańców</t>
  </si>
  <si>
    <t>6c74-26bf-e520-c6c4-ff1d-767a-5f7a-3576</t>
  </si>
  <si>
    <t>2dfb-ec37-f5e7-bb7d-7b55-3033-bd75-5c73</t>
  </si>
  <si>
    <t>2988-2b61-0bad-76f2-3263-1192-0319-eeb3</t>
  </si>
  <si>
    <t>8af4-30a2-e6d7-e1c6-ea1c-2c4f-4132-1a73</t>
  </si>
  <si>
    <t>Rolnicza Spółdzielnia Produkcyjna</t>
  </si>
  <si>
    <t>dcc4-cc43-278b-45b1-87c0-f119-26e6-d76d</t>
  </si>
  <si>
    <t>11db-327e-7888-7eb7-84ff-9307-33b1-5f52</t>
  </si>
  <si>
    <t>2a3f-3e3e-7455-e2ca-6504-ed2e-ae66-35d2</t>
  </si>
  <si>
    <t>184e-ca4e-e11a-9047-693c-6dd5-9047-3f87</t>
  </si>
  <si>
    <t>17ed-02c5-f13d-c571-dec5-bd7c-3971-abdc</t>
  </si>
  <si>
    <t>5ac7-d518-3163-744f-5015-3e99-a0cd-3581</t>
  </si>
  <si>
    <t>34e0-b7a9-915d-842a-f297-3839-d820-7414</t>
  </si>
  <si>
    <t>3202-61a2-b776-10a4-5119-4f88-b42f-3c44</t>
  </si>
  <si>
    <t>Wiejskie Centrum Kultury i Rekreacji</t>
  </si>
  <si>
    <t>c9dc-8c45-21f0-7185-5488-82e1-4887-b2d5</t>
  </si>
  <si>
    <t>Gminne Centrum Kultury</t>
  </si>
  <si>
    <t>1970-44b5-2c35-d7f1-0227-d7cb-057f-3cda</t>
  </si>
  <si>
    <t>32cd-ee45-4001-2efb-5e0c-9f40-f994-5d81</t>
  </si>
  <si>
    <t>f680-afee-bb15-206b-4caa-17bd-5f0d-6488</t>
  </si>
  <si>
    <t>Oddział Zewnętrzny Aresztu Śledczego w Opolu</t>
  </si>
  <si>
    <t>gm. Turawa</t>
  </si>
  <si>
    <t>095b-aa4f-b4a7-5f58-1ab0-a328-5dad-05b9</t>
  </si>
  <si>
    <t>46e0-2e2e-bb48-46db-7114-da2e-55f0-ec65</t>
  </si>
  <si>
    <t>6d6c-15f3-c0b4-30f4-36ea-9377-b38c-a505</t>
  </si>
  <si>
    <t>Budynek byłej Szkoły Podstawowej</t>
  </si>
  <si>
    <t>a18d-aee6-9ea8-7b53-547c-8317-e4c0-2311</t>
  </si>
  <si>
    <t>Urząd Gminy</t>
  </si>
  <si>
    <t>5de9-d3e8-535c-44eb-a264-d7b5-7e1a-260f</t>
  </si>
  <si>
    <t>fe43-e4c0-f4d9-e1f6-3d4a-c17f-323a-60df</t>
  </si>
  <si>
    <t>121f-a899-ba1a-5e2a-540a-405f-730f-3713</t>
  </si>
  <si>
    <t>4b60-e35a-2f6b-0e8c-8f93-8ffd-d358-b89e</t>
  </si>
  <si>
    <t>09fe-bea4-ef9f-eb0e-4528-abc8-186b-0866</t>
  </si>
  <si>
    <t>d729-3974-ce3a-1e5a-4325-022c-b70a-abec</t>
  </si>
  <si>
    <t>Gminny Zespół Szkół w Tułowicach</t>
  </si>
  <si>
    <t>gm. Tułowice</t>
  </si>
  <si>
    <t>78f2-450a-0f20-0565-b8e8-99c1-8f87-3b3c</t>
  </si>
  <si>
    <t>Tułowicki Ośrodek Kultury w Tułowicach</t>
  </si>
  <si>
    <t>f96a-d183-26c6-7052-b54c-a052-1b0e-39f5</t>
  </si>
  <si>
    <t>Zespół Szkół w Tułowicach</t>
  </si>
  <si>
    <t>d651-293b-c2ed-2f25-9c32-51bd-5043-36eb</t>
  </si>
  <si>
    <t>Świetlica Wiejska w Goszczowicach</t>
  </si>
  <si>
    <t>7805-501d-2471-6565-1c19-c125-3e1d-517a</t>
  </si>
  <si>
    <t>Świetlica Wiejska w Skarbiszowicach</t>
  </si>
  <si>
    <t>541a-3f0a-4f7e-3037-3c56-b795-1fc2-d23e</t>
  </si>
  <si>
    <t>Świetlica Wiejska w Szydłowie</t>
  </si>
  <si>
    <t>dce8-10db-936a-797f-91f9-808f-4550-bdea</t>
  </si>
  <si>
    <t>gm. Tarnów Opolski</t>
  </si>
  <si>
    <t>36a6-66e1-a568-2ef9-9717-7bcc-601b-8338</t>
  </si>
  <si>
    <t>e901-73e2-d756-0946-0ec7-5767-a520-0ca8</t>
  </si>
  <si>
    <t>Gminny Ośrodek Kultury</t>
  </si>
  <si>
    <t>2a1e-1c01-fc72-b8b9-f477-653d-2c38-efd4</t>
  </si>
  <si>
    <t>9291-50a6-cb6a-e50d-b068-f154-da8a-39ca</t>
  </si>
  <si>
    <t>240a-c0b0-b6ee-d344-cc6a-50da-3bbe-a4e7</t>
  </si>
  <si>
    <t>0f32-e4e1-97e7-6c0c-5a07-bcba-631e-d4c4</t>
  </si>
  <si>
    <t>Gminny Ośrodek Kultury - Filia Miedziana</t>
  </si>
  <si>
    <t>5ff5-de69-7d5b-5010-5a0c-7f95-5e69-0e87</t>
  </si>
  <si>
    <t>Gminny Ośrodek Kultury - Filia Przywory</t>
  </si>
  <si>
    <t>19fd-bb3d-fa4b-0075-a157-6802-58cd-56e6</t>
  </si>
  <si>
    <t>c6ba-c412-a6ff-1cd3-aea5-50e1-1466-9f5a</t>
  </si>
  <si>
    <t>gm. Prószków</t>
  </si>
  <si>
    <t>f6a4-299f-0903-469c-3132-2cb2-e13f-ea53</t>
  </si>
  <si>
    <t>Sala Gminnego Zarządu TSKN Prószków</t>
  </si>
  <si>
    <t>9e04-5dd4-b9ed-9acd-b7fa-1ed4-39bd-b2b7</t>
  </si>
  <si>
    <t>96ea-7dff-32d2-7cc3-e45e-3095-d5c9-bccd</t>
  </si>
  <si>
    <t>Sala przy Stacji Caritas</t>
  </si>
  <si>
    <t>fb96-002a-3148-0942-5652-2b92-737f-4677</t>
  </si>
  <si>
    <t>1c73-cee7-bcfa-e033-ffbb-7a5a-e761-9501</t>
  </si>
  <si>
    <t>858b-d914-aa50-aeb4-e793-cc2b-d265-cba2</t>
  </si>
  <si>
    <t>f400-ef9b-8717-a339-9848-b5de-2bf4-01ba</t>
  </si>
  <si>
    <t xml:space="preserve"> Publiczna Szkoła Podstawowa</t>
  </si>
  <si>
    <t>1f5b-e644-96c9-e771-ad14-1e7a-551b-512e</t>
  </si>
  <si>
    <t>Ośrodek Kultury i Sportu</t>
  </si>
  <si>
    <t>2c89-43dd-ba06-316e-bfd5-92bd-57e8-3456</t>
  </si>
  <si>
    <t>Salka Parafialna</t>
  </si>
  <si>
    <t>336f-6900-724b-5f74-f632-f000-03c4-c2ba</t>
  </si>
  <si>
    <t xml:space="preserve">Świetlica wiejska </t>
  </si>
  <si>
    <t>gm. Popielów</t>
  </si>
  <si>
    <t>82d0-3882-8df1-8445-8454-e33e-4901-06c5</t>
  </si>
  <si>
    <t>eda7-7fbf-e0a9-84e1-270d-4f52-801f-0f26</t>
  </si>
  <si>
    <t>ec81-4a80-1498-9e2d-4ec1-c819-7837-ceab</t>
  </si>
  <si>
    <t>1de7-f9f7-9b89-5e60-f727-c310-0417-eeaf</t>
  </si>
  <si>
    <t>2613-05ce-a72a-484e-5d73-6c0d-75e7-3287</t>
  </si>
  <si>
    <t>Samorządowe Centrum Kultury, Turystyki i Rekreacji</t>
  </si>
  <si>
    <t>8278-0ed8-b8a4-3787-2c3f-4ccc-f9b1-3cf7</t>
  </si>
  <si>
    <t>51af-79c3-f781-5e55-3e8e-cec2-5a9a-b26c</t>
  </si>
  <si>
    <t>4e27-74d2-fb47-0fee-9c59-9c6c-c8ed-ebbb</t>
  </si>
  <si>
    <t>EMC Instytut Medyczny S.A. Szpital Św. Rocha w Ozimku</t>
  </si>
  <si>
    <t>gm. Ozimek</t>
  </si>
  <si>
    <t>987a-273f-d875-d9dd-e696-0ee2-9723-69fd</t>
  </si>
  <si>
    <t>a7ca-95f3-20fb-43f3-687b-5c90-4fdb-9132</t>
  </si>
  <si>
    <t>Przedszkole Publiczne Nr 1</t>
  </si>
  <si>
    <t>2b6a-3c14-0588-61c7-fd4e-f726-a375-e14b</t>
  </si>
  <si>
    <t>Budynek Byłej Szkoły Podstawowej</t>
  </si>
  <si>
    <t>d32e-8de5-beea-0159-a621-2bf0-b5b6-e4ed</t>
  </si>
  <si>
    <t>f5c1-eef7-f2e2-bab0-6936-f17c-f2a1-f3e9</t>
  </si>
  <si>
    <t>Budynek Ochotniczej Straży Pożarnej</t>
  </si>
  <si>
    <t>834b-69a0-0f22-8d53-71a0-61af-8e94-b146</t>
  </si>
  <si>
    <t>f41e-f821-74d0-39fe-0def-9ce1-950d-b4c4</t>
  </si>
  <si>
    <t>86b9-a5a6-cff5-ac71-c612-cfca-207a-498a</t>
  </si>
  <si>
    <t>3e29-a6eb-898d-5500-5db7-c81d-33d2-adab</t>
  </si>
  <si>
    <t>713b-d748-37cb-159e-e988-f9c4-c55b-094a</t>
  </si>
  <si>
    <t>95d3-949d-9ea2-5708-4b92-a8bd-b61a-7489</t>
  </si>
  <si>
    <t>Szkoła Podstawowa Nr 2</t>
  </si>
  <si>
    <t>6881-ba52-0bf6-3dc7-9fc9-1c6c-fd5f-42ad</t>
  </si>
  <si>
    <t>Gimnazjum Nr 1</t>
  </si>
  <si>
    <t>2703-a12c-1ad2-43e7-7658-0828-022e-3826</t>
  </si>
  <si>
    <t>Zespół Szkół w Ozimku</t>
  </si>
  <si>
    <t>229d-a84d-979f-378c-ae40-3afe-82da-1eed</t>
  </si>
  <si>
    <t>c387-f8b0-60f5-9283-b3bb-ec2f-f52f-1ab1</t>
  </si>
  <si>
    <t>Dom Kultury</t>
  </si>
  <si>
    <t>caf9-4d20-51b8-17a6-f8fb-a058-bcd5-fa02</t>
  </si>
  <si>
    <t>Świetlica RSP</t>
  </si>
  <si>
    <t>gm. Niemodlin</t>
  </si>
  <si>
    <t>20fa-290b-8cf3-cbfd-b49d-cba6-c2a9-192a</t>
  </si>
  <si>
    <t>Świetlica wiejska</t>
  </si>
  <si>
    <t>c51d-b51b-6161-b3f7-6cee-e4c6-688b-81b3</t>
  </si>
  <si>
    <t>0482-4d84-fd5d-48ca-fe98-f44d-27c9-3dd8</t>
  </si>
  <si>
    <t>fe5d-ba91-595a-0d92-a0c4-973e-10ac-40cf</t>
  </si>
  <si>
    <t>4410-f0d7-c3d7-9ce9-f8cc-a2e7-142c-30f8</t>
  </si>
  <si>
    <t>809e-1545-4d71-e43e-b8f2-97a4-8002-e60a</t>
  </si>
  <si>
    <t>af25-fd09-172e-4049-2fb3-1712-1355-16d1</t>
  </si>
  <si>
    <t>d8e0-a5bf-2c69-3e18-1b47-52d8-c212-318c</t>
  </si>
  <si>
    <t>4ce1-3d39-d0c2-b0d9-a74f-4932-0258-29dc</t>
  </si>
  <si>
    <t>Ośrodek Sportu i Rekreacji</t>
  </si>
  <si>
    <t>932c-c16c-5ea8-676e-219b-e1c7-6d2b-8e13</t>
  </si>
  <si>
    <t>add5-efed-3a7a-92ec-b72b-72cc-24c8-b704</t>
  </si>
  <si>
    <t>Ośrodek Kultury</t>
  </si>
  <si>
    <t>3733-7cf1-42ac-f0dd-89e2-e58e-838b-3163</t>
  </si>
  <si>
    <t>Publiczne Przedszkole Nr 1 "Bajka"</t>
  </si>
  <si>
    <t>5a6c-5050-05f8-86f9-9fff-d5eb-0657-75e3</t>
  </si>
  <si>
    <t>8bb0-d7ba-c810-7bc3-d104-5cc8-3ebb-b8d0</t>
  </si>
  <si>
    <t>Sala Obrad Rady Miejskiej</t>
  </si>
  <si>
    <t>f338-25af-7b18-83f6-776d-ee6b-78f7-54df</t>
  </si>
  <si>
    <t>Publiczna Szkoła Podstawowa - sala gimnastyczna</t>
  </si>
  <si>
    <t>gm. Murów</t>
  </si>
  <si>
    <t>a67e-a261-caf0-2558-f917-af56-b6c6-a213</t>
  </si>
  <si>
    <t>Publiczna Szkoła Podstawowa - świetlica szkolna</t>
  </si>
  <si>
    <t>111e-60ca-af04-9b1c-ea1a-d0f5-3553-efeb</t>
  </si>
  <si>
    <t>27dc-ba95-1251-e76c-35c4-1408-eea1-fab2</t>
  </si>
  <si>
    <t>eaa6-77c0-2eb9-0b4d-308a-af1a-7fc2-758c</t>
  </si>
  <si>
    <t>Publiczna Szkoła Podstawowa - stołówka szkolna</t>
  </si>
  <si>
    <t>456f-10df-780b-5c32-83be-697f-6b67-4461</t>
  </si>
  <si>
    <t>b246-397c-6869-720f-6133-9a12-5fe3-1093</t>
  </si>
  <si>
    <t xml:space="preserve"> Świetlica Wiejska</t>
  </si>
  <si>
    <t>02a6-4779-d580-71dd-efef-1d7d-ddc5-4892</t>
  </si>
  <si>
    <t>gm. Łubniany</t>
  </si>
  <si>
    <t>739d-6956-298f-cbb8-1be5-fb6d-9e57-c07d</t>
  </si>
  <si>
    <t>7a9d-5d06-9741-c823-2dd5-845f-9895-ff9a</t>
  </si>
  <si>
    <t>0e9a-31b1-4e84-61aa-bb32-a96a-bd8e-5eaa</t>
  </si>
  <si>
    <t>Gimnazjum Publiczne</t>
  </si>
  <si>
    <t>aae0-1923-0ecc-9906-afc7-3c52-6c0f-0654</t>
  </si>
  <si>
    <t>0f40-0025-ac07-940c-b0cc-1f38-0de6-1524</t>
  </si>
  <si>
    <t>201e-c236-3b8f-9f24-e121-9e6e-2c02-1132</t>
  </si>
  <si>
    <t>Samorządowy Ośrodek Kultury</t>
  </si>
  <si>
    <t>gm. Komprachcice</t>
  </si>
  <si>
    <t>a4ad-a7f5-79eb-6092-0632-d712-5c76-a09c</t>
  </si>
  <si>
    <t>7df2-2145-d644-c69f-451f-629b-4a8b-e690</t>
  </si>
  <si>
    <t>4e77-249d-67bf-344f-3e21-8f6f-a2da-e3c3</t>
  </si>
  <si>
    <t>55c5-a974-a30b-06e1-1e07-6ab1-8217-ed67</t>
  </si>
  <si>
    <t>fcb7-19c9-21a5-180b-1f7d-9e78-7291-9d19</t>
  </si>
  <si>
    <t>Publiczna Stowarzyszeniowa Szkoła Podstawowa</t>
  </si>
  <si>
    <t>beb0-1212-5d58-d7b2-9b18-a89e-a2c0-4505</t>
  </si>
  <si>
    <t>e2d8-1c96-2460-2d28-4bec-07dd-3e6c-d2ea</t>
  </si>
  <si>
    <t>ce3f-9adc-537c-faa7-3be3-736b-101b-b774</t>
  </si>
  <si>
    <t>Szpital w Kup</t>
  </si>
  <si>
    <t>gm. Dobrzeń Wielki</t>
  </si>
  <si>
    <t>1637-1f0a-7092-eef4-a56f-cef9-272d-8c95</t>
  </si>
  <si>
    <t>a813-3eb2-972b-bf81-df08-1cb6-7fde-198a</t>
  </si>
  <si>
    <t>Zespół Szkół - stołówka</t>
  </si>
  <si>
    <t>da79-9298-7a1a-c44c-f532-f6f1-c3d3-63b3</t>
  </si>
  <si>
    <t>b267-1ea5-6378-a818-81fb-d9da-da6a-f33d</t>
  </si>
  <si>
    <t>aadd-6fc5-9534-fe13-614d-1ea0-5d6d-39f0</t>
  </si>
  <si>
    <t>Sala Wiejska</t>
  </si>
  <si>
    <t>1831-f90e-9371-d221-b8c1-7277-4170-55bb</t>
  </si>
  <si>
    <t>Zespół Szkół - stara szkoła</t>
  </si>
  <si>
    <t>1069-b4c9-2991-5b7d-ce0f-df3e-73c3-292c</t>
  </si>
  <si>
    <t>2730-b2b4-c8d5-22fb-e843-2619-dc0f-a37e</t>
  </si>
  <si>
    <t>Sala przy OSP</t>
  </si>
  <si>
    <t>cfdf-136b-1d8f-ece3-8ff5-d278-e282-170a</t>
  </si>
  <si>
    <t>051f-0091-b4c9-fd2c-09a0-6f00-54fe-2cf7</t>
  </si>
  <si>
    <t>03e5-6744-20de-b606-7cf3-9bbf-9e7d-8cfe</t>
  </si>
  <si>
    <t>0f2d-5055-cef3-98c6-12e0-bb52-9cfa-3bbe</t>
  </si>
  <si>
    <t>Szkoła Zawodowa</t>
  </si>
  <si>
    <t>15f2-dade-a21a-a295-ffc3-2203-9f08-e81d</t>
  </si>
  <si>
    <t>4265-f1a4-3a2a-4838-35b4-fe8e-a35e-3ccc</t>
  </si>
  <si>
    <t>20b3-baf8-2c9c-1d6d-3147-8bdb-9dd8-b7fc</t>
  </si>
  <si>
    <t>gm. Dąbrowa</t>
  </si>
  <si>
    <t>ad82-0892-23be-b6ba-8ffb-3a04-1a3f-9ab5</t>
  </si>
  <si>
    <t>Budynek wielofunkcyjny</t>
  </si>
  <si>
    <t>3694-6edb-d5cc-7036-9038-4aeb-adba-c975</t>
  </si>
  <si>
    <t>8910-f38c-7284-318b-9993-a9ad-2b81-a383</t>
  </si>
  <si>
    <t>Pawilon sportowy</t>
  </si>
  <si>
    <t>707d-36b3-bcd1-0c1c-b22c-588a-a308-36e8</t>
  </si>
  <si>
    <t>Budynek socjalno-administracyjny</t>
  </si>
  <si>
    <t>777a-f6f9-31f1-d22e-68d5-8627-90c9-af39</t>
  </si>
  <si>
    <t>f559-31aa-f4e6-fdce-b676-bb69-32d9-c101</t>
  </si>
  <si>
    <t>71ab-3394-dd23-d1a0-dc04-c131-13d4-22e3</t>
  </si>
  <si>
    <t>725b-7801-1882-35d8-698d-9a08-1dee-08c1</t>
  </si>
  <si>
    <t>fdd2-766c-d152-3734-e45c-ae80-45be-4d31</t>
  </si>
  <si>
    <t>2638-4ecc-2bac-a0dd-1d04-6c3e-bc3f-6819</t>
  </si>
  <si>
    <t>gm. Chrząstowice</t>
  </si>
  <si>
    <t>165d-12c7-cc04-c32d-31d1-1f7b-26ed-f926</t>
  </si>
  <si>
    <t>f132-da4a-30d5-145b-95e5-50af-5916-1725</t>
  </si>
  <si>
    <t>e917-2637-6804-3566-c2df-94f9-118c-6787</t>
  </si>
  <si>
    <t>4565-b149-0648-6913-1ddf-b67c-2f2c-c5fe</t>
  </si>
  <si>
    <t>4a92-3f82-8cba-9408-2820-6005-2766-2b2b</t>
  </si>
  <si>
    <t>Dom Spotkań</t>
  </si>
  <si>
    <t>gm. Zębowice</t>
  </si>
  <si>
    <t>cfe1-8bbe-7992-844e-5d6e-ce33-faab-a2cd</t>
  </si>
  <si>
    <t>a5b0-dcfb-710e-ee5b-d599-9780-1968-e294</t>
  </si>
  <si>
    <t>Ochotnicza Straż Pożarna</t>
  </si>
  <si>
    <t>fc14-ed26-14a0-cafc-6372-eaba-a7a5-39ab</t>
  </si>
  <si>
    <t>8d68-e2a5-db99-fec6-0d60-4a43-ac7b-e6a1</t>
  </si>
  <si>
    <t>Szkoła Podstawowa im. Mikołaja Kopernika</t>
  </si>
  <si>
    <t>gm. Rudniki</t>
  </si>
  <si>
    <t>8a2d-d86f-16d0-deb3-bf7e-ee3d-37e5-1a25</t>
  </si>
  <si>
    <t>Szkoła Podstawowa im. Jana Pawła II</t>
  </si>
  <si>
    <t>a1d2-4504-e4c2-fa99-d184-0fa5-361f-2834</t>
  </si>
  <si>
    <t>Gimnazjum Publiczne im. Andrzeja Wajdy</t>
  </si>
  <si>
    <t>61d5-bc90-e372-730b-dc45-d8f0-1fac-80a4</t>
  </si>
  <si>
    <t>Szkoła Podstawowa im. Marszałka Józefa Piłsudskiego</t>
  </si>
  <si>
    <t>8322-e3c9-cd11-dca5-e2f1-6a8c-9a67-9ea2</t>
  </si>
  <si>
    <t>Szkoła Podstawowa im. Tadeusza Kościuszki</t>
  </si>
  <si>
    <t>0df5-7dde-68da-ee18-ca36-57e2-dde2-d800</t>
  </si>
  <si>
    <t>Publiczna Szkoła Podstawowa Pomnik 1000-Lecia w Kościeliskach</t>
  </si>
  <si>
    <t>gm. Radłów</t>
  </si>
  <si>
    <t>9bef-a684-b2b5-a29f-400d-d7a0-fc35-c278</t>
  </si>
  <si>
    <t>Budynek Gminny, Biskupice</t>
  </si>
  <si>
    <t>b76a-5b79-5353-0658-2135-7c40-d76d-e864</t>
  </si>
  <si>
    <t>Publiczna Szkoła Podstawowa w Sternalicach</t>
  </si>
  <si>
    <t>278c-7c13-f2a0-911b-2fd3-28dc-f67f-6e38</t>
  </si>
  <si>
    <t>1a01-dbc6-517e-259a-68d1-4ee1-975c-77cb</t>
  </si>
  <si>
    <t>Publiczne Gimnazjum w Radłowie</t>
  </si>
  <si>
    <t>a9da-c4c2-662e-4c14-c7db-4eea-be98-580b</t>
  </si>
  <si>
    <t>891e-fcbb-ec1e-ed62-d27d-315b-2fa0-e9d9</t>
  </si>
  <si>
    <t>Publiczne Przedszkole Nr 1</t>
  </si>
  <si>
    <t>gm. Praszka</t>
  </si>
  <si>
    <t>517f-33a2-8767-6591-1661-8eb7-e1c4-0337</t>
  </si>
  <si>
    <t>Publiczna Szkoła Podstawowa Stowarzyszenie Przyjaciół Szkół Katolickich</t>
  </si>
  <si>
    <t>1d46-6dac-d3f6-ba93-5891-22d2-6cac-7a1a</t>
  </si>
  <si>
    <t>Publiczna Szkoła Podstawowa im. Wincentego Witosa</t>
  </si>
  <si>
    <t>49b8-37d0-8075-3cd3-7d16-0d87-6f35-55cf</t>
  </si>
  <si>
    <t>da14-154d-d7d3-c959-c04e-ff62-eeab-284f</t>
  </si>
  <si>
    <t>fb9a-7e5c-38b0-f32b-b5dc-dc67-4c5d-84b6</t>
  </si>
  <si>
    <t>Środowiskowy Dom Samopomocy</t>
  </si>
  <si>
    <t>25f7-2c24-9804-49ed-175f-b9ea-9b86-20bc</t>
  </si>
  <si>
    <t>9311-c581-2f52-c698-c953-4de8-283e-882c</t>
  </si>
  <si>
    <t>I Liceum Ogólnokształcące im.Powstańców Śląskich</t>
  </si>
  <si>
    <t>d267-fe37-9b4d-aa17-a870-f641-282a-39f5</t>
  </si>
  <si>
    <t>6cb5-a44b-d2d6-0f0d-8ba1-fc2f-c253-a4bb</t>
  </si>
  <si>
    <t>Publiczne Gimnazjum im. Ojca Świętego Jana Pawła II</t>
  </si>
  <si>
    <t>4988-2ad7-0db4-2b28-e766-155e-f3fd-02d0</t>
  </si>
  <si>
    <t>Klub Abstynenta</t>
  </si>
  <si>
    <t>1441-50d1-a75e-57ff-158f-6c12-a23c-983c</t>
  </si>
  <si>
    <t>Zespół Opieki Zdrowotnej</t>
  </si>
  <si>
    <t>gm. Olesno</t>
  </si>
  <si>
    <t>7347-105c-62e4-f0e9-0e4a-4cc0-3c16-7e9f</t>
  </si>
  <si>
    <t>7da7-4878-436e-b3d0-8daa-8a89-f97d-996c</t>
  </si>
  <si>
    <t>Wiejskie Centrum Kultury</t>
  </si>
  <si>
    <t>e760-8cf6-f1b5-f9e5-3903-b4f7-1904-f90a</t>
  </si>
  <si>
    <t>5a40-6ed7-1716-84d3-4576-5a23-a123-3150</t>
  </si>
  <si>
    <t>36e4-9136-2803-4829-d33c-dc14-fa6a-7ab9</t>
  </si>
  <si>
    <t>0476-dd30-857b-4b2c-1b17-ec6f-445f-8112</t>
  </si>
  <si>
    <t>2909-c7c7-cced-cb7c-c3de-f9ff-a4a1-718d</t>
  </si>
  <si>
    <t>a277-7f8e-6a53-014f-e827-9055-cccf-4fc2</t>
  </si>
  <si>
    <t>6a39-052a-0ce3-d0f2-059a-e512-e7c8-95a0</t>
  </si>
  <si>
    <t>DFK</t>
  </si>
  <si>
    <t>39d0-88ba-fd86-7b95-b3eb-589e-ffce-374f</t>
  </si>
  <si>
    <t>e047-1da6-49e6-83f4-60c6-e784-dcc8-81b9</t>
  </si>
  <si>
    <t>11a5-5421-16d0-4a09-9074-1708-bfa5-c2e0</t>
  </si>
  <si>
    <t>02ac-d883-2816-bba3-67da-27de-47f3-4c3e</t>
  </si>
  <si>
    <t>Miejski Dom Kultury - Sala Kominkowa</t>
  </si>
  <si>
    <t>17ca-8638-b3d0-b206-8719-4376-8d81-35e5</t>
  </si>
  <si>
    <t xml:space="preserve">Miejski Dom Kultury - Mała Sala </t>
  </si>
  <si>
    <t>4cda-a568-f1f0-c3f9-69e5-7298-69f9-048d</t>
  </si>
  <si>
    <t>Szkoła Podstawowa Nr 3</t>
  </si>
  <si>
    <t>b70e-e816-779d-f7e3-9b1f-d484-710b-d4f8</t>
  </si>
  <si>
    <t>bd49-e67c-9228-7622-9874-da93-0aa9-87d6</t>
  </si>
  <si>
    <t>65a5-f758-3998-8883-b160-7cc5-a97b-6750</t>
  </si>
  <si>
    <t xml:space="preserve">Publiczne Przedszkole </t>
  </si>
  <si>
    <t>gm. Gorzów Śląski</t>
  </si>
  <si>
    <t>c7e4-dfa0-e821-89f0-ee45-0f17-9340-7a9f</t>
  </si>
  <si>
    <t>afa7-0b80-9d8e-ffda-8a18-ba11-0b3c-a52c</t>
  </si>
  <si>
    <t>edae-aa23-2734-4bef-8217-98fc-b133-fcb1</t>
  </si>
  <si>
    <t>Budynek Publicznego Przedszkola</t>
  </si>
  <si>
    <t>8144-5f24-71e9-d5cc-81d6-3ba2-4484-3fe9</t>
  </si>
  <si>
    <t>Miejsko- Gminny Ośrodek Kultury w Gorzowie Śląskim - świetlica</t>
  </si>
  <si>
    <t>adc6-80f2-0acf-f9a4-3736-c368-1b5e-e03a</t>
  </si>
  <si>
    <t>Miejsko-Gminny Ośrodek Kultury w Gorzowie Śląskim - sala widowiskowa</t>
  </si>
  <si>
    <t>ffca-bcff-afa3-2eb7-cab0-728d-f065-8104</t>
  </si>
  <si>
    <t>Budynek w Gorzowie Śląskim</t>
  </si>
  <si>
    <t>5e8d-083c-6986-785c-756b-8738-1a61-c9d3</t>
  </si>
  <si>
    <t>gm. Dobrodzień</t>
  </si>
  <si>
    <t>52a1-2f62-d95b-8963-d371-6dad-80eb-ca2c</t>
  </si>
  <si>
    <t>b154-5432-e3cb-ad1c-3d9a-563e-10a7-c91b</t>
  </si>
  <si>
    <t>8c77-d38f-0c1d-0af5-8ca8-23e8-710f-5ee1</t>
  </si>
  <si>
    <t>1963-9161-fc40-19c0-19a2-562d-1356-ebb9</t>
  </si>
  <si>
    <t>584f-5ee0-fdcc-74b8-a08d-ace8-a1ff-c4f4</t>
  </si>
  <si>
    <t>45b4-1caf-b288-5755-0e1a-0b8f-13e3-b13f</t>
  </si>
  <si>
    <t>Zespół Szkół Ponadgimnazjalnych</t>
  </si>
  <si>
    <t>3d60-8eec-11b1-f6fd-eae8-ac06-4f7a-684e</t>
  </si>
  <si>
    <t>Szkoła Podstawowa w Skoroszycach</t>
  </si>
  <si>
    <t>gm. Skoroszyce</t>
  </si>
  <si>
    <t>ba40-7fe4-4a0c-bc99-8609-f1a5-0d25-7f8e</t>
  </si>
  <si>
    <t>Szkoła Podstawowa w Chróścinie</t>
  </si>
  <si>
    <t>69da-07cb-6d24-1eb1-0eee-aac3-2022-6c87</t>
  </si>
  <si>
    <t>Szkoła Podstawowa w Makowicach</t>
  </si>
  <si>
    <t>5383-b5d4-39b9-ab43-edf0-2fa2-23ec-0937</t>
  </si>
  <si>
    <t>Szkoła Podstawowa w Sidzinie</t>
  </si>
  <si>
    <t>b834-7650-43cd-e810-4af3-e79b-9fe4-5f32</t>
  </si>
  <si>
    <t>0593-5cbe-5f12-c3f7-69ee-2e78-4a97-963b</t>
  </si>
  <si>
    <t>0e72-368b-61d0-ecd1-0b06-5d22-34f3-35ce</t>
  </si>
  <si>
    <t>Gminna Biblioteka Publiczna w Pakosławicach</t>
  </si>
  <si>
    <t>gm. Pakosławice</t>
  </si>
  <si>
    <t>c032-ab4c-0601-0a48-42b9-820f-4c97-90a1</t>
  </si>
  <si>
    <t>Szkoła Podstawowa w Nowakach</t>
  </si>
  <si>
    <t>e78a-d82a-8d21-3a9e-a1dc-51c6-7c20-a7f0</t>
  </si>
  <si>
    <t>Szkoła Podstawowa w Prusinowicach</t>
  </si>
  <si>
    <t>1114-d767-5929-3bcd-b04c-c903-6e6b-f45f</t>
  </si>
  <si>
    <t>Świetlica we Frączkowie</t>
  </si>
  <si>
    <t>d793-6585-b72d-d45c-5341-2d84-a772-d744</t>
  </si>
  <si>
    <t>Świetlica  w Biechowie</t>
  </si>
  <si>
    <t>bcb9-8944-cf56-43c5-a55e-c104-0fad-e272</t>
  </si>
  <si>
    <t>6c9c-baad-7d53-01d6-ffa3-bbc5-5d13-cd6d</t>
  </si>
  <si>
    <t>Zespół Opieki Zdrowotnej Nysa - Szpital Paczków</t>
  </si>
  <si>
    <t>gm. Paczków</t>
  </si>
  <si>
    <t>28a2-176d-2e76-8224-6911-3ea9-caad-b260</t>
  </si>
  <si>
    <t>6472-606d-1bd0-a8f9-0f6d-9285-13e3-fd0f</t>
  </si>
  <si>
    <t>Wiejski Dom Ludowy</t>
  </si>
  <si>
    <t>19b6-24c9-0a8a-5142-258b-9041-f88a-526f</t>
  </si>
  <si>
    <t>Przedszkole Publiczne</t>
  </si>
  <si>
    <t>4722-6021-9bb0-537c-ce75-ea68-4175-7ab0</t>
  </si>
  <si>
    <t>8b75-a239-9611-a378-702f-7c6d-598e-cba8</t>
  </si>
  <si>
    <t>b208-7266-90d7-c840-ff8c-8344-e50d-cafd</t>
  </si>
  <si>
    <t>5954-8425-2def-d874-49ef-1dcf-88ef-129c</t>
  </si>
  <si>
    <t>Publiczna Szkoła Podstawowa z Oddziałem Przedszkolnym</t>
  </si>
  <si>
    <t>6353-f678-0467-f918-ad06-2070-92b2-dd39</t>
  </si>
  <si>
    <t>26a5-2dc5-9a85-28af-0a8d-1d99-87cf-c459</t>
  </si>
  <si>
    <t>205e-b776-49d6-8d2a-0bf5-269b-5f32-8f47</t>
  </si>
  <si>
    <t>Przedszkole Publiczne Nr 2</t>
  </si>
  <si>
    <t>c7a9-7205-e4aa-2117-3634-b58c-5523-8f1f</t>
  </si>
  <si>
    <t>Dom Plastyka</t>
  </si>
  <si>
    <t>63f3-6b02-60be-6632-c734-b865-67e4-379f</t>
  </si>
  <si>
    <t>0915-4f5a-e7fd-092b-bf1c-fa18-06d0-71b7</t>
  </si>
  <si>
    <t>Przedszkole Publiczne Nr 3</t>
  </si>
  <si>
    <t>fbfe-c548-e260-f3c7-2c2c-f6b2-a17b-d5aa</t>
  </si>
  <si>
    <t>gm. Otmuchów</t>
  </si>
  <si>
    <t>9c86-904f-9d89-0a8e-257b-1f08-83b5-1220</t>
  </si>
  <si>
    <t>Budynek byłej szkoły świetlica wiejska</t>
  </si>
  <si>
    <t>483e-c793-abb0-0404-ef83-c1c4-fdc7-199f</t>
  </si>
  <si>
    <t>60a4-02d9-6d72-055b-cf32-55bd-1fb0-bb46</t>
  </si>
  <si>
    <t>a95a-b002-51bb-e7d2-cce5-1611-f5ea-597e</t>
  </si>
  <si>
    <t>202b-6bda-fad0-358e-f9f0-1def-7bf8-1291</t>
  </si>
  <si>
    <t>5a81-49c0-c593-8073-d840-6aa4-2682-65ed</t>
  </si>
  <si>
    <t>Remiza OSP świetlica</t>
  </si>
  <si>
    <t>005d-2f80-ac1c-4cf6-574c-4f9e-d677-d908</t>
  </si>
  <si>
    <t>e816-112e-8785-6e90-6156-d9c2-e1c1-013b</t>
  </si>
  <si>
    <t>d534-7248-dfea-7ef8-57a7-d5ee-6b56-9a61</t>
  </si>
  <si>
    <t xml:space="preserve">Świetlica Wiejska </t>
  </si>
  <si>
    <t>d1e3-535e-ed74-70a3-faad-bbff-4d71-af3f</t>
  </si>
  <si>
    <t>Publiczne Przedszkole-Żłobek</t>
  </si>
  <si>
    <t>9217-5d03-d7f2-b388-b339-7f39-e686-3b51</t>
  </si>
  <si>
    <t>Kino</t>
  </si>
  <si>
    <t>1f44-f2bf-460c-a9f1-2f53-7c03-b3c0-679e</t>
  </si>
  <si>
    <t>3aa2-7d3c-e7cf-e30d-a4b5-f61d-8150-5518</t>
  </si>
  <si>
    <t>59d2-2f6e-2555-006a-e43f-2131-7b0b-3dbd</t>
  </si>
  <si>
    <t>Zakład Karny w Nysie</t>
  </si>
  <si>
    <t>gm. Nysa</t>
  </si>
  <si>
    <t>dbb5-fa37-fb0b-0bfd-25c1-08e5-572f-b404</t>
  </si>
  <si>
    <t>Szpital Miejski w Nysie</t>
  </si>
  <si>
    <t>6ba9-1eb8-c9ff-8f05-3097-242b-335f-f934</t>
  </si>
  <si>
    <t>Świetlica Wiejska, Złotogłowice</t>
  </si>
  <si>
    <t>c83b-ec5f-57c8-5b0d-0f11-7f31-8892-216c</t>
  </si>
  <si>
    <t>Świetlica Wiejska, Skorochów</t>
  </si>
  <si>
    <t>1e50-a627-5ffd-2dfd-adaf-1299-8f3e-e7b8</t>
  </si>
  <si>
    <t>Świetlica Wiejska, Radzikowice</t>
  </si>
  <si>
    <t>991d-a1df-7eb7-b09c-a2aa-584b-177c-39e2</t>
  </si>
  <si>
    <t>Świetlica Wiejska, Jędrzychów</t>
  </si>
  <si>
    <t>645b-40ac-67a4-efe3-a1fb-0df9-0b2f-3bdd</t>
  </si>
  <si>
    <t>Zespół Szkolno-Przedszkolny, Goświnowice</t>
  </si>
  <si>
    <t>78f8-2322-8cd5-d543-c033-5779-109f-e0e8</t>
  </si>
  <si>
    <t>Świetlica Wiejska, Wierzbięcice</t>
  </si>
  <si>
    <t>93c4-8297-9694-28ab-a72c-89f2-7069-b0c7</t>
  </si>
  <si>
    <t>Zespół Szkolno-Przedszkolny, Niwnica</t>
  </si>
  <si>
    <t>9778-1ff5-6015-d53e-be2f-9e6c-2f90-9369</t>
  </si>
  <si>
    <t>Świetlica Wiejska, Domaszkowice</t>
  </si>
  <si>
    <t>1043-ac94-a179-5403-7ef9-ce19-8b65-af1c</t>
  </si>
  <si>
    <t>Świetlica Wiejska, Wyszków Śląski</t>
  </si>
  <si>
    <t>d334-ef63-7f4e-f435-9fee-12a6-dcfe-0ae1</t>
  </si>
  <si>
    <t>Świetlica Wiejska, Kępnica</t>
  </si>
  <si>
    <t>0dbc-6595-3bd1-a73d-0e0a-619d-a1dd-d8fe</t>
  </si>
  <si>
    <t>Świetlica Wiejska, Hajduki Nyskie</t>
  </si>
  <si>
    <t>6ece-56a0-50a6-b639-e631-fd5d-cd6c-16ed</t>
  </si>
  <si>
    <t>Zespół Szkolno-Przedszkolny, Koperniki</t>
  </si>
  <si>
    <t>3b92-a222-07b2-d82d-bc3d-d895-4bb2-9e4a</t>
  </si>
  <si>
    <t>Zespół Szkolno-Przedszkolny, Biała Nyska</t>
  </si>
  <si>
    <t>beff-42b9-ee9a-7820-e3ac-4755-3cd5-c1df</t>
  </si>
  <si>
    <t>Zespół Szkół Ekonomicznych</t>
  </si>
  <si>
    <t>4ba1-4786-8190-3d6d-18c6-dc08-56e3-a436</t>
  </si>
  <si>
    <t>Powiatowy Urząd Pracy</t>
  </si>
  <si>
    <t>034e-d34e-0710-7d81-3aca-a882-7abf-f2aa</t>
  </si>
  <si>
    <t>Zespół Szkół Sportowych</t>
  </si>
  <si>
    <t>f79c-f12b-8bab-8dbd-32ab-9d86-b94d-33e6</t>
  </si>
  <si>
    <t>Caritas Diecezji Opolskiej Rejon Nysa</t>
  </si>
  <si>
    <t>06b0-3eac-52b1-f2f7-8ea8-6565-ff09-d5dd</t>
  </si>
  <si>
    <t>Świetlica Pracowniczych Ogródków Działkowych</t>
  </si>
  <si>
    <t>8b29-eb93-fe58-01e2-9e40-d45e-dfab-9031</t>
  </si>
  <si>
    <t>Hala Sportowa</t>
  </si>
  <si>
    <t>7a61-a1e3-85fe-8058-5e28-1ffc-a929-0c3b</t>
  </si>
  <si>
    <t>e3db-e5b3-dfb9-d278-a402-3901-e1b0-8b6b</t>
  </si>
  <si>
    <t>Ośrodek Inicjatyw Twórczych INVENTUS</t>
  </si>
  <si>
    <t>76d8-d1d6-6a0f-097b-2abf-e819-bd5b-28e7</t>
  </si>
  <si>
    <t>Ośrodek Pomocy Społecznej</t>
  </si>
  <si>
    <t>1896-0fb5-b179-bbee-1382-9369-0b75-f6cb</t>
  </si>
  <si>
    <t>Szkoła Podstawowa Nr 10</t>
  </si>
  <si>
    <t>9eb6-c72b-8d61-f69c-45bf-11e5-d461-8fb4</t>
  </si>
  <si>
    <t>Zespół Szkół i Placówek Oświatowych im. Emila Godlewskiego</t>
  </si>
  <si>
    <t>e7ff-5e8e-ed5f-d9f9-7ed1-8da8-bc74-38b2</t>
  </si>
  <si>
    <t>fd43-721b-6e7b-c6e2-5b2f-4b65-52c3-7a4b</t>
  </si>
  <si>
    <t>aa2a-0eaf-457c-63b1-1d57-48e9-1c4b-df15</t>
  </si>
  <si>
    <t>Gimnazjum Nr 2</t>
  </si>
  <si>
    <t>5fc9-0404-c566-7af5-29da-df48-0cb1-e912</t>
  </si>
  <si>
    <t>Klub Nyskiego Domu Kultury</t>
  </si>
  <si>
    <t>5789-abd6-5292-dc68-07e9-9aa1-6d17-7f76</t>
  </si>
  <si>
    <t>Szkoła Podstawowa Nr 5</t>
  </si>
  <si>
    <t>bbd2-dbf4-f568-de76-e153-ec71-360c-4ec3</t>
  </si>
  <si>
    <t>068d-14ce-f0d3-5d2d-7afc-119b-84bf-6a2b</t>
  </si>
  <si>
    <t>Miejska i Gminna Biblioteka Publiczna</t>
  </si>
  <si>
    <t>5348-81ee-d950-d645-2ae4-b0a3-7dd7-39e7</t>
  </si>
  <si>
    <t>PWSZ Nysa</t>
  </si>
  <si>
    <t>520d-c897-466d-fb6a-4b6a-1beb-5d77-ed6a</t>
  </si>
  <si>
    <t>Świetlica Wiejska w Sowinie</t>
  </si>
  <si>
    <t>gm. Łambinowice</t>
  </si>
  <si>
    <t>028d-e0c3-bb0b-8b35-3da7-aebb-3363-a2ea</t>
  </si>
  <si>
    <t>Publiczna Szkoła Podstawowa w Lasocicach</t>
  </si>
  <si>
    <t>489e-1bd7-3870-535e-6cd0-814c-508d-c350</t>
  </si>
  <si>
    <t>Świetlica Wiejska w Wierzbiu</t>
  </si>
  <si>
    <t>0b5b-bff6-e73c-c6e0-577c-3ff4-a2f1-617e</t>
  </si>
  <si>
    <t>Publiczna Szkoła Podstawowa w Bielicach</t>
  </si>
  <si>
    <t>45e0-d4b0-d0c5-a80e-8bdd-25c9-8493-900e</t>
  </si>
  <si>
    <t>Publiczna Szkoła Podstawowa w Mańkowicach</t>
  </si>
  <si>
    <t>9a04-b0c4-afb2-66f0-2f79-27c2-2288-3814</t>
  </si>
  <si>
    <t>Zespół Szkolno-Przedszkolny w Jasienicy Dolnej</t>
  </si>
  <si>
    <t>63da-28bc-026a-9603-20bc-f4ae-1db6-7db2</t>
  </si>
  <si>
    <t>86db-3bbf-624c-5291-5622-fa0b-e881-1d90</t>
  </si>
  <si>
    <t>Sala Konferencyjna w Urzędzie Gminy</t>
  </si>
  <si>
    <t>c418-3024-f693-273f-d011-3d0c-ffba-f25c</t>
  </si>
  <si>
    <t>Opolskie Centrum Rehabilitacji</t>
  </si>
  <si>
    <t>gm. Korfantów</t>
  </si>
  <si>
    <t>92cf-d359-1370-8a64-cd45-1fcf-9f20-b95b</t>
  </si>
  <si>
    <t>Dom Pomocy Społecznej "Maria"</t>
  </si>
  <si>
    <t>b06c-4799-8589-aa5c-ec5f-29e2-d833-140a</t>
  </si>
  <si>
    <t>1d46-2f2a-58f5-9937-310e-5195-5f8d-8992</t>
  </si>
  <si>
    <t>6824-faaa-665f-3d9d-56eb-f34e-81d7-33c4</t>
  </si>
  <si>
    <t>Ścinawski Ośrodek Integracji Społecznej</t>
  </si>
  <si>
    <t>ab3d-b7a4-3a90-6c30-b8c6-58c2-f89e-cf10</t>
  </si>
  <si>
    <t>cbee-d9fc-bd8b-d735-0a01-9dff-1e52-7df3</t>
  </si>
  <si>
    <t>c82a-09e7-c5e4-8eaa-7772-4c15-e7b3-a990</t>
  </si>
  <si>
    <t xml:space="preserve">Zespół Szkolno-Przedszkolny </t>
  </si>
  <si>
    <t>9520-0a97-812e-761d-88a4-6d84-5df0-a2a6</t>
  </si>
  <si>
    <t>e738-d828-bf8b-20c8-1284-59b0-984c-cecb</t>
  </si>
  <si>
    <t>Gimnazjum w Korfantowie</t>
  </si>
  <si>
    <t>0972-c030-e2fb-7900-d0bb-e8ea-b5db-06b5</t>
  </si>
  <si>
    <t>Miejsko Gminny Ośrodek Kultury Sportu i Rekreacji</t>
  </si>
  <si>
    <t>2576-fc21-4b8d-7730-acf0-e981-ffb8-2f08</t>
  </si>
  <si>
    <t>gm. Kamiennik</t>
  </si>
  <si>
    <t>b82c-4c17-ecc2-1baf-b7e0-53d5-69cc-a13d</t>
  </si>
  <si>
    <t>ef47-c30c-1c24-330c-b96b-a507-a913-2ea7</t>
  </si>
  <si>
    <t>a7db-ef5b-1aa9-1244-29ae-c378-16d2-e50e</t>
  </si>
  <si>
    <t>4091-9e40-37bf-2218-ee74-d02a-76a6-daa0</t>
  </si>
  <si>
    <t>413e-ac75-1cce-594f-06df-706a-aa16-da13</t>
  </si>
  <si>
    <t xml:space="preserve">Zespół Szkół Ogólnokształcących </t>
  </si>
  <si>
    <t>f20d-2bac-08ea-ea1d-951c-fe69-28be-e2e5</t>
  </si>
  <si>
    <t>Samodzielny Publiczny Zakład Opieki Zdrowotnej  Szpital Specjalistyczny Ministerstwa Spraw Wewnętrznych</t>
  </si>
  <si>
    <t>gm. Głuchołazy</t>
  </si>
  <si>
    <t>5938-ce78-c4f7-ea48-e8ad-4fb0-afb2-d6eb</t>
  </si>
  <si>
    <t>Zakład Opiekuńczo- Leczniczy Samodzielnego Publicznego Zakładu Opieki Zdrowotnej w Głuchołazach</t>
  </si>
  <si>
    <t>05b6-23ac-45c3-2307-03ff-ffd7-132a-4dad</t>
  </si>
  <si>
    <t>Szpital Nr 2 Samodzielny Publiczny Zakład Opieki Zdrowotnej</t>
  </si>
  <si>
    <t>d761-f56c-f4b7-e695-2f87-7e37-433b-1c3c</t>
  </si>
  <si>
    <t>Szpital Nr 1 Samodzielny Publiczny Zakład Opieki Zdrowotnej</t>
  </si>
  <si>
    <t>91fe-216a-27c4-ad88-fcfd-e1e1-dccd-6479</t>
  </si>
  <si>
    <t>Publiczna Szkoła Podstawowa Stowarzyszenia Rozwoju Wsi Jarnołtówek</t>
  </si>
  <si>
    <t>94be-a934-6535-eab5-0d5c-9d18-35b5-2204</t>
  </si>
  <si>
    <t>Publiczna Szkoła Podstawowa w Bodzanowie</t>
  </si>
  <si>
    <t>3386-caa0-1a65-5e57-ef0c-918a-115f-38b8</t>
  </si>
  <si>
    <t>Świetlica Wiejska w Charbielinie</t>
  </si>
  <si>
    <t>5b51-ace1-2b34-e672-e743-83e8-c032-92a0</t>
  </si>
  <si>
    <t>Publiczna Szkoła Podstawowa Stowarzyszenia Rozwoju Wsi Stary Las</t>
  </si>
  <si>
    <t>3af4-546c-35bc-46f6-41d9-216e-7f45-d1ab</t>
  </si>
  <si>
    <t>Publiczna Szkoła Podstawowa w Nowym Świętowie</t>
  </si>
  <si>
    <t>4976-5bce-d4ec-50ca-910d-f799-0494-eaba</t>
  </si>
  <si>
    <t>Publiczna Szkoła Podstawowa Stowarzyszenia Rozwoju Wsi, Markowice, Polski Świętów, Sucha Kamienica</t>
  </si>
  <si>
    <t>27e7-b50b-496b-25c0-731a-07af-d884-d7df</t>
  </si>
  <si>
    <t>Świetlica Wiejska w Biskupowie</t>
  </si>
  <si>
    <t>734c-dabe-dd3f-a7c9-0f71-a15c-72e2-bf49</t>
  </si>
  <si>
    <t>Świetlica Wiejska w Sławniowicach</t>
  </si>
  <si>
    <t>df6e-9612-7a2e-c65d-d456-22ed-a0c4-cd3b</t>
  </si>
  <si>
    <t>Publiczna Szkoła Podstawowa Stowarzyszenia Rozwoju Wsi Burgrabice</t>
  </si>
  <si>
    <t>6dba-6d16-2617-ab6e-a60d-71f9-4141-a588</t>
  </si>
  <si>
    <t>Publiczna Szkoła Podstawowa Stowarzyszenia Edukacyjnego "Przyjazna szkoła"</t>
  </si>
  <si>
    <t>9dbe-4db3-b1e3-2cce-0631-c3a1-049c-02f2</t>
  </si>
  <si>
    <t>Świetlica Wiejska w Konradowie</t>
  </si>
  <si>
    <t>4c7f-f341-a581-33f7-a7ce-b47c-d706-9a18</t>
  </si>
  <si>
    <t>bec8-fdb2-4dce-a671-1e68-7cd6-f5a4-d0af</t>
  </si>
  <si>
    <t>e86b-252c-d53f-5bfb-ab2a-b7ef-c1d7-3253</t>
  </si>
  <si>
    <t>Zakład Usługowo Produkcyjny "Komunalnik" Spółka z o.o.</t>
  </si>
  <si>
    <t>0892-336f-e97a-9057-badb-5f19-1803-a5c3</t>
  </si>
  <si>
    <t>Centrum Informacji Turystycznej</t>
  </si>
  <si>
    <t>a8b7-9eae-7e6d-1ef9-e24a-eb52-d9bc-03b8</t>
  </si>
  <si>
    <t>e247-d06a-65d8-95a2-6065-459b-b902-c0d7</t>
  </si>
  <si>
    <t>d99b-77f3-60a7-ff48-4ac6-33f4-502e-d90f</t>
  </si>
  <si>
    <t xml:space="preserve">Międzyzakładowa Spółdzielnia Mieszkaniowa </t>
  </si>
  <si>
    <t>bcde-1d40-58e8-6a3e-8568-624d-f012-a3b7</t>
  </si>
  <si>
    <t>Gminna Świetlica Socjoterapeutyczna przy PKPS</t>
  </si>
  <si>
    <t>52af-2f61-c117-3709-27b9-c89d-fb63-4536</t>
  </si>
  <si>
    <t>Centrum Kultury</t>
  </si>
  <si>
    <t>67bd-4da9-669a-1a01-c92c-e46b-1d35-7324</t>
  </si>
  <si>
    <t>Gminny Ośrodek Sportu i Rekreacji</t>
  </si>
  <si>
    <t>cab0-0dcd-f84c-6ed8-7f5c-9f80-3897-d6d0</t>
  </si>
  <si>
    <t>Polski Komitet Pomocy Społecznej</t>
  </si>
  <si>
    <t>b84e-0cf1-a805-68e1-ebad-f30f-b337-d038</t>
  </si>
  <si>
    <t>Fabryka Armatur "Głuchołazy" S.A.</t>
  </si>
  <si>
    <t>2349-69af-b8bb-720e-c6c1-5df5-a482-073a</t>
  </si>
  <si>
    <t>gm. Wilków</t>
  </si>
  <si>
    <t>c0ca-11b8-e86b-178b-40e9-f376-5890-ea8a</t>
  </si>
  <si>
    <t>adc6-08ca-aafd-677b-ffc4-83a8-48c8-3eff</t>
  </si>
  <si>
    <t>ed13-1bda-3091-c904-b24a-b34c-a30c-98c3</t>
  </si>
  <si>
    <t>9911-f04e-6a66-131e-310e-85d8-df3d-f397</t>
  </si>
  <si>
    <t>ff21-4364-b662-729a-def3-9caf-9771-4327</t>
  </si>
  <si>
    <t>Kaplica</t>
  </si>
  <si>
    <t>621b-992b-3f44-81cd-277c-d740-cfd4-be44</t>
  </si>
  <si>
    <t>73da-f37b-07e5-9ad5-7385-245f-0f68-faf5</t>
  </si>
  <si>
    <t>gm. Świerczów</t>
  </si>
  <si>
    <t>be36-6d28-feff-a099-4f00-0019-2aff-6f97</t>
  </si>
  <si>
    <t>Sołecki Dom Spotkań</t>
  </si>
  <si>
    <t>18cc-8445-80f1-162c-5abc-f68d-8a19-dbc7</t>
  </si>
  <si>
    <t>eebf-83b7-c1ad-4469-a4c4-bb1a-58a4-8469</t>
  </si>
  <si>
    <t>21c4-a850-626a-774d-1d51-845f-0950-9013</t>
  </si>
  <si>
    <t>566b-0fd0-9f74-479c-fa6c-82da-33b2-297e</t>
  </si>
  <si>
    <t>Szpital w Pokoju</t>
  </si>
  <si>
    <t>gm. Pokój</t>
  </si>
  <si>
    <t>9afb-4522-7443-2fe6-3496-8a2a-1ae2-b975</t>
  </si>
  <si>
    <t>d486-ae85-4c14-0624-8c81-8176-70f1-adf0</t>
  </si>
  <si>
    <t>0833-c04a-f2f5-a666-0265-9bf9-0a3a-39e7</t>
  </si>
  <si>
    <t>b82a-4566-20d0-0ca6-e4de-0db8-00b3-8f5c</t>
  </si>
  <si>
    <t>e1c7-6f25-7b7b-e5a2-e89e-b313-15d0-62a5</t>
  </si>
  <si>
    <t>5d15-0f09-d070-1c55-65b7-d344-6f42-f2f2</t>
  </si>
  <si>
    <t>sala narad Urząd Gminy</t>
  </si>
  <si>
    <t>6856-92be-dd04-a63c-5007-c162-a568-525f</t>
  </si>
  <si>
    <t>1c4c-957d-8082-a980-0412-a5de-86b4-562c</t>
  </si>
  <si>
    <t>budynek byłej Szkoły Podstawowej</t>
  </si>
  <si>
    <t>f94c-843c-5245-d783-ff72-c2f2-72ea-7ba2</t>
  </si>
  <si>
    <t>Dom Pomocy Społecznej „Promyk”</t>
  </si>
  <si>
    <t>gm. Namysłów</t>
  </si>
  <si>
    <t>478f-a137-207a-0564-ee90-97cb-d0cc-d715</t>
  </si>
  <si>
    <t>Ośrodek Leczenia Odwykowego</t>
  </si>
  <si>
    <t>25da-d9e1-0e59-148f-e154-180b-0ca0-afad</t>
  </si>
  <si>
    <t>Namysłowskie Centrum Zdrowia S.A.</t>
  </si>
  <si>
    <t>9317-a96a-7172-7bff-4426-cb84-6f83-466a</t>
  </si>
  <si>
    <t>d779-4ba2-0fef-363c-0100-9591-e26e-07af</t>
  </si>
  <si>
    <t>e8f7-d194-c0dc-26b4-a50f-a45c-b521-45da</t>
  </si>
  <si>
    <t>Zespół Placówek Oświatowych</t>
  </si>
  <si>
    <t>7f31-112a-33f0-4da5-ddd8-9f19-02e1-0fa8</t>
  </si>
  <si>
    <t>51b5-51cc-75e3-9e70-b6a3-7086-8a96-dcfc</t>
  </si>
  <si>
    <t>7559-3e0f-a455-d951-535e-a98d-7131-4fe8</t>
  </si>
  <si>
    <t>e064-797c-7fa0-7bd6-c7eb-0907-d462-2a32</t>
  </si>
  <si>
    <t>be4f-389f-4129-020f-517e-c560-d364-98d7</t>
  </si>
  <si>
    <t>f3de-d88c-dbee-bb7d-7701-dd9a-e19d-5953</t>
  </si>
  <si>
    <t>6abc-761e-976d-7389-e91f-4371-42c2-fc51</t>
  </si>
  <si>
    <t>dd9e-06c8-1b4e-bcc2-a475-61f6-417f-ec8a</t>
  </si>
  <si>
    <t>92c0-905e-77c0-b68c-f00d-d30e-8824-809b</t>
  </si>
  <si>
    <t>b53c-ba1e-5a81-e576-8d46-aff9-9a4f-e676</t>
  </si>
  <si>
    <t>Hala Sportowa "ORZEŁ"</t>
  </si>
  <si>
    <t>58f6-410e-2cf1-1c40-d9a6-377f-3213-e191</t>
  </si>
  <si>
    <t>1dff-5df2-90d3-287f-9c36-9291-6ba2-a968</t>
  </si>
  <si>
    <t>Przedszkole Nr 4</t>
  </si>
  <si>
    <t>d26d-460b-30cb-bb8e-ef3f-6b7b-0814-ebfe</t>
  </si>
  <si>
    <t>655b-61d4-1100-6c1d-9181-966f-0d30-cf86</t>
  </si>
  <si>
    <t>Przedszkole Nr 5</t>
  </si>
  <si>
    <t>5083-0a70-ca07-73f9-bb0f-3f8c-8bfc-a175</t>
  </si>
  <si>
    <t>Przedszkole Nr 3</t>
  </si>
  <si>
    <t>7e0d-497d-3607-282a-cace-bdc8-9609-1928</t>
  </si>
  <si>
    <t>Liceum Ogólnokształcące</t>
  </si>
  <si>
    <t>0aec-1b7d-222c-6e79-0232-1342-5dc5-fd1c</t>
  </si>
  <si>
    <t>c0b9-06aa-cd22-b379-49d2-0d75-56c6-2d60</t>
  </si>
  <si>
    <t>Przedszkole Nr 1</t>
  </si>
  <si>
    <t>2b2a-6d55-a190-4151-c697-7e25-82ac-2f8f</t>
  </si>
  <si>
    <t>Przedszkole Integracyjne</t>
  </si>
  <si>
    <t>b06e-15b3-04d4-72ca-d9fc-6eee-becb-6efc</t>
  </si>
  <si>
    <t>Świetlica Osiedlowa (dworzec)</t>
  </si>
  <si>
    <t>8855-7732-1eac-f7d6-499d-938e-8eb5-19d3</t>
  </si>
  <si>
    <t>Namysłowski Ośrodek Kultury</t>
  </si>
  <si>
    <t>204d-4455-88e7-c028-f882-f7f0-9186-a04a</t>
  </si>
  <si>
    <t>Biblioteka Publiczna</t>
  </si>
  <si>
    <t>1bbe-cdc4-b8f4-99a4-7ae7-ea4c-9d19-3464</t>
  </si>
  <si>
    <t>Strażnica OSP w Wielołęce</t>
  </si>
  <si>
    <t>gm. Domaszowice</t>
  </si>
  <si>
    <t>ea62-207e-860a-37b8-bfcc-7915-30f5-beb3</t>
  </si>
  <si>
    <t>Świetlica Wiejska w Siemysłowie</t>
  </si>
  <si>
    <t>a656-a939-8619-2014-bf1b-14e6-aaad-27fb</t>
  </si>
  <si>
    <t>Świetlica Wiejska w Gręboszowie</t>
  </si>
  <si>
    <t>e413-c520-2f2e-b167-7b28-10d7-8cab-4865</t>
  </si>
  <si>
    <t>Szkoła Podstawowa w Polkowskiem</t>
  </si>
  <si>
    <t>82ab-5e21-7d09-b2c5-c645-f853-36e7-47cd</t>
  </si>
  <si>
    <t>Świetlica Wiejska w Strzelcach</t>
  </si>
  <si>
    <t>fb8b-5bc8-e20a-f5c3-512c-a621-39bd-c83b</t>
  </si>
  <si>
    <t>Świetlica Parafialna we Włochach</t>
  </si>
  <si>
    <t>558e-95cd-be79-9fe5-c506-cef6-26f7-08a0</t>
  </si>
  <si>
    <t>Zespół Gimnazjalno-Szkolny w Domaszowicach</t>
  </si>
  <si>
    <t>fcb3-55aa-24dd-afcb-d744-9299-828d-c5cf</t>
  </si>
  <si>
    <t>gm. Zdzieszowice</t>
  </si>
  <si>
    <t>59a7-7779-aef6-9463-a1f7-791e-0210-283d</t>
  </si>
  <si>
    <t>6bc9-1673-8962-9287-713d-50b4-6a88-0d10</t>
  </si>
  <si>
    <t xml:space="preserve">Remiza Ochotniczej Straży Pożarnej </t>
  </si>
  <si>
    <t>6880-a4b1-7c53-9e24-1ea1-ed4c-188a-d5d8</t>
  </si>
  <si>
    <t>69a8-a3e0-98ef-c0ba-6999-682e-8f0d-c4bf</t>
  </si>
  <si>
    <t xml:space="preserve">Publiczne Przedszkole Nr 6 im. Jana Brzechwy </t>
  </si>
  <si>
    <t>cb19-183e-e368-759f-f9e4-5e84-5709-f531</t>
  </si>
  <si>
    <t>Ośrodek Profilaktyki i Wspierania Rodziny</t>
  </si>
  <si>
    <t>6b82-3dc1-0929-b981-3b9c-2e4a-ae53-37ab</t>
  </si>
  <si>
    <t>Zespół Szkół im. Jana Pawła II</t>
  </si>
  <si>
    <t>cac3-91b9-334c-b959-8ea8-0156-0119-d51a</t>
  </si>
  <si>
    <t>f6c9-a3bd-8c21-8051-f997-2d89-8826-0caa</t>
  </si>
  <si>
    <t>72bc-792c-cb67-7f29-75a5-cf1a-acf3-a507</t>
  </si>
  <si>
    <t xml:space="preserve">Publiczna Szkoła Podstawowa Nr 1 - sala gimnastyczna </t>
  </si>
  <si>
    <t>6397-da47-f288-a9b9-2855-e000-1fae-a0f9</t>
  </si>
  <si>
    <t>gm. Walce</t>
  </si>
  <si>
    <t>ae0e-d5c5-eddf-e67d-3d63-69d3-87ee-9d5f</t>
  </si>
  <si>
    <t>Budynek Gminny - świetlica wiejska</t>
  </si>
  <si>
    <t>6f5b-0820-8158-3226-9a84-76cb-2ca2-c93d</t>
  </si>
  <si>
    <t>67a8-9210-c24b-d7b6-34cb-0994-95ed-cb97</t>
  </si>
  <si>
    <t>Budynek Wielofunkcyjny</t>
  </si>
  <si>
    <t>d3f4-138c-9ad2-398c-edf4-cc48-ecc0-1187</t>
  </si>
  <si>
    <t>86e5-9bc5-3bf0-8816-1559-95fb-6e5a-687a</t>
  </si>
  <si>
    <t>c9e7-09bf-ef94-0fbc-c703-3b81-66ec-2f14</t>
  </si>
  <si>
    <t>Centrum Terapii Nerwic</t>
  </si>
  <si>
    <t>gm. Strzeleczki</t>
  </si>
  <si>
    <t>d521-25ea-d28a-d660-1346-e9d3-7042-036d</t>
  </si>
  <si>
    <t xml:space="preserve">Szkoła Podstawowa </t>
  </si>
  <si>
    <t>1b19-ff27-41a2-4851-99c5-1583-5ef0-65f3</t>
  </si>
  <si>
    <t>d05e-c38e-de24-f5d6-dafa-c1ff-b116-ffc4</t>
  </si>
  <si>
    <t>0091-f37c-2616-ff48-2943-b9ae-4f3f-753a</t>
  </si>
  <si>
    <t>441f-efe7-bb38-d3b3-a10e-b03d-4095-cc13</t>
  </si>
  <si>
    <t>e9c8-01f7-62f0-5315-7075-c53d-e8cd-1324</t>
  </si>
  <si>
    <t xml:space="preserve">Krapkowickie Centrum Zdrowia Spółka z o.o </t>
  </si>
  <si>
    <t>gm. Krapkowice</t>
  </si>
  <si>
    <t>6ce9-708d-3b35-df07-6b97-0a95-debc-099a</t>
  </si>
  <si>
    <t>Stowarzyszeniowa Publiczna Szkoła Podstawowa w Steblowie</t>
  </si>
  <si>
    <t>9219-5d12-8904-33e0-b181-ffa8-d2e3-8ee9</t>
  </si>
  <si>
    <t>a936-3cdf-6b7c-6412-e05b-d8ef-5591-f71c</t>
  </si>
  <si>
    <t>Zespół Szkolno-Przedszkolny w Kórnicy</t>
  </si>
  <si>
    <t>abdf-9547-393f-5813-0553-0b02-2870-25d9</t>
  </si>
  <si>
    <t>Szkoła Podstawowa Stowarzyszenia na Rzecz Rozwoju Wsi Żużela</t>
  </si>
  <si>
    <t>05c2-af65-837a-6892-1ddf-6492-251d-4492</t>
  </si>
  <si>
    <t>bca1-2fd3-d806-a319-2de3-e2ca-68a9-a1b1</t>
  </si>
  <si>
    <t>1b28-38dd-fbd3-9819-3dc3-e77f-9c34-9286</t>
  </si>
  <si>
    <t>b029-d959-a92a-8c4f-a273-3ed3-efae-07f1</t>
  </si>
  <si>
    <t>6363-e22d-5072-817e-e9e9-a773-baf3-7e94</t>
  </si>
  <si>
    <t>c011-9d03-07de-6d7e-2c57-eafc-de0c-5279</t>
  </si>
  <si>
    <t>06bd-a220-a006-6f3b-fd9d-a52b-b0fe-ad73</t>
  </si>
  <si>
    <t>Miejska i Gminna Biblioteka Publiczna w Krapkowicach, Filia Nr 2</t>
  </si>
  <si>
    <t>2854-dd03-c173-da20-c71c-95c9-9900-ee27</t>
  </si>
  <si>
    <t>Zespół Szkół Sportowych Nr 1</t>
  </si>
  <si>
    <t>579b-102e-9096-e8c2-218a-eebe-fd92-bae0</t>
  </si>
  <si>
    <t>Zespół Szkolno-Przedszkolny Nr 4 w Krapkowicach</t>
  </si>
  <si>
    <t>c67c-2fd9-2729-854d-c975-5484-a333-30c6</t>
  </si>
  <si>
    <t>0995-d472-3f29-a741-4636-39c0-fcab-f12f</t>
  </si>
  <si>
    <t>Urząd Miasta i Gminy w Krapkowicach</t>
  </si>
  <si>
    <t>89a3-0607-7ff4-e635-3024-360c-5ca7-784f</t>
  </si>
  <si>
    <t>31c9-3fd1-ae98-694c-dd0d-292b-1a26-8e5a</t>
  </si>
  <si>
    <t>8c9b-587a-efcb-4fb4-2ead-fc8a-22b1-2cf5</t>
  </si>
  <si>
    <t>Przedszkole Publiczne Nr 6</t>
  </si>
  <si>
    <t>481f-92af-8c89-9741-1196-a7a2-cdb2-12f1</t>
  </si>
  <si>
    <t>Zespół Szkół im. Jana Kilińskiego</t>
  </si>
  <si>
    <t>ecc0-997b-bda2-5bc1-a08f-9919-9086-b8b6</t>
  </si>
  <si>
    <t>Zespół Szkół Zawodowych</t>
  </si>
  <si>
    <t>51d1-84e1-2b36-f56f-5b7e-8e36-6136-c54a</t>
  </si>
  <si>
    <t>f141-ad76-0f31-72f7-ef07-beaa-2db7-ee29</t>
  </si>
  <si>
    <t>e341-6a7d-5f03-b7a4-a310-d35d-a1cb-41f3</t>
  </si>
  <si>
    <t>baac-7c5b-68ed-cd0e-ae68-5a8f-be98-216e</t>
  </si>
  <si>
    <t>Centrum Aktywacji Wiejskiej</t>
  </si>
  <si>
    <t>gm. Gogolin</t>
  </si>
  <si>
    <t>7464-917f-a1fb-5a80-e6f0-5ea0-d73a-6627</t>
  </si>
  <si>
    <t>5837-c779-add2-e52f-00a8-185e-97f7-e902</t>
  </si>
  <si>
    <t>eb15-d2a6-67b2-e298-ced6-4945-fe31-07c2</t>
  </si>
  <si>
    <t>Remiza Strażacka</t>
  </si>
  <si>
    <t>88b7-d1e9-71ce-cd44-9db7-042a-5623-8bb2</t>
  </si>
  <si>
    <t>DSS Święta Barbara</t>
  </si>
  <si>
    <t>e22d-6ca1-7323-8db8-1b4a-f405-9b23-da68</t>
  </si>
  <si>
    <t>ca43-0b10-df88-5cf0-dd87-7648-6b65-fa77</t>
  </si>
  <si>
    <t>Filia Publicznej Szkoły Podstawowej Nr 3 w Gogolinie</t>
  </si>
  <si>
    <t>9e8c-49ba-ca32-1512-cb49-2381-7ea9-d118</t>
  </si>
  <si>
    <t>Publiczna Szkoła Podstawowa - świetlica</t>
  </si>
  <si>
    <t>3e83-1617-3d77-5922-5661-a158-f28a-9ec6</t>
  </si>
  <si>
    <t>e1b1-82ec-f264-cb97-0dac-4368-675e-b40e</t>
  </si>
  <si>
    <t>Publiczna Szkoła Podstawowa Nr 3</t>
  </si>
  <si>
    <t>bb5c-45b4-3d9a-82ff-70f4-48e6-85b6-4075</t>
  </si>
  <si>
    <t>036e-1480-16ec-510e-af12-6dea-f938-8ac5</t>
  </si>
  <si>
    <t>e6d6-6b54-de5d-f384-8732-9cbd-2bc8-343a</t>
  </si>
  <si>
    <t xml:space="preserve">Budynek byłej Szkoły Podstawowej </t>
  </si>
  <si>
    <t>gm. Wołczyn</t>
  </si>
  <si>
    <t>f241-81ee-fe6a-6457-e883-dfd2-32fd-1637</t>
  </si>
  <si>
    <t>a2e6-dfa6-ffe1-1b99-67b1-8205-04d6-3197</t>
  </si>
  <si>
    <t>ef87-f661-9b5d-d936-470c-753d-1606-db30</t>
  </si>
  <si>
    <t>03ab-24f0-08d9-935f-ced5-2ea2-8fe7-a809</t>
  </si>
  <si>
    <t>Oddział Przedszkolny Szkoły Podstawowej w Wąsicach</t>
  </si>
  <si>
    <t>5ebb-631b-be80-8159-28f4-a39e-264d-722e</t>
  </si>
  <si>
    <t>e90c-dc68-98f2-d504-113b-2bc3-eea0-b375</t>
  </si>
  <si>
    <t>5bd1-e020-e4a8-d2e4-40b4-3259-0b4d-ced4</t>
  </si>
  <si>
    <t>2232-040a-3289-6c83-0543-06f0-8b79-bbab</t>
  </si>
  <si>
    <t>9f26-48ec-4fd1-f7c3-4e63-e9c2-1c49-ac3b</t>
  </si>
  <si>
    <t>8b72-137d-6940-fb63-67ca-8a0d-1121-56f6</t>
  </si>
  <si>
    <t>da56-caed-7564-c7dd-d52b-30c6-65b3-ac3e</t>
  </si>
  <si>
    <t>Przedsiębiorstwo Gospodarki Komunalnej i Mieszkaniowej Sp. zo.o.</t>
  </si>
  <si>
    <t>6360-1a57-ca13-5984-53b0-2d04-d08a-f22e</t>
  </si>
  <si>
    <t>Świetlica przy Szkole Podstawowej Nr 1</t>
  </si>
  <si>
    <t>bca0-40da-bac3-70fd-c5d8-47c1-1c89-2c69</t>
  </si>
  <si>
    <t>Wołczyński Ośrodek Kultury</t>
  </si>
  <si>
    <t>9755-7e37-9952-e06a-ee81-3381-8345-25dc</t>
  </si>
  <si>
    <t>7ae4-41c7-0006-e1a8-dffb-a6ed-23b4-fcdc</t>
  </si>
  <si>
    <t>gm. Lasowice Wielkie</t>
  </si>
  <si>
    <t>f6fc-ee48-fef3-0b44-0b11-70bf-04ea-c36a</t>
  </si>
  <si>
    <t>5f12-8e5a-777b-ec21-dee4-883f-038a-ce3d</t>
  </si>
  <si>
    <t>7d50-d910-7386-8158-b55c-954c-288e-a2a0</t>
  </si>
  <si>
    <t>Przedszkole Samorządowe</t>
  </si>
  <si>
    <t>403c-851c-d2bc-cc67-b4ab-1678-83ee-cd60</t>
  </si>
  <si>
    <t>b05f-47f7-c117-d02c-374c-e7b5-2389-ea44</t>
  </si>
  <si>
    <t>f4c8-3865-9a4f-edb2-6cd5-fb00-34ae-1f0c</t>
  </si>
  <si>
    <t>Sala OSP</t>
  </si>
  <si>
    <t>bdc7-5e3c-d728-a872-2379-e35f-f8db-dca2</t>
  </si>
  <si>
    <t>df03-1a8e-2887-117d-530f-44bc-d529-e055</t>
  </si>
  <si>
    <t>646c-53ac-e7fe-e13b-d3f1-4a51-e7da-24fa</t>
  </si>
  <si>
    <t>Zespół Gimnazjalno-Szkolno-Przedszkolny</t>
  </si>
  <si>
    <t>7eff-c239-d76c-14c8-96b4-2528-d1a7-30a5</t>
  </si>
  <si>
    <t>Zakład Karny</t>
  </si>
  <si>
    <t>gm. Kluczbork</t>
  </si>
  <si>
    <t>0556-6fac-22a8-0e9a-e380-6b56-067b-f677</t>
  </si>
  <si>
    <t>Powiatowe Centrum Zdrowia S.A. NZOZ Szpital Powiatowy</t>
  </si>
  <si>
    <t>69d7-6aab-9c40-141c-7389-070f-776f-1dbd</t>
  </si>
  <si>
    <t>e01d-bdc9-c16e-d3d1-e63a-4a0f-0fe2-3d60</t>
  </si>
  <si>
    <t>6c5d-4c99-df59-58c1-eba4-8794-8016-0884</t>
  </si>
  <si>
    <t>59bd-ca3c-302c-8fb3-a1f3-35ef-505b-9bda</t>
  </si>
  <si>
    <t>9ed7-0d09-d378-c457-fd27-ef53-eb16-7aa2</t>
  </si>
  <si>
    <t>Publiczne Przedszkole Nr 5 z Oddziałami Zamiejscowymi</t>
  </si>
  <si>
    <t>3c8e-82aa-0cd1-2035-bb80-6000-9d38-a186</t>
  </si>
  <si>
    <t>b74f-9622-c468-7ff3-a778-1c73-d196-dd58</t>
  </si>
  <si>
    <t>7b34-e2f7-0bd2-8d92-6163-907b-f055-e114</t>
  </si>
  <si>
    <t>e817-6492-ec1d-fa28-9708-5b25-561b-745a</t>
  </si>
  <si>
    <t xml:space="preserve">Publiczna Szkoła Podstawowa z Oddziałami Przedszkolnymi </t>
  </si>
  <si>
    <t>0dc1-a61a-fc64-09de-a96c-ca2a-628e-7de0</t>
  </si>
  <si>
    <t>ac67-fdc8-3461-d5f9-9e6d-6af1-2606-6ca3</t>
  </si>
  <si>
    <t>5434-06f0-f239-0b82-dd35-89c0-a49e-0e5b</t>
  </si>
  <si>
    <t>3c86-f07c-fe2e-f212-aba2-ac48-821e-b771</t>
  </si>
  <si>
    <t>cb81-8185-08b4-dfe0-9a0f-2641-8fd7-262f</t>
  </si>
  <si>
    <t>10d8-8109-5afc-420f-25cf-34ac-2124-e15a</t>
  </si>
  <si>
    <t>Publiczne Przedszkole Nr 5</t>
  </si>
  <si>
    <t>d26c-fad3-1489-577d-c591-a2c5-d056-1673</t>
  </si>
  <si>
    <t>Zespół Szkół Ponadgimnazjalnych Nr 1</t>
  </si>
  <si>
    <t>8eef-ca78-49a3-46df-160d-3b4a-83a7-92fb</t>
  </si>
  <si>
    <t>Publiczne Gimnazjum Nr 3</t>
  </si>
  <si>
    <t>ab1f-0c9c-f263-1968-d2eb-01dc-e5f6-4bbe</t>
  </si>
  <si>
    <t>8e39-fca8-b005-3672-7272-75b7-5fc5-5e28</t>
  </si>
  <si>
    <t>0c9e-c758-9f2a-1de4-5227-81c6-4999-ca50</t>
  </si>
  <si>
    <t>Budynek Szkolny</t>
  </si>
  <si>
    <t>6d51-a3ec-f160-9ab8-439e-7a0a-2a02-bd8a</t>
  </si>
  <si>
    <t>6e25-508c-8ed8-642b-d40f-6b64-f07e-1ae7</t>
  </si>
  <si>
    <t>Zespół Szkół Ponadgimnazjalnych Nr 2 CKU</t>
  </si>
  <si>
    <t>b1d1-6971-c190-9456-8161-0342-3d3b-dbcf</t>
  </si>
  <si>
    <t>Kluczborski Dom Kultury</t>
  </si>
  <si>
    <t>7a67-1d0a-6319-f48d-d63d-2b1f-88bd-4928</t>
  </si>
  <si>
    <t>Zespół Szkół Licealno-Technicznych</t>
  </si>
  <si>
    <t>3d0a-f6b1-9783-9eca-3217-29c3-d48f-c26b</t>
  </si>
  <si>
    <t>Ratusz</t>
  </si>
  <si>
    <t>2668-449c-305d-120a-0e75-a563-27a9-d358</t>
  </si>
  <si>
    <t>0df3-2514-54fa-91ca-1dd9-8a0c-2e0c-3ee9</t>
  </si>
  <si>
    <t>gm. Byczyna</t>
  </si>
  <si>
    <t>511b-519a-c0bd-16fc-79d9-857d-975d-74e9</t>
  </si>
  <si>
    <t>ba99-d346-b702-c7f1-dad7-514a-9d4b-5b76</t>
  </si>
  <si>
    <t>26fb-2234-4193-2987-f572-c188-a85c-d808</t>
  </si>
  <si>
    <t>ea81-d922-37d2-bc7b-bd37-f476-d4f4-3d10</t>
  </si>
  <si>
    <t>Przedszkole Publiczne w Byczynie - Oddział w Nasalach</t>
  </si>
  <si>
    <t>f8fd-8bf1-29b0-3e9f-9cd6-73c2-5bdc-ae85</t>
  </si>
  <si>
    <t>4ac9-7033-3b12-ec80-33d8-bfc9-d247-084b</t>
  </si>
  <si>
    <t>5ff5-595f-a6fd-d51c-5bfd-3133-7999-c0c8</t>
  </si>
  <si>
    <t>22e7-102a-72a2-14a0-805c-8d53-d712-8bed</t>
  </si>
  <si>
    <t>bed5-8444-07db-d314-faa5-4a2b-5371-8181</t>
  </si>
  <si>
    <t>gm. Reńska Wieś</t>
  </si>
  <si>
    <t>80fd-ff7d-f175-5345-fd44-dc2e-f54a-a64f</t>
  </si>
  <si>
    <t>aa32-634b-fe05-e715-70ca-4164-c19b-8566</t>
  </si>
  <si>
    <t>b991-4c93-d75e-a7d2-3146-c0d2-dce8-b247</t>
  </si>
  <si>
    <t>5a55-7729-ce39-ffab-68ab-b296-cbcf-0d86</t>
  </si>
  <si>
    <t>ef92-85df-b29e-2ef2-3089-c66e-9e9e-a4c8</t>
  </si>
  <si>
    <t>f282-c4e4-390e-d9a5-c9aa-cb6c-bd45-5681</t>
  </si>
  <si>
    <t>gm. Polska Cerekiew</t>
  </si>
  <si>
    <t>0030-3d88-8e3f-5da1-10cc-8b56-904e-f64d</t>
  </si>
  <si>
    <t>729e-a743-d579-237a-b4dc-76ce-6e01-b16a</t>
  </si>
  <si>
    <t>Caritas</t>
  </si>
  <si>
    <t>2a8d-44c9-05c2-a3cc-464e-15e3-5ab4-de70</t>
  </si>
  <si>
    <t>3ac2-80f0-fef7-9988-3b10-ae34-3a09-ae4d</t>
  </si>
  <si>
    <t>5bdf-1547-ecc8-3818-700b-cce0-1844-303d</t>
  </si>
  <si>
    <t xml:space="preserve">Dom Opieki </t>
  </si>
  <si>
    <t>gm. Pawłowiczki</t>
  </si>
  <si>
    <t>aab0-9bd3-dfe4-b02a-c91a-fae8-bdde-4dd0</t>
  </si>
  <si>
    <t>6b2f-eda1-ac5b-0ace-4751-c0bb-a72f-e9fe</t>
  </si>
  <si>
    <t>33ff-c503-21b1-1156-c38a-7ff3-2cbb-11b4</t>
  </si>
  <si>
    <t>2315-61d0-0e17-0869-0e96-940b-38a7-4005</t>
  </si>
  <si>
    <t>e499-4781-833a-a623-bd25-f76c-18e1-60a4</t>
  </si>
  <si>
    <t>89b6-d624-b962-0778-8c1b-f94b-0d6c-55f9</t>
  </si>
  <si>
    <t>d07b-b15d-917a-6030-1ec7-fd35-7dc0-48a3</t>
  </si>
  <si>
    <t>Dom Strażaka</t>
  </si>
  <si>
    <t>gm. Cisek</t>
  </si>
  <si>
    <t>09f9-6601-e8c7-ea3f-f57f-2013-85ca-1e82</t>
  </si>
  <si>
    <t>5ce2-23e6-b7ef-4139-231e-efed-6fa3-e52e</t>
  </si>
  <si>
    <t>98ae-025c-9438-1ece-0c7a-2176-3266-60dc</t>
  </si>
  <si>
    <t>7f14-3585-95c8-cb06-438e-016a-a790-9bca</t>
  </si>
  <si>
    <t>gm. Bierawa</t>
  </si>
  <si>
    <t>75cd-12f0-1c5b-3c5c-a183-3775-7671-e53b</t>
  </si>
  <si>
    <t>46f1-41c4-9ba2-fd84-b51e-56f0-0a0d-8f2c</t>
  </si>
  <si>
    <t>Dwujęzyczna Szkoła Podstawowa</t>
  </si>
  <si>
    <t>095b-7669-52f8-246a-c2cc-c8df-5ddf-6282</t>
  </si>
  <si>
    <t>c064-062e-1a0c-28d2-aa8d-be41-abf0-9ea2</t>
  </si>
  <si>
    <t>b712-bdca-8592-cc2c-45a2-5e20-bb9a-2879</t>
  </si>
  <si>
    <t>59bb-7f63-90ef-e752-5e00-ca5c-7f54-39ae</t>
  </si>
  <si>
    <t>c3e0-53d3-f2dc-1508-e8ca-5e81-7bcb-b849</t>
  </si>
  <si>
    <t>m. Kędzierzyn-Koźle</t>
  </si>
  <si>
    <t>51cc-ac97-d889-5d21-da46-a78c-7053-6eb2</t>
  </si>
  <si>
    <t>520a-28fc-8779-e7d9-065d-2962-399d-0b3e</t>
  </si>
  <si>
    <t>Szpital Zespolony</t>
  </si>
  <si>
    <t>24c5-f8dd-56f1-9ced-9f07-4ce0-c860-6b4d</t>
  </si>
  <si>
    <t>a9ff-4be9-ebb9-6f90-e82c-af8d-e243-6d31</t>
  </si>
  <si>
    <t>Siedziba Rady Osiedla "Kuźniczka"</t>
  </si>
  <si>
    <t>fac0-e642-f3e9-3fbb-4d86-5afd-f8c4-7351</t>
  </si>
  <si>
    <t>Zespół Szkolno - Przedszkolny Nr 1 (Publiczna Szkoła Podstawowa Nr 18)</t>
  </si>
  <si>
    <t>f148-401c-4978-0423-a048-6333-8110-813f</t>
  </si>
  <si>
    <t>Zespół Szkół Miejskich Nr 5 (Publiczna Szkoła Podstawowa Nr 3)</t>
  </si>
  <si>
    <t>e59e-80ab-3ffe-987c-3848-1dca-f195-3a4b</t>
  </si>
  <si>
    <t>Dom Kultury "Koźle"</t>
  </si>
  <si>
    <t>2f8f-35c0-c8ac-5f04-30e3-b7e3-ca8b-0aeb</t>
  </si>
  <si>
    <t>Osiedlowy Dom Kultury "Kubiczek"</t>
  </si>
  <si>
    <t>2f23-bacf-376a-4549-b618-c13d-98e0-4d89</t>
  </si>
  <si>
    <t>Strażnica Ochotniczej Straży Pożarnej Miejsce Kłodnickie</t>
  </si>
  <si>
    <t>3711-4bfa-6912-53b0-bb72-ff0a-e3d8-231c</t>
  </si>
  <si>
    <t>Zespół Szkół Miejskich Nr 4 (Publiczna Szkoła Podstawowa Nr 16)</t>
  </si>
  <si>
    <t>7090-ad62-d656-45c1-d280-23e5-caec-879e</t>
  </si>
  <si>
    <t>Budynek byłego ŚHP</t>
  </si>
  <si>
    <t>fccc-d616-fef3-6d17-2d8b-b1f5-fd36-926e</t>
  </si>
  <si>
    <t>Zespół Szkół Miejskich Nr 3 (Publiczna Szkoła Podstawowa Nr 10)</t>
  </si>
  <si>
    <t>bc9c-b1fd-1ec7-874f-22ec-180c-9701-37c5</t>
  </si>
  <si>
    <t>Dom Kultury "Lech"</t>
  </si>
  <si>
    <t>cf83-99d2-5553-4d84-6d55-d475-66f9-fbb2</t>
  </si>
  <si>
    <t>Budynek Administracji Osiedla Nr 5 - klub "Kajtek"</t>
  </si>
  <si>
    <t>6eea-d869-2918-10ec-24ad-511d-2ff4-8e99</t>
  </si>
  <si>
    <t>Zespół Szkół Miejskich Nr 1 (Publiczne Gimnazjum nr 5)</t>
  </si>
  <si>
    <t>9960-fb93-2d2c-a209-9fbe-87e0-abc1-ced2</t>
  </si>
  <si>
    <t>Zespół Szkół Miejskich Nr 1 (Publiczna Szkoła Podstawowa Nr 19)</t>
  </si>
  <si>
    <t>5e6b-f1bc-3bb0-2884-07ec-ac94-2e4a-a81e</t>
  </si>
  <si>
    <t>Budynek Wojewódzkiego Zakładu Doskonalenia Zawodowego</t>
  </si>
  <si>
    <t>f374-45af-3e1a-f003-9c44-6296-ec05-3a1a</t>
  </si>
  <si>
    <t>Publiczne Przedszkole Nr 24</t>
  </si>
  <si>
    <t>99f8-4348-1db7-04f5-d2f8-cc4d-39dd-ef59</t>
  </si>
  <si>
    <t>Publiczne Przedszkole Nr 22</t>
  </si>
  <si>
    <t>d884-b931-2fb5-8c8e-33c5-06b3-3ecc-7b85</t>
  </si>
  <si>
    <t>Publiczna Szkoła Podstawowa Nr 6</t>
  </si>
  <si>
    <t>5957-0542-b916-7bc8-e10c-3237-ab77-2085</t>
  </si>
  <si>
    <t>Dom Kultury "Chemik"</t>
  </si>
  <si>
    <t>2fed-58da-ef71-766b-b940-d83d-822f-25f5</t>
  </si>
  <si>
    <t>7018-5fb6-162c-19ac-21f8-30ef-a34c-5601</t>
  </si>
  <si>
    <t>II Liceum Ogólnokształcące</t>
  </si>
  <si>
    <t>3215-8b05-7cb9-f067-339a-7d0d-2081-5bbb</t>
  </si>
  <si>
    <t>Publiczne Przedszkole Nr 23</t>
  </si>
  <si>
    <t>72c1-b61a-f623-c24b-5345-216e-d605-0380</t>
  </si>
  <si>
    <t>Publiczna Szkoła Podstawowa Nr 5</t>
  </si>
  <si>
    <t>0efc-2e36-d9d4-0f79-fc7a-7b90-d9b6-2894</t>
  </si>
  <si>
    <t>e202-0180-c507-fb5f-25f9-e6d6-7cf8-7bf2</t>
  </si>
  <si>
    <t>0091-50ab-aff6-41de-f075-482f-d090-87fe</t>
  </si>
  <si>
    <t>efd2-c846-5206-96f2-87fd-005c-22b9-c127</t>
  </si>
  <si>
    <t>a580-b1a6-03e6-616e-883b-84b5-9ac1-36d8</t>
  </si>
  <si>
    <t>Zespół Szkół Miejskich Nr 2 (Publiczna Szkoła Podstawowa Nr 15)</t>
  </si>
  <si>
    <t>cfc1-e438-a921-510d-fb7b-f53d-6d9d-86be</t>
  </si>
  <si>
    <t xml:space="preserve">Zespół Szkół Nr 1 im. Powstańców Śląskich </t>
  </si>
  <si>
    <t>c4e7-71e2-5757-dbfc-d6cb-3bb3-5b01-1f43</t>
  </si>
  <si>
    <t>462d-0c3c-75e6-fc12-12b0-9a53-b990-fc4a</t>
  </si>
  <si>
    <t>Publiczna Szkoła Podstawowa Nr 12</t>
  </si>
  <si>
    <t>697c-853d-c0d0-c3f8-592c-cb89-868c-d88c</t>
  </si>
  <si>
    <t>5dbc-b1ec-285b-e413-67e1-4912-4f2a-6410</t>
  </si>
  <si>
    <t>Dom Pomocy Społecznej w Klisinie filia Kietrz</t>
  </si>
  <si>
    <t>gm. Kietrz</t>
  </si>
  <si>
    <t>4b94-c7c9-a9a6-de03-d239-7a93-57d7-5254</t>
  </si>
  <si>
    <t>Szkoła Podstawowa w Ściborzycach Wielkich</t>
  </si>
  <si>
    <t>f709-7c9f-a2f0-48df-dff0-7d2f-e308-4d48</t>
  </si>
  <si>
    <t>Świetlica Wiejska w Wojnowicach</t>
  </si>
  <si>
    <t>3af4-398a-6b38-e4e3-35a9-8de8-910e-7bc9</t>
  </si>
  <si>
    <t>Szkoła Podstawowa w Pilszczu</t>
  </si>
  <si>
    <t>2988-3b58-d36c-9d20-d1f7-f64b-dfce-2819</t>
  </si>
  <si>
    <t>Świetlica Wiejska w Lubotyniu</t>
  </si>
  <si>
    <t>b7d2-a99d-9af5-87e8-544e-dc74-912d-3fad</t>
  </si>
  <si>
    <t>Szkoła Podstawowa w Dzierżysławiu</t>
  </si>
  <si>
    <t>8196-2dbb-a4dd-3616-3096-0f4e-252d-3dc2</t>
  </si>
  <si>
    <t>Wiejski Dom Kultury w Nasiedlu</t>
  </si>
  <si>
    <t>3977-8f49-ffb3-9c4f-82b5-3dab-e77c-b095</t>
  </si>
  <si>
    <t>Szkoła Podstawowa w Nowej Cerekwi</t>
  </si>
  <si>
    <t>fc10-f57b-22ea-5f12-ac14-517e-0ff4-ef7f</t>
  </si>
  <si>
    <t>Publiczne Przedszkole w Kietrzu</t>
  </si>
  <si>
    <t>f7db-61ae-49f8-b527-3ca5-c632-dc16-6fe2</t>
  </si>
  <si>
    <t>Urząd Stanu Cywilnego w Kietrzu</t>
  </si>
  <si>
    <t>1543-15c0-a718-51cd-77ae-2698-b6e7-39e2</t>
  </si>
  <si>
    <t>Miejski Dom Kultury w Kietrzu</t>
  </si>
  <si>
    <t>b01e-0a4b-a6bd-dabc-ae8f-a9ec-d3c0-031f</t>
  </si>
  <si>
    <t xml:space="preserve">Placówka Opieki Całodobowej "Spokojna Przystań" </t>
  </si>
  <si>
    <t>gm. Głubczyce</t>
  </si>
  <si>
    <t>0c56-cc13-19d8-f225-a66d-7890-56f9-f49e</t>
  </si>
  <si>
    <t xml:space="preserve">Świetlica Zakładu Karnego </t>
  </si>
  <si>
    <t>eec9-b1d5-13fb-ce89-2cf6-55c5-24c2-666d</t>
  </si>
  <si>
    <t>Szpital Powiatowy</t>
  </si>
  <si>
    <t>ed9f-3a41-f5de-9e15-08cc-3c31-d051-d8b0</t>
  </si>
  <si>
    <t>Świetlica Domu Pomocy Społecznej</t>
  </si>
  <si>
    <t>f397-01c8-6c1c-f9e2-36e9-d501-ebc6-c34a</t>
  </si>
  <si>
    <t>3c83-01e4-6386-be18-af90-13f6-3761-f0ec</t>
  </si>
  <si>
    <t>44f3-05f3-baf9-0aeb-0f3a-dd9e-7fef-2de8</t>
  </si>
  <si>
    <t>09d8-3dee-88ca-1a16-4306-3a47-34e6-55f4</t>
  </si>
  <si>
    <t>6c39-b5e1-f5cf-abed-da00-765a-35c9-5134</t>
  </si>
  <si>
    <t>827d-721b-021b-0d1e-722b-f19c-9cd8-1dbf</t>
  </si>
  <si>
    <t>d2ca-98a4-0110-0413-4ea8-c17a-1c44-bc69</t>
  </si>
  <si>
    <t>9a37-c036-c0c1-bce6-0c15-2d4e-1900-3532</t>
  </si>
  <si>
    <t>4989-19ea-103f-9b6f-b5e7-bd16-0bd2-4484</t>
  </si>
  <si>
    <t>0173-3591-f0ff-ca3e-a979-4e60-9132-4090</t>
  </si>
  <si>
    <t>2177-7c1c-4174-a22d-9874-9a34-f1d7-7020</t>
  </si>
  <si>
    <t>6617-0ed0-783a-d66d-b395-c60e-6772-cc84</t>
  </si>
  <si>
    <t>5ea5-ccc2-5147-49b1-2026-ad75-86d8-030e</t>
  </si>
  <si>
    <t>c4ec-dbef-10b4-32ea-cca9-435d-3e1d-076f</t>
  </si>
  <si>
    <t>e4e7-0292-dbd5-b63c-48e6-5ffb-4fc3-0d9a</t>
  </si>
  <si>
    <t>Internat Specjalnego Ośrodka Szkolno-Wychowawczego</t>
  </si>
  <si>
    <t>3b4c-a900-f053-abb2-9549-6fc1-a7f9-3f9a</t>
  </si>
  <si>
    <t>cb9c-43d8-ef79-9a0c-b725-4de2-71ea-823f</t>
  </si>
  <si>
    <t>Miejski Ośrodek Kultury</t>
  </si>
  <si>
    <t>4ce6-f8bf-97e4-2296-65bb-8543-9310-b24f</t>
  </si>
  <si>
    <t>2e74-47d2-814b-894a-b9f6-4b95-602c-68c0</t>
  </si>
  <si>
    <t>Zespól Szkól Centrum Kształcenia Rolniczego</t>
  </si>
  <si>
    <t>c826-2d99-7a83-85b5-fc32-dfe7-e522-3efb</t>
  </si>
  <si>
    <t>Świetlica Zarządu Oświaty, Kultury i Sportu</t>
  </si>
  <si>
    <t>ba14-ea70-364d-bb2a-e6b0-f079-4076-d0e9</t>
  </si>
  <si>
    <t>214f-459c-1eeb-2d31-baa6-1018-dc3d-8848</t>
  </si>
  <si>
    <t>Regionalny Ośrodek Psychiatrii Sądowej</t>
  </si>
  <si>
    <t>gm. Branice</t>
  </si>
  <si>
    <t>4e5d-261a-7924-787d-8da7-8d39-c7f4-5def</t>
  </si>
  <si>
    <t>39ec-31a4-3af5-bd76-5dc9-136a-37ec-5c5b</t>
  </si>
  <si>
    <t>Samodzielny Wojewódzki Szpital w Branicach</t>
  </si>
  <si>
    <t>02ea-a1ec-dad8-a662-836d-1c9d-8de6-aed7</t>
  </si>
  <si>
    <t>a500-9260-09a1-72c4-1c1d-52b9-eaf2-6722</t>
  </si>
  <si>
    <t>3ef5-c9ec-39d2-794b-8a4e-41a8-dad2-1d67</t>
  </si>
  <si>
    <t>Zespół Gimnazjalno-Szkolny, Gimnazjum</t>
  </si>
  <si>
    <t>7578-7f26-7669-7b22-8792-9fb9-8a75-04f2</t>
  </si>
  <si>
    <t>Świetlica Wiejska w Lewicach</t>
  </si>
  <si>
    <t>a4ea-9fac-6674-fe4c-7377-259c-4b3e-578e</t>
  </si>
  <si>
    <t>Świetlica Wiejska w Bliszczycach</t>
  </si>
  <si>
    <t>8cb8-7b53-6f5a-125f-c66e-12c0-6bf4-3642</t>
  </si>
  <si>
    <t>Szkoła Podstawowa w Uciechowicach</t>
  </si>
  <si>
    <t>a879-967f-6909-5986-7296-dd35-fc0d-3d04</t>
  </si>
  <si>
    <t>Szkoła Podstawowa we Włodzieninie</t>
  </si>
  <si>
    <t>47c3-97de-a1ae-6861-9ab0-641f-43e2-9f80</t>
  </si>
  <si>
    <t>Świetlica Wiejska w Wysokiej</t>
  </si>
  <si>
    <t>e211-52a8-821d-b347-6ce9-e261-6bb8-48c3</t>
  </si>
  <si>
    <t>Zespół Gimnazjalno-Szkolny, Szkoła Podstawowa</t>
  </si>
  <si>
    <t>8081-e469-9909-bb1d-2ffc-789e-4cde-63e2</t>
  </si>
  <si>
    <t>Centrum Kształcenia</t>
  </si>
  <si>
    <t>gm. Baborów</t>
  </si>
  <si>
    <t>b30b-30fb-58bd-0ea9-1206-c934-2416-cfc4</t>
  </si>
  <si>
    <t>Strażacki Dom Ludowy</t>
  </si>
  <si>
    <t>b766-0877-0272-4ea7-d835-c766-15c7-273f</t>
  </si>
  <si>
    <t>e2bb-4c92-6a18-5f73-d943-43c7-0c49-2d0c</t>
  </si>
  <si>
    <t>98c9-15a7-7f1e-0139-c48d-4de3-ed24-0c48</t>
  </si>
  <si>
    <t>Gminny Ośrodek Kultury w Baborowie</t>
  </si>
  <si>
    <t>8ad4-5632-ea89-29a2-c8d9-6ffb-41e3-0f37</t>
  </si>
  <si>
    <t>Szkoła Podstawowa w Jankowicach Wielkich</t>
  </si>
  <si>
    <t>gm. Olszanka</t>
  </si>
  <si>
    <t>cb68-9574-1ae3-33a7-ae68-bd45-f6e4-0949</t>
  </si>
  <si>
    <t>Remiza OSP Olszanka</t>
  </si>
  <si>
    <t>5618-ed8b-9959-088c-ef91-2ce5-efb2-a128</t>
  </si>
  <si>
    <t>1ab2-7197-dbef-7856-aeac-3a29-cb0e-091a</t>
  </si>
  <si>
    <t>Świetlica Wiejska w Przylesiu</t>
  </si>
  <si>
    <t>cd62-7c53-c23a-7247-8bc7-28a8-dc52-e1a1</t>
  </si>
  <si>
    <t>Świetlica Wiejska w Michałowie</t>
  </si>
  <si>
    <t>4763-30ba-48e9-86dc-93e4-9b87-8b5a-9856</t>
  </si>
  <si>
    <t>Świetlica Wiejska w Pogorzeli</t>
  </si>
  <si>
    <t>4ee9-63ee-5824-b87c-e54e-de7a-cd7a-e50f</t>
  </si>
  <si>
    <t>gm. Lubsza</t>
  </si>
  <si>
    <t>2c8c-af91-90e8-0bbd-f145-86c4-2fa8-16d7</t>
  </si>
  <si>
    <t>bb12-468b-7b1a-fab8-7449-74da-1623-026d</t>
  </si>
  <si>
    <t>8dd8-2a1b-91ee-9ee6-d043-63ba-4e1d-092e</t>
  </si>
  <si>
    <t>a027-3000-d6ed-3b38-dd70-4f6a-6357-21e6</t>
  </si>
  <si>
    <t>de86-cf7b-726a-2715-e029-191a-1e2d-2a0c</t>
  </si>
  <si>
    <t>6c19-f025-cebb-2532-c13d-99c5-7c5c-8b2b</t>
  </si>
  <si>
    <t>Dom Ludowy</t>
  </si>
  <si>
    <t>8e07-7425-aa9b-172e-681b-086b-f3b6-7739</t>
  </si>
  <si>
    <t>6ba3-8719-4a4d-26fa-2c48-0bf3-1843-0c6a</t>
  </si>
  <si>
    <t>ba59-c37a-235f-f733-e982-0966-3b65-5ac5</t>
  </si>
  <si>
    <t>e6b0-f13f-4378-ec1b-1b57-3dfc-7cd8-5b6b</t>
  </si>
  <si>
    <t>09d4-afaa-b5d3-26d5-021d-7601-dda4-5d2e</t>
  </si>
  <si>
    <t>Gimnazjum</t>
  </si>
  <si>
    <t>gm. Lewin Brzeski</t>
  </si>
  <si>
    <t>bd48-c202-d2a4-57a8-1cbc-0c2b-7d59-a05f</t>
  </si>
  <si>
    <t>fb71-3ae0-b81f-15da-1dd3-70ca-9f8f-0ff8</t>
  </si>
  <si>
    <t>39c7-783e-1590-dad6-65cc-f67c-831a-bc4c</t>
  </si>
  <si>
    <t>Świetlica Ochotniczej Straży Pożarnej</t>
  </si>
  <si>
    <t>d4aa-5eb4-c68a-1a74-93ce-c26a-828a-63aa</t>
  </si>
  <si>
    <t>Sala gimnastyczna Publicznej Szkoły Podstawowej</t>
  </si>
  <si>
    <t>34d2-5053-1d04-3b4b-2eda-bace-750a-6577</t>
  </si>
  <si>
    <t>Sala Ślubów USC</t>
  </si>
  <si>
    <t>ab2a-2328-84d3-4690-8358-052e-015e-8c74</t>
  </si>
  <si>
    <t>Świetlica Terapeutyczna</t>
  </si>
  <si>
    <t>4806-7919-d25e-495c-16fa-e4d8-7c9c-061d</t>
  </si>
  <si>
    <t>Oddział Zewnętrzny w Grodkowie Zakładu Karnego w Brzegu</t>
  </si>
  <si>
    <t>gm. Grodków</t>
  </si>
  <si>
    <t>8d5b-817d-d76c-d3a0-77bf-9ffb-9971-a635</t>
  </si>
  <si>
    <t xml:space="preserve">Zakład Opiekuńczo - Leczniczy </t>
  </si>
  <si>
    <t>e4cd-c99e-d3c4-c314-5844-0d57-26e4-298b</t>
  </si>
  <si>
    <t>9323-8c25-3763-e1c5-fab4-9a76-0c2a-4a77</t>
  </si>
  <si>
    <t>ecd6-484f-9f74-7d4b-ffc2-3b25-acd1-397e</t>
  </si>
  <si>
    <t>Publiczny Zespół Szkół</t>
  </si>
  <si>
    <t>020b-6926-d2a3-f2dd-8be6-8fa0-844b-0ed8</t>
  </si>
  <si>
    <t>dc14-3186-1a96-214c-2f5b-b0e3-d8b7-2e2c</t>
  </si>
  <si>
    <t>ed69-ec41-3891-9332-b176-9bac-e22b-e5b1</t>
  </si>
  <si>
    <t>6932-9f1a-48c2-4633-7a2e-3d5b-3990-6eb9</t>
  </si>
  <si>
    <t>f900-5035-6b3d-efba-2074-02d7-b3ae-1081</t>
  </si>
  <si>
    <t>ed1e-e9a3-28b2-fadc-4ff3-39b6-c19f-7457</t>
  </si>
  <si>
    <t>cdfb-a79e-844a-3783-8087-d316-3c02-cc18</t>
  </si>
  <si>
    <t>5119-7859-7ab6-945e-132e-2b95-c756-4efd</t>
  </si>
  <si>
    <t>a2bd-9a5d-205d-7fcb-714c-148b-57c7-5b30</t>
  </si>
  <si>
    <t>88ac-5d57-3f22-6c93-5082-f5d6-1423-b65d</t>
  </si>
  <si>
    <t>ce93-6e7a-6369-6a35-9944-93cf-5c43-1462</t>
  </si>
  <si>
    <t>Hala Sportowa przy Liceum Ogólnokształcącym</t>
  </si>
  <si>
    <t>9c1d-cbf0-6183-7e0b-90c6-4255-215d-8e50</t>
  </si>
  <si>
    <t>Gimnazjum Publiczne Nr 2</t>
  </si>
  <si>
    <t>28eb-5ccf-7422-4017-b302-ff0a-6169-bf09</t>
  </si>
  <si>
    <t>Centrum Kształcenia Praktycznego Zespołu Szkół Rolniczych</t>
  </si>
  <si>
    <t>0bc6-8fde-d4c6-8637-9bb1-ada9-c4ee-61cc</t>
  </si>
  <si>
    <t>cd33-4c54-f3cf-fdcf-17a3-0347-8880-81e5</t>
  </si>
  <si>
    <t xml:space="preserve"> Gimnazjum Publiczne Nr 1</t>
  </si>
  <si>
    <t>3cc2-046f-26e2-2109-5fae-6f0a-9b7c-71bb</t>
  </si>
  <si>
    <t>gm. Skarbimierz</t>
  </si>
  <si>
    <t>7847-130b-76d9-cd0e-408c-96d1-226e-d630</t>
  </si>
  <si>
    <t>befa-1e69-ae94-3f6d-3388-53ae-49d4-71e5</t>
  </si>
  <si>
    <t>0aca-8cb7-42ab-8655-33e0-0d7f-c204-2495</t>
  </si>
  <si>
    <t>46bb-f162-46d6-6c84-da8e-1aa8-cf11-594b</t>
  </si>
  <si>
    <t>fc9d-c6a5-0454-85b7-a1a9-597a-eeb2-12c9</t>
  </si>
  <si>
    <t>Gminne Gimnazjum w Skarbimierzu-Osiedle</t>
  </si>
  <si>
    <t>52c9-5bcf-35cd-7cc4-5590-5ce5-6ba3-c385</t>
  </si>
  <si>
    <t>f9d5-cb76-cbd8-755b-3d9c-7ba1-3e20-b968</t>
  </si>
  <si>
    <t>Budynek byłego Zespołu Szkół Rolniczych w Żłobiźnie</t>
  </si>
  <si>
    <t>eb1a-66cd-78c1-e6ae-057d-1b43-1594-edc5</t>
  </si>
  <si>
    <t>ba4f-ced5-fbc8-d51a-cc90-5fbc-36c8-2fcb</t>
  </si>
  <si>
    <t>ada1-d190-de5d-0fac-de6c-f91a-3d95-e251</t>
  </si>
  <si>
    <t>2408-a3d1-bce1-e720-4bfb-f3c0-a65f-753c</t>
  </si>
  <si>
    <t>Całodobowy Dom Opieki "Alma Portus" w Brzegu</t>
  </si>
  <si>
    <t>m. Brzeg</t>
  </si>
  <si>
    <t>54a5-cdaf-76db-891e-03ed-8765-f3b2-1493</t>
  </si>
  <si>
    <t>Brzeskie Centrum Medyczne</t>
  </si>
  <si>
    <t>c046-dcfc-7aa8-3361-a8ab-bfe9-cb9a-9f8b</t>
  </si>
  <si>
    <t>Brzeskie Centrum Medyczne Brzeg</t>
  </si>
  <si>
    <t>c990-a8e7-1bd3-6a78-ddb1-c8bd-985f-c0d6</t>
  </si>
  <si>
    <t>Zakład Karny Brzeg</t>
  </si>
  <si>
    <t>7710-fa5d-788c-8291-7fab-d043-533c-55cd</t>
  </si>
  <si>
    <t>I Liceum Ogólnokształcące</t>
  </si>
  <si>
    <t>0434-e7ed-e753-016c-5e8d-2c50-f16d-c8f8</t>
  </si>
  <si>
    <t>Zespół Szkół nr 1 z Oddziałami Sportowymi</t>
  </si>
  <si>
    <t>44dc-6740-5215-e95a-5c7c-f4f2-7e1f-9250</t>
  </si>
  <si>
    <t>Publiczna Szkoła Podstawowa nr 5</t>
  </si>
  <si>
    <t>6e97-364a-a667-5c6a-bdd5-8cf8-cfbe-a5a7</t>
  </si>
  <si>
    <t>55bc-4dd1-ffd2-ddda-a1a5-4d8d-4f10-723a</t>
  </si>
  <si>
    <t>Dzienny Dom Pomocy Społecznej</t>
  </si>
  <si>
    <t>bd1b-6e64-a799-eb3a-0b90-2f1b-f79d-5fc4</t>
  </si>
  <si>
    <t>Zespół Szkół Zawodowych nr 1</t>
  </si>
  <si>
    <t>f02a-7a2a-5f90-8605-881d-4aaa-e391-869d</t>
  </si>
  <si>
    <t>Zespół Szkół nr 2 z Oddziałami Integracyjnymi</t>
  </si>
  <si>
    <t>5dcf-f3e3-fcdc-d547-e5bb-d402-27b7-6439</t>
  </si>
  <si>
    <t>Miejski Ośrodek Sportu i Rekreacji - Stadion Miejski</t>
  </si>
  <si>
    <t>5207-c2d3-5efd-3ab9-11dd-02d8-32fc-41d0</t>
  </si>
  <si>
    <t>Klub Spółdzielni Mieszkaniowej "SAWA"</t>
  </si>
  <si>
    <t>1c07-a0db-dee2-4de2-53f1-49a5-da15-40c6</t>
  </si>
  <si>
    <t>Klub Spółdzielni Mieszkaniowej "ZGODA"</t>
  </si>
  <si>
    <t>3722-1747-fa26-4ef1-2389-2516-9024-0d55</t>
  </si>
  <si>
    <t>3d47-00a5-b312-2eb1-444e-1962-9e03-e1df</t>
  </si>
  <si>
    <t>Przedszkole Publiczne nr 10</t>
  </si>
  <si>
    <t>a887-ce0a-5430-ed4a-991b-465e-1558-d62d</t>
  </si>
  <si>
    <t>Publiczne Gimnazjum nr 3</t>
  </si>
  <si>
    <t>dcf2-7512-f071-fc81-fc0b-dcf1-65c8-b9cb</t>
  </si>
  <si>
    <t>Przedszkole Publiczne nr 5</t>
  </si>
  <si>
    <t>4b34-1cff-1c07-359b-ea1c-fd0c-32b1-1dea</t>
  </si>
  <si>
    <t>Publiczna Szkoła Podstawowa nr 3</t>
  </si>
  <si>
    <t>3470-1002-b84b-0c87-2029-dd6c-a550-1b81</t>
  </si>
  <si>
    <t>0c3c-5dc9-904e-68a9-391f-a173-45fe-b35d</t>
  </si>
  <si>
    <t>97df-6741-7a99-f87b-950d-490e-e858-74a0</t>
  </si>
  <si>
    <t>Brzeskie Centrum Kultury</t>
  </si>
  <si>
    <t>e101-14b7-5256-7bd7-5d6e-9178-a54d-58ec</t>
  </si>
  <si>
    <t>Przedszkole Publiczne nr 6</t>
  </si>
  <si>
    <t>b64a-ab52-259e-c2ba-184b-370e-93b4-d6cc</t>
  </si>
  <si>
    <t>0eb8-2afa-7c04-9082-90a5-0513-9fed-6fad</t>
  </si>
  <si>
    <t>Miejski Ośrodek Sportu i Rekreacji - Hala Sportowa</t>
  </si>
  <si>
    <t>e0a0-e71d-7aaa-2e9d-0fbf-25a2-0ad3-5b94</t>
  </si>
  <si>
    <t>Razem KWW Mniejszość Niemiecka</t>
  </si>
  <si>
    <t>Arnold Aleksander HINDERA</t>
  </si>
  <si>
    <t>Ewelina BROL</t>
  </si>
  <si>
    <t>Tomasz Hubert KANDZIORA</t>
  </si>
  <si>
    <t>Beata Danuta CZECH</t>
  </si>
  <si>
    <t>Roman Grzegorz JOKIEL</t>
  </si>
  <si>
    <t>Danuta Maria WRÓBEL</t>
  </si>
  <si>
    <t>Jolanta Maria LABUS</t>
  </si>
  <si>
    <t>Norbert Jan HONKA</t>
  </si>
  <si>
    <t>Andrea Elżbieta HAMPEL</t>
  </si>
  <si>
    <t>Rudolf URBAN</t>
  </si>
  <si>
    <t>Marek Roman WITEK</t>
  </si>
  <si>
    <t>Irena Bernadeta WEBER</t>
  </si>
  <si>
    <t>Arnold Marcin DONITZA</t>
  </si>
  <si>
    <t>Aleksander SACHANBIŃSKI</t>
  </si>
  <si>
    <t>Sybilla STELMACH</t>
  </si>
  <si>
    <t>Łukasz Stefan JASTRZEMBSKI</t>
  </si>
  <si>
    <t>Krzysztof Franciszek BARON</t>
  </si>
  <si>
    <t>Brygida Teresa PYTEL</t>
  </si>
  <si>
    <t>Sebastian Andrzej GERSTENBERG</t>
  </si>
  <si>
    <t>Rajmund Jan FRISCHKO</t>
  </si>
  <si>
    <t>Zuzanna Teresa DONATH-KASIURA</t>
  </si>
  <si>
    <t>Norbert Józef RASCH</t>
  </si>
  <si>
    <t>Roman Jacek KOLEK</t>
  </si>
  <si>
    <t>Ryszard Jerzy GALLA</t>
  </si>
  <si>
    <t>KWW Mniejszość Niemiecka</t>
  </si>
  <si>
    <t>Razem KWW Grzegorza Brauna „Szczęść Boże!”</t>
  </si>
  <si>
    <t>Andrzej Dariusz NAKONIECZNY</t>
  </si>
  <si>
    <t>Jadwiga Anna NAKONIECZNA</t>
  </si>
  <si>
    <t>Agata Anna TECHMAŃSKA</t>
  </si>
  <si>
    <t>Krzysztof SAWCZUK</t>
  </si>
  <si>
    <t>Wanda BIELECKA</t>
  </si>
  <si>
    <t>Henryka Zdzisława MARCISZ</t>
  </si>
  <si>
    <t>Teresa PRZEŁOŻNA</t>
  </si>
  <si>
    <t>Sebastian Jacek KRZEMOWSKI</t>
  </si>
  <si>
    <t>Magdalena KRZEMOWSKA</t>
  </si>
  <si>
    <t>Marzena SZADKOWSKA-SZKUDLAREK</t>
  </si>
  <si>
    <t>Klaudiusz SZKUDLAREK</t>
  </si>
  <si>
    <t>Antoni KLUSIK</t>
  </si>
  <si>
    <t>Jacek BEZEG</t>
  </si>
  <si>
    <t>Łukasz Rafał FOMICZ</t>
  </si>
  <si>
    <t>KWW Grzegorza Brauna „Szczęść Boże!”</t>
  </si>
  <si>
    <t>Razem KWW JOW Bezpartyjni</t>
  </si>
  <si>
    <t>Małgorzata Jolanta PAWLAK</t>
  </si>
  <si>
    <t>Teresa Maria BARTECKA</t>
  </si>
  <si>
    <t>Karolina Joanna SKUZA</t>
  </si>
  <si>
    <t>Iwona Anna BORATYŃSKA</t>
  </si>
  <si>
    <t>Joanna Justyna GRUŻEWSKA</t>
  </si>
  <si>
    <t>Sebastian Rafał KOŁODZIEJ</t>
  </si>
  <si>
    <t>Krzysztof Grzegorz MOLFA</t>
  </si>
  <si>
    <t>Anna Krystyna PRZYBYŁKO</t>
  </si>
  <si>
    <t>Dawid Adam KRUPIARZ</t>
  </si>
  <si>
    <t>Piotr SZYMAŁA</t>
  </si>
  <si>
    <t>Paweł Władysław ZYGMUNT</t>
  </si>
  <si>
    <t>Piotr Jan PURUL</t>
  </si>
  <si>
    <t>KWW JOW Bezpartyjni</t>
  </si>
  <si>
    <t>Razem KW Nowoczesna Ryszarda Petru</t>
  </si>
  <si>
    <t>Szymon Piotr GODYLA</t>
  </si>
  <si>
    <t>Agnieszka Katarzyna ADAMEK</t>
  </si>
  <si>
    <t>Ewa Katarzyna JACIW</t>
  </si>
  <si>
    <t>Małgorzata Maria GWOŹDZIOWSKA</t>
  </si>
  <si>
    <t>Maria JANAS</t>
  </si>
  <si>
    <t>Aleksander MALINOWSKI</t>
  </si>
  <si>
    <t>Maciej Rafał MALIŃSKI</t>
  </si>
  <si>
    <t>Anna Maria GIŻYCKA-GNIŁKA</t>
  </si>
  <si>
    <t>Magdalena WACŁAWCZYK</t>
  </si>
  <si>
    <t>Bogusław Czesław KULCZYCKI</t>
  </si>
  <si>
    <t>Barbara STRAMKA</t>
  </si>
  <si>
    <t>Paweł Piotr DYTKO</t>
  </si>
  <si>
    <t>Marek Stanisław JURCZOK</t>
  </si>
  <si>
    <t>Zuzanna Alicja ZAPOTOCZNA</t>
  </si>
  <si>
    <t>Mariusz PLASKOTA</t>
  </si>
  <si>
    <t>Joanna Ryszarda MRÓZ</t>
  </si>
  <si>
    <t>Jarosław Mariusz GRZEGORZAK</t>
  </si>
  <si>
    <t>Witold Maciej ZEMBACZYŃSKI</t>
  </si>
  <si>
    <t>KW Nowoczesna Ryszarda Petru</t>
  </si>
  <si>
    <t>Razem KWW „Kukiz'15”</t>
  </si>
  <si>
    <t>Elżbieta Iwona STOLARCZUK</t>
  </si>
  <si>
    <t>Tomasz Mateusz SIGNUS</t>
  </si>
  <si>
    <t>Ewa Marianna KUŚMIERZAK</t>
  </si>
  <si>
    <t>Alina Helena SIWEK</t>
  </si>
  <si>
    <t>Jędrzej Ryszard KOPECKI</t>
  </si>
  <si>
    <t>Anna Monika MUSZ</t>
  </si>
  <si>
    <t>Mateusz Piotr PREDKO</t>
  </si>
  <si>
    <t>Krzysztof Franciszek MARTYNOWICZ</t>
  </si>
  <si>
    <t>Joanna Iwona RĘBACZ</t>
  </si>
  <si>
    <t>Anna Larysa GIL</t>
  </si>
  <si>
    <t>Ewa Zofia RACZYŃSKA</t>
  </si>
  <si>
    <t>Robert TISTEK</t>
  </si>
  <si>
    <t>Mateusz Denis PAWEŁCZYK</t>
  </si>
  <si>
    <t>Katarzyna Joanna GŁOWANIA</t>
  </si>
  <si>
    <t>Grzegorz Aleksander JĘDRZEJ</t>
  </si>
  <si>
    <t>Wojciech Jan JAGIEŁŁO</t>
  </si>
  <si>
    <t>Katarzyna Agnieszka MALIK-MENDELSKA</t>
  </si>
  <si>
    <t>Jerzy Stanisław TOKARCZYK</t>
  </si>
  <si>
    <t>Paweł GRABOWSKI</t>
  </si>
  <si>
    <t>Olga POKORSKA-MŁODZIŃSKA</t>
  </si>
  <si>
    <t>Agnieszka Maria DAWID</t>
  </si>
  <si>
    <t>Marek Jarosław PIASECKI</t>
  </si>
  <si>
    <t>Grzegorz Józef ZAWIŚLAK</t>
  </si>
  <si>
    <t>Janusz Antoni SANOCKI</t>
  </si>
  <si>
    <t>KWW „Kukiz'15”</t>
  </si>
  <si>
    <t>Razem KKW Zjednoczona Lewica SLD+TR+PPS+UP+Zieloni</t>
  </si>
  <si>
    <t>Andrzej Józef NAMYSŁO</t>
  </si>
  <si>
    <t>Beata Maria POPCZYK</t>
  </si>
  <si>
    <t>Elżbieta Władysława RACZKOWSKA</t>
  </si>
  <si>
    <t>Tadeusz KOTELUK</t>
  </si>
  <si>
    <t>Sylwia Elżbieta URZĘDOWSKA</t>
  </si>
  <si>
    <t>Angelika Wanda ADAMCZYK</t>
  </si>
  <si>
    <t>Jolanta KONSEK</t>
  </si>
  <si>
    <t>Marcin STANISZEWSKI</t>
  </si>
  <si>
    <t>Grzegorz Paweł BEDNAREK</t>
  </si>
  <si>
    <t>Elżbieta Maria MALIK</t>
  </si>
  <si>
    <t>Wiesław Kazimierz FĄFARA</t>
  </si>
  <si>
    <t>Krystyna WILK</t>
  </si>
  <si>
    <t>Katarzyna Beata DUDA</t>
  </si>
  <si>
    <t>Kryspin NOWAK</t>
  </si>
  <si>
    <t>Bartłomiej Jan TYCZYŃSKI</t>
  </si>
  <si>
    <t>Andrzej Michał MAZUR</t>
  </si>
  <si>
    <t>Andrzej Michał WALCZAK</t>
  </si>
  <si>
    <t>Paweł Jan KAMPA</t>
  </si>
  <si>
    <t>Jarosław Stanisław PILC</t>
  </si>
  <si>
    <t>Piotr Jan WOŹNIAK</t>
  </si>
  <si>
    <t>Tomasz Robert GARBOWSKI</t>
  </si>
  <si>
    <t>Anna Maria KUBICA</t>
  </si>
  <si>
    <t>KKW Zjednoczona Lewica SLD+TR+PPS+UP+Zieloni</t>
  </si>
  <si>
    <t>Razem Komitet Wyborczy PSL</t>
  </si>
  <si>
    <t>Mariusz Ryszard KOZACZEK</t>
  </si>
  <si>
    <t>Kamil Zbigniew GOŹDZIK</t>
  </si>
  <si>
    <t>Agnieszka GUL</t>
  </si>
  <si>
    <t>Ewa KRASOWSKA</t>
  </si>
  <si>
    <t>Łukasz Ryszard SZERNER</t>
  </si>
  <si>
    <t>Michał Antoni KLIMEK</t>
  </si>
  <si>
    <t>Dorota Edyta KANIA</t>
  </si>
  <si>
    <t>Gabriela Maria MALORNA</t>
  </si>
  <si>
    <t>Helena Maria KOCHAN</t>
  </si>
  <si>
    <t>Jerzy SZCZAKIEL</t>
  </si>
  <si>
    <t>Dorota Barbara BARTOSZEWSKA</t>
  </si>
  <si>
    <t>Agnieszka Izabela ZAGOLA</t>
  </si>
  <si>
    <t>Leszek KAŁWAK</t>
  </si>
  <si>
    <t>Leszek Janusz FORNAL</t>
  </si>
  <si>
    <t>Ryszard Bogusław KUCHCZYŃSKI</t>
  </si>
  <si>
    <t>Teresa MARKIEWICZ</t>
  </si>
  <si>
    <t>Kazimierz PYZIAK</t>
  </si>
  <si>
    <t>Antoni Jacek KONOPKA</t>
  </si>
  <si>
    <t>Sylwia Karina ZAJĄC</t>
  </si>
  <si>
    <t>Antoni Piotr JASTRZEMBSKI</t>
  </si>
  <si>
    <t>Grzegorz Adam SAWICKI</t>
  </si>
  <si>
    <t>Dorota KONCEWICZ</t>
  </si>
  <si>
    <t>Norbert Jan KRAJCZY</t>
  </si>
  <si>
    <t>Stanisław RAKOCZY</t>
  </si>
  <si>
    <t>Komitet Wyborczy PSL</t>
  </si>
  <si>
    <t>Razem KW KORWiN</t>
  </si>
  <si>
    <t>Rafał ŁĘŻNY</t>
  </si>
  <si>
    <t>Jadwiga Aleksandra NOWAK</t>
  </si>
  <si>
    <t>Kamil Adam KONIECZNY</t>
  </si>
  <si>
    <t>Karol GREGOWSKI</t>
  </si>
  <si>
    <t>Justyna Magda KOZIOŁ</t>
  </si>
  <si>
    <t>Patryk Marian IZAAK</t>
  </si>
  <si>
    <t>Martyna FELIKS</t>
  </si>
  <si>
    <t>Marcel Wojciech STACHURA</t>
  </si>
  <si>
    <t>Marzena KACZKOWSKA</t>
  </si>
  <si>
    <t>Sławomir Waldemar IGNEROWICZ</t>
  </si>
  <si>
    <t>Ewa Krystyna MARZEC</t>
  </si>
  <si>
    <t>Michał Piotr TYMKIEWICZ</t>
  </si>
  <si>
    <t>Aleksandra Anna BARTNICKA-SZEWCZYK</t>
  </si>
  <si>
    <t>Bartosz Dawid ROMANOWICZ</t>
  </si>
  <si>
    <t>Karina Anna KAWKA</t>
  </si>
  <si>
    <t>Paweł Piotr DREWNIAK</t>
  </si>
  <si>
    <t>Agnieszka KOWALCZYK</t>
  </si>
  <si>
    <t>Piotr Paweł WASIK</t>
  </si>
  <si>
    <t>Anna Maria ORŁOWSKA</t>
  </si>
  <si>
    <t>Grzegorz SOBOTA</t>
  </si>
  <si>
    <t>Alicja Eugenia GUŻDA-KURDZIEL</t>
  </si>
  <si>
    <t>Bartosz Tomasz BACZYŃSKI</t>
  </si>
  <si>
    <t>Mirosław Sebastian PATOŁA</t>
  </si>
  <si>
    <t>Łukasz Leszek SZEWCZYK</t>
  </si>
  <si>
    <t>KW KORWiN</t>
  </si>
  <si>
    <t>Razem KW Razem</t>
  </si>
  <si>
    <t>Maciej KUBAT</t>
  </si>
  <si>
    <t>Anna Agnieszka LA FONTAINE</t>
  </si>
  <si>
    <t>Paweł Józef KRZAK</t>
  </si>
  <si>
    <t>Ewa Franciszka ŁUKASIEWICZ</t>
  </si>
  <si>
    <t>Tymon Cyprian RZEWUSKI</t>
  </si>
  <si>
    <t>Magdalena HODYRA</t>
  </si>
  <si>
    <t>Marcin Oktawiusz SZYMAŃSKI</t>
  </si>
  <si>
    <t>Justyna KOWALSKA</t>
  </si>
  <si>
    <t>Jerzy PRZYSTAJKO</t>
  </si>
  <si>
    <t>Agnieszka MARCZAK</t>
  </si>
  <si>
    <t>Edward Mieczysław KORBEL</t>
  </si>
  <si>
    <t>Grażyna JUSZCZYK</t>
  </si>
  <si>
    <t>Łukasz Paweł ZALEWSKI</t>
  </si>
  <si>
    <t>Joanna Wanda BRONOWICKA</t>
  </si>
  <si>
    <t>KW Razem</t>
  </si>
  <si>
    <t>Razem KW Platforma Obywatelska RP</t>
  </si>
  <si>
    <t>Artur NOWAK</t>
  </si>
  <si>
    <t>Aneta Anna DZIKOWICZ</t>
  </si>
  <si>
    <t>Marcin Paweł PRUS</t>
  </si>
  <si>
    <t>Katarzyna Izabela ZAWADZKA</t>
  </si>
  <si>
    <t>Barbara Ewa KAMIŃSKA</t>
  </si>
  <si>
    <t>Artur KRĘCISZ</t>
  </si>
  <si>
    <t>Joanna Maria KOMAR</t>
  </si>
  <si>
    <t>Maria Anna ŻMIJA-GLOMBIK</t>
  </si>
  <si>
    <t>Grzegorz Krzysztof BIERNAT</t>
  </si>
  <si>
    <t>Bartosz Eugeniusz WAJMAN</t>
  </si>
  <si>
    <t>Elżbieta Maria BIEŃ</t>
  </si>
  <si>
    <t>Janusz Piotr ŻYŁKA</t>
  </si>
  <si>
    <t>Jacek Rafał NIESŁUCHOWSKI</t>
  </si>
  <si>
    <t>Łukasz Maciej TUSK</t>
  </si>
  <si>
    <t>Jolanta KAWECKA</t>
  </si>
  <si>
    <t>Zbigniew Józef ZIÓŁKO</t>
  </si>
  <si>
    <t>Dorota Maria PIECHOWICZ-WITOŃ</t>
  </si>
  <si>
    <t>Ryszard Jan WILCZYŃSKI</t>
  </si>
  <si>
    <t>Brygida KOLENDA-ŁABUŚ</t>
  </si>
  <si>
    <t>Tomasz Tadeusz KOSTUŚ</t>
  </si>
  <si>
    <t>Janina Władysława OKRĄGŁY</t>
  </si>
  <si>
    <t>Rajmund Tadeusz MILLER</t>
  </si>
  <si>
    <t>Leszek Sylwester KORZENIOWSKI</t>
  </si>
  <si>
    <t>KW Platforma Obywatelska RP</t>
  </si>
  <si>
    <t>Razem KW Prawo i Sprawiedliwość</t>
  </si>
  <si>
    <t>Artur Rafał KAMIŃSKI</t>
  </si>
  <si>
    <t>Sylwia Franciszka CZERWIŃSKA</t>
  </si>
  <si>
    <t>Anna ŁUKASIEWICZ</t>
  </si>
  <si>
    <t>Danuta Iwona TRZASKAWSKA</t>
  </si>
  <si>
    <t>Andrzej TOKARCZYK</t>
  </si>
  <si>
    <t>Edyta Agnieszka TROJANOWSKA</t>
  </si>
  <si>
    <t>Marek Mirosław URBAŃSKI</t>
  </si>
  <si>
    <t>Bartłomiej Tomasz MORAWSKI</t>
  </si>
  <si>
    <t>Barbara Zofia BŁACHUT</t>
  </si>
  <si>
    <t>Kamil BORTNICZUK</t>
  </si>
  <si>
    <t>Agnieszka Estera IŁOWSKA</t>
  </si>
  <si>
    <t>Beata Małgorzata TWOREK</t>
  </si>
  <si>
    <t>Ewa Danuta LACH</t>
  </si>
  <si>
    <t>Wojciech Stanisław KOMARZYŃSKI</t>
  </si>
  <si>
    <t>Ryszard Dariusz REMIEŃ</t>
  </si>
  <si>
    <t>Ewa BELKA</t>
  </si>
  <si>
    <t>Bartłomiej Eugeniusz STAWIARSKI</t>
  </si>
  <si>
    <t>Jerzy Kazimierz NASZKIEWICZ</t>
  </si>
  <si>
    <t>Katarzyna Beata CZOCHARA</t>
  </si>
  <si>
    <t>Jacek Krzysztof CHWALENIA</t>
  </si>
  <si>
    <t>Antoni Eugeniusz DUDA</t>
  </si>
  <si>
    <t>Patryk Tomasz JAKI</t>
  </si>
  <si>
    <t>Sławomir KŁOSOWSKI</t>
  </si>
  <si>
    <t>Jerzy ŻYŻYŃSKI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</si>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</sst>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L901"/>
  <sheetViews>
    <sheetView tabSelected="1" workbookViewId="0"/>
  </sheetViews>
  <sheetFormatPr defaultRowHeight="15"/>
  <sheetData>
    <row r="1" spans="1:272">
      <c r="A1" t="s">
        <v>1723</v>
      </c>
      <c r="B1" t="s">
        <v>1722</v>
      </c>
      <c r="C1" t="s">
        <v>1721</v>
      </c>
      <c r="D1" t="s">
        <v>1720</v>
      </c>
      <c r="E1" t="s">
        <v>1719</v>
      </c>
      <c r="F1" t="s">
        <v>1718</v>
      </c>
      <c r="G1" t="s">
        <v>1717</v>
      </c>
      <c r="H1" t="s">
        <v>1716</v>
      </c>
      <c r="I1" t="s">
        <v>1715</v>
      </c>
      <c r="J1" t="s">
        <v>1714</v>
      </c>
      <c r="K1" t="s">
        <v>1713</v>
      </c>
      <c r="L1" t="s">
        <v>1712</v>
      </c>
      <c r="M1" t="s">
        <v>1711</v>
      </c>
      <c r="N1" t="s">
        <v>1710</v>
      </c>
      <c r="O1" t="s">
        <v>1709</v>
      </c>
      <c r="P1" t="s">
        <v>1708</v>
      </c>
      <c r="Q1" t="s">
        <v>1707</v>
      </c>
      <c r="R1" t="s">
        <v>1706</v>
      </c>
      <c r="S1" t="s">
        <v>1705</v>
      </c>
      <c r="T1" t="s">
        <v>1704</v>
      </c>
      <c r="U1" t="s">
        <v>1703</v>
      </c>
      <c r="V1" t="s">
        <v>1702</v>
      </c>
      <c r="W1" t="s">
        <v>1701</v>
      </c>
      <c r="X1" t="s">
        <v>1700</v>
      </c>
      <c r="Y1" t="s">
        <v>1699</v>
      </c>
      <c r="Z1" t="s">
        <v>1698</v>
      </c>
      <c r="AA1" t="s">
        <v>1697</v>
      </c>
      <c r="AB1" t="s">
        <v>1696</v>
      </c>
      <c r="AC1" t="s">
        <v>1695</v>
      </c>
      <c r="AD1" t="s">
        <v>1694</v>
      </c>
      <c r="AE1" t="s">
        <v>1693</v>
      </c>
      <c r="AF1" t="s">
        <v>1692</v>
      </c>
      <c r="AG1" t="s">
        <v>1691</v>
      </c>
      <c r="AH1" t="s">
        <v>1690</v>
      </c>
      <c r="AI1" t="s">
        <v>1689</v>
      </c>
      <c r="AJ1" t="s">
        <v>1688</v>
      </c>
      <c r="AK1" t="s">
        <v>1687</v>
      </c>
      <c r="AL1" t="s">
        <v>1686</v>
      </c>
      <c r="AM1" t="s">
        <v>1685</v>
      </c>
      <c r="AN1" t="s">
        <v>1684</v>
      </c>
      <c r="AO1" t="s">
        <v>1683</v>
      </c>
      <c r="AP1" t="s">
        <v>1682</v>
      </c>
      <c r="AQ1" t="s">
        <v>1681</v>
      </c>
      <c r="AR1" t="s">
        <v>1680</v>
      </c>
      <c r="AS1" t="s">
        <v>1679</v>
      </c>
      <c r="AT1" t="s">
        <v>1678</v>
      </c>
      <c r="AU1" t="s">
        <v>1677</v>
      </c>
      <c r="AV1" t="s">
        <v>1676</v>
      </c>
      <c r="AW1" t="s">
        <v>1675</v>
      </c>
      <c r="AX1" t="s">
        <v>1674</v>
      </c>
      <c r="AY1" t="s">
        <v>1673</v>
      </c>
      <c r="AZ1" t="s">
        <v>1672</v>
      </c>
      <c r="BA1" t="s">
        <v>1671</v>
      </c>
      <c r="BB1" t="s">
        <v>1670</v>
      </c>
      <c r="BC1" t="s">
        <v>1669</v>
      </c>
      <c r="BD1" t="s">
        <v>1668</v>
      </c>
      <c r="BE1" t="s">
        <v>1667</v>
      </c>
      <c r="BF1" t="s">
        <v>1666</v>
      </c>
      <c r="BG1" t="s">
        <v>1665</v>
      </c>
      <c r="BH1" t="s">
        <v>1664</v>
      </c>
      <c r="BI1" t="s">
        <v>1663</v>
      </c>
      <c r="BJ1" t="s">
        <v>1662</v>
      </c>
      <c r="BK1" t="s">
        <v>1661</v>
      </c>
      <c r="BL1" t="s">
        <v>1660</v>
      </c>
      <c r="BM1" t="s">
        <v>1659</v>
      </c>
      <c r="BN1" t="s">
        <v>1658</v>
      </c>
      <c r="BO1" t="s">
        <v>1657</v>
      </c>
      <c r="BP1" t="s">
        <v>1656</v>
      </c>
      <c r="BQ1" t="s">
        <v>1655</v>
      </c>
      <c r="BR1" t="s">
        <v>1654</v>
      </c>
      <c r="BS1" t="s">
        <v>1653</v>
      </c>
      <c r="BT1" t="s">
        <v>1652</v>
      </c>
      <c r="BU1" t="s">
        <v>1651</v>
      </c>
      <c r="BV1" t="s">
        <v>1650</v>
      </c>
      <c r="BW1" t="s">
        <v>1649</v>
      </c>
      <c r="BX1" t="s">
        <v>1648</v>
      </c>
      <c r="BY1" t="s">
        <v>1647</v>
      </c>
      <c r="BZ1" t="s">
        <v>1646</v>
      </c>
      <c r="CA1" t="s">
        <v>1645</v>
      </c>
      <c r="CB1" t="s">
        <v>1644</v>
      </c>
      <c r="CC1" t="s">
        <v>1643</v>
      </c>
      <c r="CD1" t="s">
        <v>1642</v>
      </c>
      <c r="CE1" t="s">
        <v>1641</v>
      </c>
      <c r="CF1" t="s">
        <v>1640</v>
      </c>
      <c r="CG1" t="s">
        <v>1639</v>
      </c>
      <c r="CH1" t="s">
        <v>1638</v>
      </c>
      <c r="CI1" t="s">
        <v>1637</v>
      </c>
      <c r="CJ1" t="s">
        <v>1636</v>
      </c>
      <c r="CK1" t="s">
        <v>1635</v>
      </c>
      <c r="CL1" t="s">
        <v>1634</v>
      </c>
      <c r="CM1" t="s">
        <v>1633</v>
      </c>
      <c r="CN1" t="s">
        <v>1632</v>
      </c>
      <c r="CO1" t="s">
        <v>1631</v>
      </c>
      <c r="CP1" t="s">
        <v>1630</v>
      </c>
      <c r="CQ1" t="s">
        <v>1629</v>
      </c>
      <c r="CR1" t="s">
        <v>1628</v>
      </c>
      <c r="CS1" t="s">
        <v>1627</v>
      </c>
      <c r="CT1" t="s">
        <v>1626</v>
      </c>
      <c r="CU1" t="s">
        <v>1625</v>
      </c>
      <c r="CV1" t="s">
        <v>1624</v>
      </c>
      <c r="CW1" t="s">
        <v>1623</v>
      </c>
      <c r="CX1" t="s">
        <v>1622</v>
      </c>
      <c r="CY1" t="s">
        <v>1621</v>
      </c>
      <c r="CZ1" t="s">
        <v>1620</v>
      </c>
      <c r="DA1" t="s">
        <v>1619</v>
      </c>
      <c r="DB1" t="s">
        <v>1618</v>
      </c>
      <c r="DC1" t="s">
        <v>1617</v>
      </c>
      <c r="DD1" t="s">
        <v>1616</v>
      </c>
      <c r="DE1" t="s">
        <v>1615</v>
      </c>
      <c r="DF1" t="s">
        <v>1614</v>
      </c>
      <c r="DG1" t="s">
        <v>1613</v>
      </c>
      <c r="DH1" t="s">
        <v>1612</v>
      </c>
      <c r="DI1" t="s">
        <v>1611</v>
      </c>
      <c r="DJ1" t="s">
        <v>1610</v>
      </c>
      <c r="DK1" t="s">
        <v>1609</v>
      </c>
      <c r="DL1" t="s">
        <v>1608</v>
      </c>
      <c r="DM1" t="s">
        <v>1607</v>
      </c>
      <c r="DN1" t="s">
        <v>1606</v>
      </c>
      <c r="DO1" t="s">
        <v>1605</v>
      </c>
      <c r="DP1" t="s">
        <v>1604</v>
      </c>
      <c r="DQ1" t="s">
        <v>1603</v>
      </c>
      <c r="DR1" t="s">
        <v>1602</v>
      </c>
      <c r="DS1" t="s">
        <v>1601</v>
      </c>
      <c r="DT1" t="s">
        <v>1600</v>
      </c>
      <c r="DU1" t="s">
        <v>1599</v>
      </c>
      <c r="DV1" t="s">
        <v>1598</v>
      </c>
      <c r="DW1" t="s">
        <v>1597</v>
      </c>
      <c r="DX1" t="s">
        <v>1596</v>
      </c>
      <c r="DY1" t="s">
        <v>1595</v>
      </c>
      <c r="DZ1" t="s">
        <v>1594</v>
      </c>
      <c r="EA1" t="s">
        <v>1593</v>
      </c>
      <c r="EB1" t="s">
        <v>1592</v>
      </c>
      <c r="EC1" t="s">
        <v>1591</v>
      </c>
      <c r="ED1" t="s">
        <v>1590</v>
      </c>
      <c r="EE1" t="s">
        <v>1589</v>
      </c>
      <c r="EF1" t="s">
        <v>1588</v>
      </c>
      <c r="EG1" t="s">
        <v>1587</v>
      </c>
      <c r="EH1" t="s">
        <v>1586</v>
      </c>
      <c r="EI1" t="s">
        <v>1585</v>
      </c>
      <c r="EJ1" t="s">
        <v>1584</v>
      </c>
      <c r="EK1" t="s">
        <v>1583</v>
      </c>
      <c r="EL1" t="s">
        <v>1582</v>
      </c>
      <c r="EM1" t="s">
        <v>1581</v>
      </c>
      <c r="EN1" t="s">
        <v>1580</v>
      </c>
      <c r="EO1" t="s">
        <v>1579</v>
      </c>
      <c r="EP1" t="s">
        <v>1578</v>
      </c>
      <c r="EQ1" t="s">
        <v>1577</v>
      </c>
      <c r="ER1" t="s">
        <v>1576</v>
      </c>
      <c r="ES1" t="s">
        <v>1575</v>
      </c>
      <c r="ET1" t="s">
        <v>1574</v>
      </c>
      <c r="EU1" t="s">
        <v>1573</v>
      </c>
      <c r="EV1" t="s">
        <v>1572</v>
      </c>
      <c r="EW1" t="s">
        <v>1571</v>
      </c>
      <c r="EX1" t="s">
        <v>1570</v>
      </c>
      <c r="EY1" t="s">
        <v>1569</v>
      </c>
      <c r="EZ1" t="s">
        <v>1568</v>
      </c>
      <c r="FA1" t="s">
        <v>1567</v>
      </c>
      <c r="FB1" t="s">
        <v>1566</v>
      </c>
      <c r="FC1" t="s">
        <v>1565</v>
      </c>
      <c r="FD1" t="s">
        <v>1564</v>
      </c>
      <c r="FE1" t="s">
        <v>1563</v>
      </c>
      <c r="FF1" t="s">
        <v>1562</v>
      </c>
      <c r="FG1" t="s">
        <v>1561</v>
      </c>
      <c r="FH1" t="s">
        <v>1560</v>
      </c>
      <c r="FI1" t="s">
        <v>1559</v>
      </c>
      <c r="FJ1" t="s">
        <v>1558</v>
      </c>
      <c r="FK1" t="s">
        <v>1557</v>
      </c>
      <c r="FL1" t="s">
        <v>1556</v>
      </c>
      <c r="FM1" t="s">
        <v>1555</v>
      </c>
      <c r="FN1" t="s">
        <v>1554</v>
      </c>
      <c r="FO1" t="s">
        <v>1553</v>
      </c>
      <c r="FP1" t="s">
        <v>1552</v>
      </c>
      <c r="FQ1" t="s">
        <v>1551</v>
      </c>
      <c r="FR1" t="s">
        <v>1550</v>
      </c>
      <c r="FS1" t="s">
        <v>1549</v>
      </c>
      <c r="FT1" t="s">
        <v>1548</v>
      </c>
      <c r="FU1" t="s">
        <v>1547</v>
      </c>
      <c r="FV1" t="s">
        <v>1546</v>
      </c>
      <c r="FW1" t="s">
        <v>1545</v>
      </c>
      <c r="FX1" t="s">
        <v>1544</v>
      </c>
      <c r="FY1" t="s">
        <v>1543</v>
      </c>
      <c r="FZ1" t="s">
        <v>1542</v>
      </c>
      <c r="GA1" t="s">
        <v>1541</v>
      </c>
      <c r="GB1" t="s">
        <v>1540</v>
      </c>
      <c r="GC1" t="s">
        <v>1539</v>
      </c>
      <c r="GD1" t="s">
        <v>1538</v>
      </c>
      <c r="GE1" t="s">
        <v>1537</v>
      </c>
      <c r="GF1" t="s">
        <v>1536</v>
      </c>
      <c r="GG1" t="s">
        <v>1535</v>
      </c>
      <c r="GH1" t="s">
        <v>1534</v>
      </c>
      <c r="GI1" t="s">
        <v>1533</v>
      </c>
      <c r="GJ1" t="s">
        <v>1532</v>
      </c>
      <c r="GK1" t="s">
        <v>1531</v>
      </c>
      <c r="GL1" t="s">
        <v>1530</v>
      </c>
      <c r="GM1" t="s">
        <v>1529</v>
      </c>
      <c r="GN1" t="s">
        <v>1528</v>
      </c>
      <c r="GO1" t="s">
        <v>1527</v>
      </c>
      <c r="GP1" t="s">
        <v>1526</v>
      </c>
      <c r="GQ1" t="s">
        <v>1525</v>
      </c>
      <c r="GR1" t="s">
        <v>1524</v>
      </c>
      <c r="GS1" t="s">
        <v>1523</v>
      </c>
      <c r="GT1" t="s">
        <v>1522</v>
      </c>
      <c r="GU1" t="s">
        <v>1521</v>
      </c>
      <c r="GV1" t="s">
        <v>1520</v>
      </c>
      <c r="GW1" t="s">
        <v>1519</v>
      </c>
      <c r="GX1" t="s">
        <v>1518</v>
      </c>
      <c r="GY1" t="s">
        <v>1517</v>
      </c>
      <c r="GZ1" t="s">
        <v>1516</v>
      </c>
      <c r="HA1" t="s">
        <v>1515</v>
      </c>
      <c r="HB1" t="s">
        <v>1514</v>
      </c>
      <c r="HC1" t="s">
        <v>1513</v>
      </c>
      <c r="HD1" t="s">
        <v>1512</v>
      </c>
      <c r="HE1" t="s">
        <v>1511</v>
      </c>
      <c r="HF1" t="s">
        <v>1510</v>
      </c>
      <c r="HG1" t="s">
        <v>1509</v>
      </c>
      <c r="HH1" t="s">
        <v>1508</v>
      </c>
      <c r="HI1" t="s">
        <v>1507</v>
      </c>
      <c r="HJ1" t="s">
        <v>1506</v>
      </c>
      <c r="HK1" t="s">
        <v>1505</v>
      </c>
      <c r="HL1" t="s">
        <v>1504</v>
      </c>
      <c r="HM1" t="s">
        <v>1503</v>
      </c>
      <c r="HN1" t="s">
        <v>1502</v>
      </c>
      <c r="HO1" t="s">
        <v>1501</v>
      </c>
      <c r="HP1" t="s">
        <v>1500</v>
      </c>
      <c r="HQ1" t="s">
        <v>1499</v>
      </c>
      <c r="HR1" t="s">
        <v>1498</v>
      </c>
      <c r="HS1" t="s">
        <v>1497</v>
      </c>
      <c r="HT1" t="s">
        <v>1496</v>
      </c>
      <c r="HU1" t="s">
        <v>1495</v>
      </c>
      <c r="HV1" t="s">
        <v>1494</v>
      </c>
      <c r="HW1" t="s">
        <v>1493</v>
      </c>
      <c r="HX1" t="s">
        <v>1492</v>
      </c>
      <c r="HY1" t="s">
        <v>1491</v>
      </c>
      <c r="HZ1" t="s">
        <v>1490</v>
      </c>
      <c r="IA1" t="s">
        <v>1489</v>
      </c>
      <c r="IB1" t="s">
        <v>1488</v>
      </c>
      <c r="IC1" t="s">
        <v>1487</v>
      </c>
      <c r="ID1" t="s">
        <v>1486</v>
      </c>
      <c r="IE1" t="s">
        <v>1485</v>
      </c>
      <c r="IF1" t="s">
        <v>1484</v>
      </c>
      <c r="IG1" t="s">
        <v>1483</v>
      </c>
      <c r="IH1" t="s">
        <v>1482</v>
      </c>
      <c r="II1" t="s">
        <v>1481</v>
      </c>
      <c r="IJ1" t="s">
        <v>1480</v>
      </c>
      <c r="IK1" t="s">
        <v>1479</v>
      </c>
      <c r="IL1" t="s">
        <v>1478</v>
      </c>
      <c r="IM1" t="s">
        <v>1477</v>
      </c>
      <c r="IN1" t="s">
        <v>1476</v>
      </c>
      <c r="IO1" t="s">
        <v>1475</v>
      </c>
      <c r="IP1" t="s">
        <v>1474</v>
      </c>
      <c r="IQ1" t="s">
        <v>1473</v>
      </c>
      <c r="IR1" t="s">
        <v>1472</v>
      </c>
      <c r="IS1" t="s">
        <v>1471</v>
      </c>
      <c r="IT1" t="s">
        <v>1470</v>
      </c>
      <c r="IU1" t="s">
        <v>1469</v>
      </c>
      <c r="IV1" t="s">
        <v>1468</v>
      </c>
      <c r="IW1" t="s">
        <v>1467</v>
      </c>
      <c r="IX1" t="s">
        <v>1466</v>
      </c>
      <c r="IY1" t="s">
        <v>1465</v>
      </c>
      <c r="IZ1" t="s">
        <v>1464</v>
      </c>
      <c r="JA1" t="s">
        <v>1463</v>
      </c>
      <c r="JB1" t="s">
        <v>1462</v>
      </c>
      <c r="JC1" t="s">
        <v>1461</v>
      </c>
      <c r="JD1" t="s">
        <v>1460</v>
      </c>
      <c r="JE1" t="s">
        <v>1459</v>
      </c>
      <c r="JF1" t="s">
        <v>1458</v>
      </c>
      <c r="JG1" t="s">
        <v>1457</v>
      </c>
      <c r="JH1" t="s">
        <v>1456</v>
      </c>
      <c r="JI1" t="s">
        <v>1455</v>
      </c>
      <c r="JJ1" t="s">
        <v>1454</v>
      </c>
      <c r="JK1" t="s">
        <v>1453</v>
      </c>
      <c r="JL1" t="s">
        <v>1452</v>
      </c>
    </row>
    <row r="2" spans="1:272">
      <c r="A2" t="s">
        <v>1451</v>
      </c>
      <c r="B2" t="s">
        <v>1407</v>
      </c>
      <c r="C2" t="str">
        <f>"160101"</f>
        <v>160101</v>
      </c>
      <c r="D2" t="s">
        <v>1450</v>
      </c>
      <c r="E2">
        <v>1</v>
      </c>
      <c r="F2">
        <v>1204</v>
      </c>
      <c r="G2">
        <v>920</v>
      </c>
      <c r="H2">
        <v>421</v>
      </c>
      <c r="I2">
        <v>499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499</v>
      </c>
      <c r="T2">
        <v>0</v>
      </c>
      <c r="U2">
        <v>0</v>
      </c>
      <c r="V2">
        <v>499</v>
      </c>
      <c r="W2">
        <v>23</v>
      </c>
      <c r="X2">
        <v>17</v>
      </c>
      <c r="Y2">
        <v>3</v>
      </c>
      <c r="Z2">
        <v>0</v>
      </c>
      <c r="AA2">
        <v>476</v>
      </c>
      <c r="AB2">
        <v>172</v>
      </c>
      <c r="AC2">
        <v>22</v>
      </c>
      <c r="AD2">
        <v>18</v>
      </c>
      <c r="AE2">
        <v>35</v>
      </c>
      <c r="AF2">
        <v>9</v>
      </c>
      <c r="AG2">
        <v>0</v>
      </c>
      <c r="AH2">
        <v>1</v>
      </c>
      <c r="AI2">
        <v>0</v>
      </c>
      <c r="AJ2">
        <v>1</v>
      </c>
      <c r="AK2">
        <v>1</v>
      </c>
      <c r="AL2">
        <v>1</v>
      </c>
      <c r="AM2">
        <v>72</v>
      </c>
      <c r="AN2">
        <v>1</v>
      </c>
      <c r="AO2">
        <v>0</v>
      </c>
      <c r="AP2">
        <v>1</v>
      </c>
      <c r="AQ2">
        <v>0</v>
      </c>
      <c r="AR2">
        <v>2</v>
      </c>
      <c r="AS2">
        <v>0</v>
      </c>
      <c r="AT2">
        <v>1</v>
      </c>
      <c r="AU2">
        <v>0</v>
      </c>
      <c r="AV2">
        <v>1</v>
      </c>
      <c r="AW2">
        <v>1</v>
      </c>
      <c r="AX2">
        <v>1</v>
      </c>
      <c r="AY2">
        <v>1</v>
      </c>
      <c r="AZ2">
        <v>3</v>
      </c>
      <c r="BA2">
        <v>172</v>
      </c>
      <c r="BB2">
        <v>113</v>
      </c>
      <c r="BC2">
        <v>29</v>
      </c>
      <c r="BD2">
        <v>2</v>
      </c>
      <c r="BE2">
        <v>0</v>
      </c>
      <c r="BF2">
        <v>7</v>
      </c>
      <c r="BG2">
        <v>3</v>
      </c>
      <c r="BH2">
        <v>4</v>
      </c>
      <c r="BI2">
        <v>1</v>
      </c>
      <c r="BJ2">
        <v>0</v>
      </c>
      <c r="BK2">
        <v>3</v>
      </c>
      <c r="BL2">
        <v>4</v>
      </c>
      <c r="BM2">
        <v>49</v>
      </c>
      <c r="BN2">
        <v>0</v>
      </c>
      <c r="BO2">
        <v>2</v>
      </c>
      <c r="BP2">
        <v>0</v>
      </c>
      <c r="BQ2">
        <v>0</v>
      </c>
      <c r="BR2">
        <v>0</v>
      </c>
      <c r="BS2">
        <v>0</v>
      </c>
      <c r="BT2">
        <v>2</v>
      </c>
      <c r="BU2">
        <v>2</v>
      </c>
      <c r="BV2">
        <v>1</v>
      </c>
      <c r="BW2">
        <v>1</v>
      </c>
      <c r="BX2">
        <v>2</v>
      </c>
      <c r="BY2">
        <v>1</v>
      </c>
      <c r="BZ2">
        <v>113</v>
      </c>
      <c r="CA2">
        <v>22</v>
      </c>
      <c r="CB2">
        <v>13</v>
      </c>
      <c r="CC2">
        <v>1</v>
      </c>
      <c r="CD2">
        <v>0</v>
      </c>
      <c r="CE2">
        <v>0</v>
      </c>
      <c r="CF2">
        <v>2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2</v>
      </c>
      <c r="CO2">
        <v>2</v>
      </c>
      <c r="CP2">
        <v>22</v>
      </c>
      <c r="CQ2">
        <v>13</v>
      </c>
      <c r="CR2">
        <v>12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13</v>
      </c>
      <c r="DQ2">
        <v>4</v>
      </c>
      <c r="DR2">
        <v>1</v>
      </c>
      <c r="DS2">
        <v>0</v>
      </c>
      <c r="DT2">
        <v>0</v>
      </c>
      <c r="DU2">
        <v>1</v>
      </c>
      <c r="DV2">
        <v>0</v>
      </c>
      <c r="DW2">
        <v>1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4</v>
      </c>
      <c r="EQ2">
        <v>22</v>
      </c>
      <c r="ER2">
        <v>14</v>
      </c>
      <c r="ES2">
        <v>3</v>
      </c>
      <c r="ET2">
        <v>1</v>
      </c>
      <c r="EU2">
        <v>0</v>
      </c>
      <c r="EV2">
        <v>1</v>
      </c>
      <c r="EW2">
        <v>0</v>
      </c>
      <c r="EX2">
        <v>0</v>
      </c>
      <c r="EY2">
        <v>2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0</v>
      </c>
      <c r="FN2">
        <v>22</v>
      </c>
      <c r="FO2">
        <v>100</v>
      </c>
      <c r="FP2">
        <v>23</v>
      </c>
      <c r="FQ2">
        <v>11</v>
      </c>
      <c r="FR2">
        <v>2</v>
      </c>
      <c r="FS2">
        <v>2</v>
      </c>
      <c r="FT2">
        <v>2</v>
      </c>
      <c r="FU2">
        <v>33</v>
      </c>
      <c r="FV2">
        <v>13</v>
      </c>
      <c r="FW2">
        <v>0</v>
      </c>
      <c r="FX2">
        <v>1</v>
      </c>
      <c r="FY2">
        <v>4</v>
      </c>
      <c r="FZ2">
        <v>0</v>
      </c>
      <c r="GA2">
        <v>0</v>
      </c>
      <c r="GB2">
        <v>0</v>
      </c>
      <c r="GC2">
        <v>4</v>
      </c>
      <c r="GD2">
        <v>0</v>
      </c>
      <c r="GE2">
        <v>0</v>
      </c>
      <c r="GF2">
        <v>0</v>
      </c>
      <c r="GG2">
        <v>0</v>
      </c>
      <c r="GH2">
        <v>1</v>
      </c>
      <c r="GI2">
        <v>1</v>
      </c>
      <c r="GJ2">
        <v>0</v>
      </c>
      <c r="GK2">
        <v>1</v>
      </c>
      <c r="GL2">
        <v>1</v>
      </c>
      <c r="GM2">
        <v>1</v>
      </c>
      <c r="GN2">
        <v>100</v>
      </c>
      <c r="GO2">
        <v>19</v>
      </c>
      <c r="GP2">
        <v>11</v>
      </c>
      <c r="GQ2">
        <v>0</v>
      </c>
      <c r="GR2">
        <v>1</v>
      </c>
      <c r="GS2">
        <v>1</v>
      </c>
      <c r="GT2">
        <v>1</v>
      </c>
      <c r="GU2">
        <v>0</v>
      </c>
      <c r="GV2">
        <v>1</v>
      </c>
      <c r="GW2">
        <v>0</v>
      </c>
      <c r="GX2">
        <v>1</v>
      </c>
      <c r="GY2">
        <v>0</v>
      </c>
      <c r="GZ2">
        <v>0</v>
      </c>
      <c r="HA2">
        <v>0</v>
      </c>
      <c r="HB2">
        <v>0</v>
      </c>
      <c r="HC2">
        <v>2</v>
      </c>
      <c r="HD2">
        <v>0</v>
      </c>
      <c r="HE2">
        <v>0</v>
      </c>
      <c r="HF2">
        <v>1</v>
      </c>
      <c r="HG2">
        <v>0</v>
      </c>
      <c r="HH2">
        <v>19</v>
      </c>
      <c r="HI2">
        <v>4</v>
      </c>
      <c r="HJ2">
        <v>1</v>
      </c>
      <c r="HK2">
        <v>1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1</v>
      </c>
      <c r="HU2">
        <v>0</v>
      </c>
      <c r="HV2">
        <v>4</v>
      </c>
      <c r="HW2">
        <v>6</v>
      </c>
      <c r="HX2">
        <v>5</v>
      </c>
      <c r="HY2">
        <v>0</v>
      </c>
      <c r="HZ2">
        <v>0</v>
      </c>
      <c r="IA2">
        <v>0</v>
      </c>
      <c r="IB2">
        <v>0</v>
      </c>
      <c r="IC2">
        <v>0</v>
      </c>
      <c r="ID2">
        <v>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6</v>
      </c>
      <c r="IM2">
        <v>1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</row>
    <row r="3" spans="1:272">
      <c r="A3" t="s">
        <v>1449</v>
      </c>
      <c r="B3" t="s">
        <v>1407</v>
      </c>
      <c r="C3" t="str">
        <f>"160101"</f>
        <v>160101</v>
      </c>
      <c r="D3" t="s">
        <v>1125</v>
      </c>
      <c r="E3">
        <v>2</v>
      </c>
      <c r="F3">
        <v>1319</v>
      </c>
      <c r="G3">
        <v>1000</v>
      </c>
      <c r="H3">
        <v>468</v>
      </c>
      <c r="I3">
        <v>532</v>
      </c>
      <c r="J3">
        <v>0</v>
      </c>
      <c r="K3">
        <v>11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532</v>
      </c>
      <c r="T3">
        <v>0</v>
      </c>
      <c r="U3">
        <v>0</v>
      </c>
      <c r="V3">
        <v>532</v>
      </c>
      <c r="W3">
        <v>6</v>
      </c>
      <c r="X3">
        <v>6</v>
      </c>
      <c r="Y3">
        <v>0</v>
      </c>
      <c r="Z3">
        <v>0</v>
      </c>
      <c r="AA3">
        <v>526</v>
      </c>
      <c r="AB3">
        <v>207</v>
      </c>
      <c r="AC3">
        <v>22</v>
      </c>
      <c r="AD3">
        <v>18</v>
      </c>
      <c r="AE3">
        <v>22</v>
      </c>
      <c r="AF3">
        <v>15</v>
      </c>
      <c r="AG3">
        <v>1</v>
      </c>
      <c r="AH3">
        <v>4</v>
      </c>
      <c r="AI3">
        <v>0</v>
      </c>
      <c r="AJ3">
        <v>2</v>
      </c>
      <c r="AK3">
        <v>0</v>
      </c>
      <c r="AL3">
        <v>1</v>
      </c>
      <c r="AM3">
        <v>96</v>
      </c>
      <c r="AN3">
        <v>1</v>
      </c>
      <c r="AO3">
        <v>2</v>
      </c>
      <c r="AP3">
        <v>0</v>
      </c>
      <c r="AQ3">
        <v>2</v>
      </c>
      <c r="AR3">
        <v>4</v>
      </c>
      <c r="AS3">
        <v>2</v>
      </c>
      <c r="AT3">
        <v>1</v>
      </c>
      <c r="AU3">
        <v>2</v>
      </c>
      <c r="AV3">
        <v>1</v>
      </c>
      <c r="AW3">
        <v>0</v>
      </c>
      <c r="AX3">
        <v>1</v>
      </c>
      <c r="AY3">
        <v>0</v>
      </c>
      <c r="AZ3">
        <v>10</v>
      </c>
      <c r="BA3">
        <v>207</v>
      </c>
      <c r="BB3">
        <v>109</v>
      </c>
      <c r="BC3">
        <v>19</v>
      </c>
      <c r="BD3">
        <v>2</v>
      </c>
      <c r="BE3">
        <v>1</v>
      </c>
      <c r="BF3">
        <v>7</v>
      </c>
      <c r="BG3">
        <v>3</v>
      </c>
      <c r="BH3">
        <v>5</v>
      </c>
      <c r="BI3">
        <v>4</v>
      </c>
      <c r="BJ3">
        <v>0</v>
      </c>
      <c r="BK3">
        <v>0</v>
      </c>
      <c r="BL3">
        <v>0</v>
      </c>
      <c r="BM3">
        <v>56</v>
      </c>
      <c r="BN3">
        <v>1</v>
      </c>
      <c r="BO3">
        <v>3</v>
      </c>
      <c r="BP3">
        <v>0</v>
      </c>
      <c r="BQ3">
        <v>1</v>
      </c>
      <c r="BR3">
        <v>0</v>
      </c>
      <c r="BS3">
        <v>0</v>
      </c>
      <c r="BT3">
        <v>3</v>
      </c>
      <c r="BU3">
        <v>1</v>
      </c>
      <c r="BV3">
        <v>0</v>
      </c>
      <c r="BW3">
        <v>1</v>
      </c>
      <c r="BX3">
        <v>1</v>
      </c>
      <c r="BY3">
        <v>1</v>
      </c>
      <c r="BZ3">
        <v>109</v>
      </c>
      <c r="CA3">
        <v>29</v>
      </c>
      <c r="CB3">
        <v>15</v>
      </c>
      <c r="CC3">
        <v>2</v>
      </c>
      <c r="CD3">
        <v>0</v>
      </c>
      <c r="CE3">
        <v>0</v>
      </c>
      <c r="CF3">
        <v>4</v>
      </c>
      <c r="CG3">
        <v>2</v>
      </c>
      <c r="CH3">
        <v>0</v>
      </c>
      <c r="CI3">
        <v>0</v>
      </c>
      <c r="CJ3">
        <v>1</v>
      </c>
      <c r="CK3">
        <v>3</v>
      </c>
      <c r="CL3">
        <v>0</v>
      </c>
      <c r="CM3">
        <v>0</v>
      </c>
      <c r="CN3">
        <v>2</v>
      </c>
      <c r="CO3">
        <v>0</v>
      </c>
      <c r="CP3">
        <v>29</v>
      </c>
      <c r="CQ3">
        <v>22</v>
      </c>
      <c r="CR3">
        <v>13</v>
      </c>
      <c r="CS3">
        <v>0</v>
      </c>
      <c r="CT3">
        <v>2</v>
      </c>
      <c r="CU3">
        <v>1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2</v>
      </c>
      <c r="DN3">
        <v>0</v>
      </c>
      <c r="DO3">
        <v>0</v>
      </c>
      <c r="DP3">
        <v>22</v>
      </c>
      <c r="DQ3">
        <v>6</v>
      </c>
      <c r="DR3">
        <v>2</v>
      </c>
      <c r="DS3">
        <v>1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6</v>
      </c>
      <c r="EQ3">
        <v>22</v>
      </c>
      <c r="ER3">
        <v>7</v>
      </c>
      <c r="ES3">
        <v>4</v>
      </c>
      <c r="ET3">
        <v>5</v>
      </c>
      <c r="EU3">
        <v>0</v>
      </c>
      <c r="EV3">
        <v>0</v>
      </c>
      <c r="EW3">
        <v>0</v>
      </c>
      <c r="EX3">
        <v>0</v>
      </c>
      <c r="EY3">
        <v>4</v>
      </c>
      <c r="EZ3">
        <v>0</v>
      </c>
      <c r="FA3">
        <v>1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22</v>
      </c>
      <c r="FO3">
        <v>102</v>
      </c>
      <c r="FP3">
        <v>15</v>
      </c>
      <c r="FQ3">
        <v>13</v>
      </c>
      <c r="FR3">
        <v>2</v>
      </c>
      <c r="FS3">
        <v>6</v>
      </c>
      <c r="FT3">
        <v>3</v>
      </c>
      <c r="FU3">
        <v>43</v>
      </c>
      <c r="FV3">
        <v>6</v>
      </c>
      <c r="FW3">
        <v>0</v>
      </c>
      <c r="FX3">
        <v>2</v>
      </c>
      <c r="FY3">
        <v>0</v>
      </c>
      <c r="FZ3">
        <v>1</v>
      </c>
      <c r="GA3">
        <v>0</v>
      </c>
      <c r="GB3">
        <v>0</v>
      </c>
      <c r="GC3">
        <v>2</v>
      </c>
      <c r="GD3">
        <v>0</v>
      </c>
      <c r="GE3">
        <v>1</v>
      </c>
      <c r="GF3">
        <v>0</v>
      </c>
      <c r="GG3">
        <v>1</v>
      </c>
      <c r="GH3">
        <v>1</v>
      </c>
      <c r="GI3">
        <v>0</v>
      </c>
      <c r="GJ3">
        <v>1</v>
      </c>
      <c r="GK3">
        <v>4</v>
      </c>
      <c r="GL3">
        <v>0</v>
      </c>
      <c r="GM3">
        <v>1</v>
      </c>
      <c r="GN3">
        <v>102</v>
      </c>
      <c r="GO3">
        <v>28</v>
      </c>
      <c r="GP3">
        <v>19</v>
      </c>
      <c r="GQ3">
        <v>2</v>
      </c>
      <c r="GR3">
        <v>4</v>
      </c>
      <c r="GS3">
        <v>0</v>
      </c>
      <c r="GT3">
        <v>0</v>
      </c>
      <c r="GU3">
        <v>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28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1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>
      <c r="A4" t="s">
        <v>1448</v>
      </c>
      <c r="B4" t="s">
        <v>1407</v>
      </c>
      <c r="C4" t="str">
        <f>"160101"</f>
        <v>160101</v>
      </c>
      <c r="D4" t="s">
        <v>1447</v>
      </c>
      <c r="E4">
        <v>3</v>
      </c>
      <c r="F4">
        <v>1506</v>
      </c>
      <c r="G4">
        <v>1149</v>
      </c>
      <c r="H4">
        <v>579</v>
      </c>
      <c r="I4">
        <v>570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570</v>
      </c>
      <c r="T4">
        <v>0</v>
      </c>
      <c r="U4">
        <v>0</v>
      </c>
      <c r="V4">
        <v>570</v>
      </c>
      <c r="W4">
        <v>24</v>
      </c>
      <c r="X4">
        <v>17</v>
      </c>
      <c r="Y4">
        <v>7</v>
      </c>
      <c r="Z4">
        <v>0</v>
      </c>
      <c r="AA4">
        <v>546</v>
      </c>
      <c r="AB4">
        <v>188</v>
      </c>
      <c r="AC4">
        <v>10</v>
      </c>
      <c r="AD4">
        <v>30</v>
      </c>
      <c r="AE4">
        <v>29</v>
      </c>
      <c r="AF4">
        <v>14</v>
      </c>
      <c r="AG4">
        <v>0</v>
      </c>
      <c r="AH4">
        <v>1</v>
      </c>
      <c r="AI4">
        <v>0</v>
      </c>
      <c r="AJ4">
        <v>3</v>
      </c>
      <c r="AK4">
        <v>4</v>
      </c>
      <c r="AL4">
        <v>1</v>
      </c>
      <c r="AM4">
        <v>76</v>
      </c>
      <c r="AN4">
        <v>2</v>
      </c>
      <c r="AO4">
        <v>1</v>
      </c>
      <c r="AP4">
        <v>0</v>
      </c>
      <c r="AQ4">
        <v>1</v>
      </c>
      <c r="AR4">
        <v>2</v>
      </c>
      <c r="AS4">
        <v>1</v>
      </c>
      <c r="AT4">
        <v>1</v>
      </c>
      <c r="AU4">
        <v>1</v>
      </c>
      <c r="AV4">
        <v>2</v>
      </c>
      <c r="AW4">
        <v>2</v>
      </c>
      <c r="AX4">
        <v>1</v>
      </c>
      <c r="AY4">
        <v>1</v>
      </c>
      <c r="AZ4">
        <v>5</v>
      </c>
      <c r="BA4">
        <v>188</v>
      </c>
      <c r="BB4">
        <v>119</v>
      </c>
      <c r="BC4">
        <v>21</v>
      </c>
      <c r="BD4">
        <v>2</v>
      </c>
      <c r="BE4">
        <v>2</v>
      </c>
      <c r="BF4">
        <v>12</v>
      </c>
      <c r="BG4">
        <v>3</v>
      </c>
      <c r="BH4">
        <v>3</v>
      </c>
      <c r="BI4">
        <v>5</v>
      </c>
      <c r="BJ4">
        <v>1</v>
      </c>
      <c r="BK4">
        <v>0</v>
      </c>
      <c r="BL4">
        <v>4</v>
      </c>
      <c r="BM4">
        <v>50</v>
      </c>
      <c r="BN4">
        <v>1</v>
      </c>
      <c r="BO4">
        <v>0</v>
      </c>
      <c r="BP4">
        <v>0</v>
      </c>
      <c r="BQ4">
        <v>0</v>
      </c>
      <c r="BR4">
        <v>1</v>
      </c>
      <c r="BS4">
        <v>1</v>
      </c>
      <c r="BT4">
        <v>8</v>
      </c>
      <c r="BU4">
        <v>4</v>
      </c>
      <c r="BV4">
        <v>1</v>
      </c>
      <c r="BW4">
        <v>0</v>
      </c>
      <c r="BX4">
        <v>0</v>
      </c>
      <c r="BY4">
        <v>0</v>
      </c>
      <c r="BZ4">
        <v>119</v>
      </c>
      <c r="CA4">
        <v>15</v>
      </c>
      <c r="CB4">
        <v>3</v>
      </c>
      <c r="CC4">
        <v>2</v>
      </c>
      <c r="CD4">
        <v>0</v>
      </c>
      <c r="CE4">
        <v>2</v>
      </c>
      <c r="CF4">
        <v>0</v>
      </c>
      <c r="CG4">
        <v>0</v>
      </c>
      <c r="CH4">
        <v>1</v>
      </c>
      <c r="CI4">
        <v>1</v>
      </c>
      <c r="CJ4">
        <v>0</v>
      </c>
      <c r="CK4">
        <v>1</v>
      </c>
      <c r="CL4">
        <v>0</v>
      </c>
      <c r="CM4">
        <v>0</v>
      </c>
      <c r="CN4">
        <v>1</v>
      </c>
      <c r="CO4">
        <v>4</v>
      </c>
      <c r="CP4">
        <v>15</v>
      </c>
      <c r="CQ4">
        <v>14</v>
      </c>
      <c r="CR4">
        <v>9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14</v>
      </c>
      <c r="DQ4">
        <v>11</v>
      </c>
      <c r="DR4">
        <v>1</v>
      </c>
      <c r="DS4">
        <v>0</v>
      </c>
      <c r="DT4">
        <v>1</v>
      </c>
      <c r="DU4">
        <v>0</v>
      </c>
      <c r="DV4">
        <v>1</v>
      </c>
      <c r="DW4">
        <v>1</v>
      </c>
      <c r="DX4">
        <v>0</v>
      </c>
      <c r="DY4">
        <v>1</v>
      </c>
      <c r="DZ4">
        <v>4</v>
      </c>
      <c r="EA4">
        <v>1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11</v>
      </c>
      <c r="EQ4">
        <v>41</v>
      </c>
      <c r="ER4">
        <v>18</v>
      </c>
      <c r="ES4">
        <v>10</v>
      </c>
      <c r="ET4">
        <v>1</v>
      </c>
      <c r="EU4">
        <v>0</v>
      </c>
      <c r="EV4">
        <v>0</v>
      </c>
      <c r="EW4">
        <v>0</v>
      </c>
      <c r="EX4">
        <v>0</v>
      </c>
      <c r="EY4">
        <v>5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2</v>
      </c>
      <c r="FI4">
        <v>1</v>
      </c>
      <c r="FJ4">
        <v>0</v>
      </c>
      <c r="FK4">
        <v>0</v>
      </c>
      <c r="FL4">
        <v>0</v>
      </c>
      <c r="FM4">
        <v>2</v>
      </c>
      <c r="FN4">
        <v>41</v>
      </c>
      <c r="FO4">
        <v>117</v>
      </c>
      <c r="FP4">
        <v>23</v>
      </c>
      <c r="FQ4">
        <v>6</v>
      </c>
      <c r="FR4">
        <v>1</v>
      </c>
      <c r="FS4">
        <v>3</v>
      </c>
      <c r="FT4">
        <v>1</v>
      </c>
      <c r="FU4">
        <v>53</v>
      </c>
      <c r="FV4">
        <v>8</v>
      </c>
      <c r="FW4">
        <v>0</v>
      </c>
      <c r="FX4">
        <v>2</v>
      </c>
      <c r="FY4">
        <v>3</v>
      </c>
      <c r="FZ4">
        <v>1</v>
      </c>
      <c r="GA4">
        <v>3</v>
      </c>
      <c r="GB4">
        <v>2</v>
      </c>
      <c r="GC4">
        <v>2</v>
      </c>
      <c r="GD4">
        <v>1</v>
      </c>
      <c r="GE4">
        <v>0</v>
      </c>
      <c r="GF4">
        <v>0</v>
      </c>
      <c r="GG4">
        <v>1</v>
      </c>
      <c r="GH4">
        <v>0</v>
      </c>
      <c r="GI4">
        <v>1</v>
      </c>
      <c r="GJ4">
        <v>0</v>
      </c>
      <c r="GK4">
        <v>1</v>
      </c>
      <c r="GL4">
        <v>2</v>
      </c>
      <c r="GM4">
        <v>3</v>
      </c>
      <c r="GN4">
        <v>117</v>
      </c>
      <c r="GO4">
        <v>33</v>
      </c>
      <c r="GP4">
        <v>19</v>
      </c>
      <c r="GQ4">
        <v>2</v>
      </c>
      <c r="GR4">
        <v>2</v>
      </c>
      <c r="GS4">
        <v>1</v>
      </c>
      <c r="GT4">
        <v>3</v>
      </c>
      <c r="GU4">
        <v>0</v>
      </c>
      <c r="GV4">
        <v>0</v>
      </c>
      <c r="GW4">
        <v>0</v>
      </c>
      <c r="GX4">
        <v>1</v>
      </c>
      <c r="GY4">
        <v>0</v>
      </c>
      <c r="GZ4">
        <v>0</v>
      </c>
      <c r="HA4">
        <v>0</v>
      </c>
      <c r="HB4">
        <v>2</v>
      </c>
      <c r="HC4">
        <v>1</v>
      </c>
      <c r="HD4">
        <v>0</v>
      </c>
      <c r="HE4">
        <v>0</v>
      </c>
      <c r="HF4">
        <v>1</v>
      </c>
      <c r="HG4">
        <v>1</v>
      </c>
      <c r="HH4">
        <v>33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1</v>
      </c>
      <c r="HW4">
        <v>6</v>
      </c>
      <c r="HX4">
        <v>4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1</v>
      </c>
      <c r="IH4">
        <v>0</v>
      </c>
      <c r="II4">
        <v>1</v>
      </c>
      <c r="IJ4">
        <v>0</v>
      </c>
      <c r="IK4">
        <v>0</v>
      </c>
      <c r="IL4">
        <v>6</v>
      </c>
      <c r="IM4">
        <v>1</v>
      </c>
      <c r="IN4">
        <v>0</v>
      </c>
      <c r="IO4">
        <v>0</v>
      </c>
      <c r="IP4">
        <v>0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</row>
    <row r="5" spans="1:272">
      <c r="A5" t="s">
        <v>1446</v>
      </c>
      <c r="B5" t="s">
        <v>1407</v>
      </c>
      <c r="C5" t="str">
        <f>"160101"</f>
        <v>160101</v>
      </c>
      <c r="D5" t="s">
        <v>1445</v>
      </c>
      <c r="E5">
        <v>4</v>
      </c>
      <c r="F5">
        <v>1153</v>
      </c>
      <c r="G5">
        <v>871</v>
      </c>
      <c r="H5">
        <v>324</v>
      </c>
      <c r="I5">
        <v>547</v>
      </c>
      <c r="J5">
        <v>0</v>
      </c>
      <c r="K5">
        <v>4</v>
      </c>
      <c r="L5">
        <v>6</v>
      </c>
      <c r="M5">
        <v>5</v>
      </c>
      <c r="N5">
        <v>1</v>
      </c>
      <c r="O5">
        <v>0</v>
      </c>
      <c r="P5">
        <v>0</v>
      </c>
      <c r="Q5">
        <v>0</v>
      </c>
      <c r="R5">
        <v>4</v>
      </c>
      <c r="S5">
        <v>551</v>
      </c>
      <c r="T5">
        <v>4</v>
      </c>
      <c r="U5">
        <v>0</v>
      </c>
      <c r="V5">
        <v>551</v>
      </c>
      <c r="W5">
        <v>15</v>
      </c>
      <c r="X5">
        <v>12</v>
      </c>
      <c r="Y5">
        <v>3</v>
      </c>
      <c r="Z5">
        <v>0</v>
      </c>
      <c r="AA5">
        <v>536</v>
      </c>
      <c r="AB5">
        <v>149</v>
      </c>
      <c r="AC5">
        <v>16</v>
      </c>
      <c r="AD5">
        <v>14</v>
      </c>
      <c r="AE5">
        <v>19</v>
      </c>
      <c r="AF5">
        <v>6</v>
      </c>
      <c r="AG5">
        <v>0</v>
      </c>
      <c r="AH5">
        <v>7</v>
      </c>
      <c r="AI5">
        <v>1</v>
      </c>
      <c r="AJ5">
        <v>1</v>
      </c>
      <c r="AK5">
        <v>2</v>
      </c>
      <c r="AL5">
        <v>0</v>
      </c>
      <c r="AM5">
        <v>61</v>
      </c>
      <c r="AN5">
        <v>2</v>
      </c>
      <c r="AO5">
        <v>1</v>
      </c>
      <c r="AP5">
        <v>0</v>
      </c>
      <c r="AQ5">
        <v>1</v>
      </c>
      <c r="AR5">
        <v>6</v>
      </c>
      <c r="AS5">
        <v>0</v>
      </c>
      <c r="AT5">
        <v>0</v>
      </c>
      <c r="AU5">
        <v>0</v>
      </c>
      <c r="AV5">
        <v>4</v>
      </c>
      <c r="AW5">
        <v>3</v>
      </c>
      <c r="AX5">
        <v>1</v>
      </c>
      <c r="AY5">
        <v>1</v>
      </c>
      <c r="AZ5">
        <v>3</v>
      </c>
      <c r="BA5">
        <v>149</v>
      </c>
      <c r="BB5">
        <v>158</v>
      </c>
      <c r="BC5">
        <v>30</v>
      </c>
      <c r="BD5">
        <v>3</v>
      </c>
      <c r="BE5">
        <v>8</v>
      </c>
      <c r="BF5">
        <v>13</v>
      </c>
      <c r="BG5">
        <v>4</v>
      </c>
      <c r="BH5">
        <v>16</v>
      </c>
      <c r="BI5">
        <v>1</v>
      </c>
      <c r="BJ5">
        <v>1</v>
      </c>
      <c r="BK5">
        <v>2</v>
      </c>
      <c r="BL5">
        <v>3</v>
      </c>
      <c r="BM5">
        <v>66</v>
      </c>
      <c r="BN5">
        <v>0</v>
      </c>
      <c r="BO5">
        <v>0</v>
      </c>
      <c r="BP5">
        <v>0</v>
      </c>
      <c r="BQ5">
        <v>3</v>
      </c>
      <c r="BR5">
        <v>0</v>
      </c>
      <c r="BS5">
        <v>0</v>
      </c>
      <c r="BT5">
        <v>3</v>
      </c>
      <c r="BU5">
        <v>3</v>
      </c>
      <c r="BV5">
        <v>1</v>
      </c>
      <c r="BW5">
        <v>1</v>
      </c>
      <c r="BX5">
        <v>0</v>
      </c>
      <c r="BY5">
        <v>0</v>
      </c>
      <c r="BZ5">
        <v>158</v>
      </c>
      <c r="CA5">
        <v>19</v>
      </c>
      <c r="CB5">
        <v>11</v>
      </c>
      <c r="CC5">
        <v>0</v>
      </c>
      <c r="CD5">
        <v>3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3</v>
      </c>
      <c r="CP5">
        <v>19</v>
      </c>
      <c r="CQ5">
        <v>19</v>
      </c>
      <c r="CR5">
        <v>10</v>
      </c>
      <c r="CS5">
        <v>0</v>
      </c>
      <c r="CT5">
        <v>0</v>
      </c>
      <c r="CU5">
        <v>0</v>
      </c>
      <c r="CV5">
        <v>2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1</v>
      </c>
      <c r="DE5">
        <v>1</v>
      </c>
      <c r="DF5">
        <v>0</v>
      </c>
      <c r="DG5">
        <v>0</v>
      </c>
      <c r="DH5">
        <v>1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2</v>
      </c>
      <c r="DP5">
        <v>19</v>
      </c>
      <c r="DQ5">
        <v>8</v>
      </c>
      <c r="DR5">
        <v>0</v>
      </c>
      <c r="DS5">
        <v>0</v>
      </c>
      <c r="DT5">
        <v>0</v>
      </c>
      <c r="DU5">
        <v>0</v>
      </c>
      <c r="DV5">
        <v>1</v>
      </c>
      <c r="DW5">
        <v>1</v>
      </c>
      <c r="DX5">
        <v>0</v>
      </c>
      <c r="DY5">
        <v>0</v>
      </c>
      <c r="DZ5">
        <v>2</v>
      </c>
      <c r="EA5">
        <v>0</v>
      </c>
      <c r="EB5">
        <v>0</v>
      </c>
      <c r="EC5">
        <v>0</v>
      </c>
      <c r="ED5">
        <v>2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8</v>
      </c>
      <c r="EQ5">
        <v>28</v>
      </c>
      <c r="ER5">
        <v>13</v>
      </c>
      <c r="ES5">
        <v>1</v>
      </c>
      <c r="ET5">
        <v>4</v>
      </c>
      <c r="EU5">
        <v>0</v>
      </c>
      <c r="EV5">
        <v>0</v>
      </c>
      <c r="EW5">
        <v>0</v>
      </c>
      <c r="EX5">
        <v>1</v>
      </c>
      <c r="EY5">
        <v>4</v>
      </c>
      <c r="EZ5">
        <v>0</v>
      </c>
      <c r="FA5">
        <v>0</v>
      </c>
      <c r="FB5">
        <v>1</v>
      </c>
      <c r="FC5">
        <v>2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28</v>
      </c>
      <c r="FO5">
        <v>128</v>
      </c>
      <c r="FP5">
        <v>18</v>
      </c>
      <c r="FQ5">
        <v>16</v>
      </c>
      <c r="FR5">
        <v>2</v>
      </c>
      <c r="FS5">
        <v>0</v>
      </c>
      <c r="FT5">
        <v>0</v>
      </c>
      <c r="FU5">
        <v>68</v>
      </c>
      <c r="FV5">
        <v>6</v>
      </c>
      <c r="FW5">
        <v>0</v>
      </c>
      <c r="FX5">
        <v>2</v>
      </c>
      <c r="FY5">
        <v>0</v>
      </c>
      <c r="FZ5">
        <v>1</v>
      </c>
      <c r="GA5">
        <v>3</v>
      </c>
      <c r="GB5">
        <v>1</v>
      </c>
      <c r="GC5">
        <v>2</v>
      </c>
      <c r="GD5">
        <v>1</v>
      </c>
      <c r="GE5">
        <v>0</v>
      </c>
      <c r="GF5">
        <v>1</v>
      </c>
      <c r="GG5">
        <v>0</v>
      </c>
      <c r="GH5">
        <v>1</v>
      </c>
      <c r="GI5">
        <v>0</v>
      </c>
      <c r="GJ5">
        <v>1</v>
      </c>
      <c r="GK5">
        <v>4</v>
      </c>
      <c r="GL5">
        <v>1</v>
      </c>
      <c r="GM5">
        <v>0</v>
      </c>
      <c r="GN5">
        <v>128</v>
      </c>
      <c r="GO5">
        <v>20</v>
      </c>
      <c r="GP5">
        <v>14</v>
      </c>
      <c r="GQ5">
        <v>0</v>
      </c>
      <c r="GR5">
        <v>0</v>
      </c>
      <c r="GS5">
        <v>1</v>
      </c>
      <c r="GT5">
        <v>3</v>
      </c>
      <c r="GU5">
        <v>0</v>
      </c>
      <c r="GV5">
        <v>0</v>
      </c>
      <c r="GW5">
        <v>1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20</v>
      </c>
      <c r="HI5">
        <v>2</v>
      </c>
      <c r="HJ5">
        <v>0</v>
      </c>
      <c r="HK5">
        <v>1</v>
      </c>
      <c r="HL5">
        <v>0</v>
      </c>
      <c r="HM5">
        <v>0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2</v>
      </c>
      <c r="HW5">
        <v>4</v>
      </c>
      <c r="HX5">
        <v>3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4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1</v>
      </c>
    </row>
    <row r="6" spans="1:272">
      <c r="A6" t="s">
        <v>1444</v>
      </c>
      <c r="B6" t="s">
        <v>1407</v>
      </c>
      <c r="C6" t="str">
        <f>"160101"</f>
        <v>160101</v>
      </c>
      <c r="D6" t="s">
        <v>1441</v>
      </c>
      <c r="E6">
        <v>5</v>
      </c>
      <c r="F6">
        <v>1494</v>
      </c>
      <c r="G6">
        <v>1145</v>
      </c>
      <c r="H6">
        <v>560</v>
      </c>
      <c r="I6">
        <v>585</v>
      </c>
      <c r="J6">
        <v>0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585</v>
      </c>
      <c r="T6">
        <v>0</v>
      </c>
      <c r="U6">
        <v>0</v>
      </c>
      <c r="V6">
        <v>585</v>
      </c>
      <c r="W6">
        <v>20</v>
      </c>
      <c r="X6">
        <v>17</v>
      </c>
      <c r="Y6">
        <v>3</v>
      </c>
      <c r="Z6">
        <v>0</v>
      </c>
      <c r="AA6">
        <v>565</v>
      </c>
      <c r="AB6">
        <v>209</v>
      </c>
      <c r="AC6">
        <v>23</v>
      </c>
      <c r="AD6">
        <v>23</v>
      </c>
      <c r="AE6">
        <v>58</v>
      </c>
      <c r="AF6">
        <v>14</v>
      </c>
      <c r="AG6">
        <v>0</v>
      </c>
      <c r="AH6">
        <v>4</v>
      </c>
      <c r="AI6">
        <v>1</v>
      </c>
      <c r="AJ6">
        <v>3</v>
      </c>
      <c r="AK6">
        <v>2</v>
      </c>
      <c r="AL6">
        <v>1</v>
      </c>
      <c r="AM6">
        <v>61</v>
      </c>
      <c r="AN6">
        <v>1</v>
      </c>
      <c r="AO6">
        <v>1</v>
      </c>
      <c r="AP6">
        <v>0</v>
      </c>
      <c r="AQ6">
        <v>3</v>
      </c>
      <c r="AR6">
        <v>5</v>
      </c>
      <c r="AS6">
        <v>1</v>
      </c>
      <c r="AT6">
        <v>2</v>
      </c>
      <c r="AU6">
        <v>1</v>
      </c>
      <c r="AV6">
        <v>0</v>
      </c>
      <c r="AW6">
        <v>0</v>
      </c>
      <c r="AX6">
        <v>1</v>
      </c>
      <c r="AY6">
        <v>1</v>
      </c>
      <c r="AZ6">
        <v>3</v>
      </c>
      <c r="BA6">
        <v>209</v>
      </c>
      <c r="BB6">
        <v>126</v>
      </c>
      <c r="BC6">
        <v>19</v>
      </c>
      <c r="BD6">
        <v>4</v>
      </c>
      <c r="BE6">
        <v>3</v>
      </c>
      <c r="BF6">
        <v>12</v>
      </c>
      <c r="BG6">
        <v>1</v>
      </c>
      <c r="BH6">
        <v>2</v>
      </c>
      <c r="BI6">
        <v>1</v>
      </c>
      <c r="BJ6">
        <v>0</v>
      </c>
      <c r="BK6">
        <v>3</v>
      </c>
      <c r="BL6">
        <v>1</v>
      </c>
      <c r="BM6">
        <v>60</v>
      </c>
      <c r="BN6">
        <v>1</v>
      </c>
      <c r="BO6">
        <v>2</v>
      </c>
      <c r="BP6">
        <v>1</v>
      </c>
      <c r="BQ6">
        <v>2</v>
      </c>
      <c r="BR6">
        <v>0</v>
      </c>
      <c r="BS6">
        <v>0</v>
      </c>
      <c r="BT6">
        <v>9</v>
      </c>
      <c r="BU6">
        <v>2</v>
      </c>
      <c r="BV6">
        <v>0</v>
      </c>
      <c r="BW6">
        <v>1</v>
      </c>
      <c r="BX6">
        <v>0</v>
      </c>
      <c r="BY6">
        <v>2</v>
      </c>
      <c r="BZ6">
        <v>126</v>
      </c>
      <c r="CA6">
        <v>22</v>
      </c>
      <c r="CB6">
        <v>11</v>
      </c>
      <c r="CC6">
        <v>4</v>
      </c>
      <c r="CD6">
        <v>0</v>
      </c>
      <c r="CE6">
        <v>0</v>
      </c>
      <c r="CF6">
        <v>0</v>
      </c>
      <c r="CG6">
        <v>4</v>
      </c>
      <c r="CH6">
        <v>1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0</v>
      </c>
      <c r="CP6">
        <v>22</v>
      </c>
      <c r="CQ6">
        <v>14</v>
      </c>
      <c r="CR6">
        <v>9</v>
      </c>
      <c r="CS6">
        <v>0</v>
      </c>
      <c r="CT6">
        <v>1</v>
      </c>
      <c r="CU6">
        <v>1</v>
      </c>
      <c r="CV6">
        <v>1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14</v>
      </c>
      <c r="DQ6">
        <v>10</v>
      </c>
      <c r="DR6">
        <v>3</v>
      </c>
      <c r="DS6">
        <v>1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3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10</v>
      </c>
      <c r="EQ6">
        <v>33</v>
      </c>
      <c r="ER6">
        <v>13</v>
      </c>
      <c r="ES6">
        <v>2</v>
      </c>
      <c r="ET6">
        <v>1</v>
      </c>
      <c r="EU6">
        <v>0</v>
      </c>
      <c r="EV6">
        <v>0</v>
      </c>
      <c r="EW6">
        <v>0</v>
      </c>
      <c r="EX6">
        <v>1</v>
      </c>
      <c r="EY6">
        <v>4</v>
      </c>
      <c r="EZ6">
        <v>0</v>
      </c>
      <c r="FA6">
        <v>1</v>
      </c>
      <c r="FB6">
        <v>1</v>
      </c>
      <c r="FC6">
        <v>1</v>
      </c>
      <c r="FD6">
        <v>0</v>
      </c>
      <c r="FE6">
        <v>0</v>
      </c>
      <c r="FF6">
        <v>1</v>
      </c>
      <c r="FG6">
        <v>0</v>
      </c>
      <c r="FH6">
        <v>1</v>
      </c>
      <c r="FI6">
        <v>1</v>
      </c>
      <c r="FJ6">
        <v>0</v>
      </c>
      <c r="FK6">
        <v>1</v>
      </c>
      <c r="FL6">
        <v>0</v>
      </c>
      <c r="FM6">
        <v>5</v>
      </c>
      <c r="FN6">
        <v>33</v>
      </c>
      <c r="FO6">
        <v>123</v>
      </c>
      <c r="FP6">
        <v>31</v>
      </c>
      <c r="FQ6">
        <v>12</v>
      </c>
      <c r="FR6">
        <v>2</v>
      </c>
      <c r="FS6">
        <v>2</v>
      </c>
      <c r="FT6">
        <v>0</v>
      </c>
      <c r="FU6">
        <v>43</v>
      </c>
      <c r="FV6">
        <v>16</v>
      </c>
      <c r="FW6">
        <v>1</v>
      </c>
      <c r="FX6">
        <v>3</v>
      </c>
      <c r="FY6">
        <v>2</v>
      </c>
      <c r="FZ6">
        <v>1</v>
      </c>
      <c r="GA6">
        <v>1</v>
      </c>
      <c r="GB6">
        <v>1</v>
      </c>
      <c r="GC6">
        <v>2</v>
      </c>
      <c r="GD6">
        <v>0</v>
      </c>
      <c r="GE6">
        <v>0</v>
      </c>
      <c r="GF6">
        <v>1</v>
      </c>
      <c r="GG6">
        <v>2</v>
      </c>
      <c r="GH6">
        <v>1</v>
      </c>
      <c r="GI6">
        <v>1</v>
      </c>
      <c r="GJ6">
        <v>1</v>
      </c>
      <c r="GK6">
        <v>0</v>
      </c>
      <c r="GL6">
        <v>0</v>
      </c>
      <c r="GM6">
        <v>0</v>
      </c>
      <c r="GN6">
        <v>123</v>
      </c>
      <c r="GO6">
        <v>24</v>
      </c>
      <c r="GP6">
        <v>13</v>
      </c>
      <c r="GQ6">
        <v>0</v>
      </c>
      <c r="GR6">
        <v>1</v>
      </c>
      <c r="GS6">
        <v>0</v>
      </c>
      <c r="GT6">
        <v>0</v>
      </c>
      <c r="GU6">
        <v>0</v>
      </c>
      <c r="GV6">
        <v>2</v>
      </c>
      <c r="GW6">
        <v>0</v>
      </c>
      <c r="GX6">
        <v>1</v>
      </c>
      <c r="GY6">
        <v>2</v>
      </c>
      <c r="GZ6">
        <v>0</v>
      </c>
      <c r="HA6">
        <v>1</v>
      </c>
      <c r="HB6">
        <v>2</v>
      </c>
      <c r="HC6">
        <v>1</v>
      </c>
      <c r="HD6">
        <v>0</v>
      </c>
      <c r="HE6">
        <v>0</v>
      </c>
      <c r="HF6">
        <v>0</v>
      </c>
      <c r="HG6">
        <v>1</v>
      </c>
      <c r="HH6">
        <v>24</v>
      </c>
      <c r="HI6">
        <v>2</v>
      </c>
      <c r="HJ6">
        <v>1</v>
      </c>
      <c r="HK6">
        <v>0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2</v>
      </c>
      <c r="IN6">
        <v>2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2</v>
      </c>
    </row>
    <row r="7" spans="1:272">
      <c r="A7" t="s">
        <v>1443</v>
      </c>
      <c r="B7" t="s">
        <v>1407</v>
      </c>
      <c r="C7" t="str">
        <f>"160101"</f>
        <v>160101</v>
      </c>
      <c r="D7" t="s">
        <v>123</v>
      </c>
      <c r="E7">
        <v>6</v>
      </c>
      <c r="F7">
        <v>1455</v>
      </c>
      <c r="G7">
        <v>1110</v>
      </c>
      <c r="H7">
        <v>442</v>
      </c>
      <c r="I7">
        <v>668</v>
      </c>
      <c r="J7">
        <v>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668</v>
      </c>
      <c r="T7">
        <v>0</v>
      </c>
      <c r="U7">
        <v>0</v>
      </c>
      <c r="V7">
        <v>668</v>
      </c>
      <c r="W7">
        <v>11</v>
      </c>
      <c r="X7">
        <v>8</v>
      </c>
      <c r="Y7">
        <v>2</v>
      </c>
      <c r="Z7">
        <v>0</v>
      </c>
      <c r="AA7">
        <v>657</v>
      </c>
      <c r="AB7">
        <v>239</v>
      </c>
      <c r="AC7">
        <v>19</v>
      </c>
      <c r="AD7">
        <v>25</v>
      </c>
      <c r="AE7">
        <v>62</v>
      </c>
      <c r="AF7">
        <v>13</v>
      </c>
      <c r="AG7">
        <v>0</v>
      </c>
      <c r="AH7">
        <v>2</v>
      </c>
      <c r="AI7">
        <v>2</v>
      </c>
      <c r="AJ7">
        <v>1</v>
      </c>
      <c r="AK7">
        <v>1</v>
      </c>
      <c r="AL7">
        <v>0</v>
      </c>
      <c r="AM7">
        <v>94</v>
      </c>
      <c r="AN7">
        <v>0</v>
      </c>
      <c r="AO7">
        <v>2</v>
      </c>
      <c r="AP7">
        <v>0</v>
      </c>
      <c r="AQ7">
        <v>2</v>
      </c>
      <c r="AR7">
        <v>2</v>
      </c>
      <c r="AS7">
        <v>3</v>
      </c>
      <c r="AT7">
        <v>0</v>
      </c>
      <c r="AU7">
        <v>2</v>
      </c>
      <c r="AV7">
        <v>1</v>
      </c>
      <c r="AW7">
        <v>0</v>
      </c>
      <c r="AX7">
        <v>1</v>
      </c>
      <c r="AY7">
        <v>1</v>
      </c>
      <c r="AZ7">
        <v>6</v>
      </c>
      <c r="BA7">
        <v>239</v>
      </c>
      <c r="BB7">
        <v>177</v>
      </c>
      <c r="BC7">
        <v>22</v>
      </c>
      <c r="BD7">
        <v>1</v>
      </c>
      <c r="BE7">
        <v>3</v>
      </c>
      <c r="BF7">
        <v>7</v>
      </c>
      <c r="BG7">
        <v>1</v>
      </c>
      <c r="BH7">
        <v>10</v>
      </c>
      <c r="BI7">
        <v>4</v>
      </c>
      <c r="BJ7">
        <v>0</v>
      </c>
      <c r="BK7">
        <v>4</v>
      </c>
      <c r="BL7">
        <v>3</v>
      </c>
      <c r="BM7">
        <v>90</v>
      </c>
      <c r="BN7">
        <v>0</v>
      </c>
      <c r="BO7">
        <v>4</v>
      </c>
      <c r="BP7">
        <v>0</v>
      </c>
      <c r="BQ7">
        <v>0</v>
      </c>
      <c r="BR7">
        <v>0</v>
      </c>
      <c r="BS7">
        <v>0</v>
      </c>
      <c r="BT7">
        <v>24</v>
      </c>
      <c r="BU7">
        <v>0</v>
      </c>
      <c r="BV7">
        <v>1</v>
      </c>
      <c r="BW7">
        <v>0</v>
      </c>
      <c r="BX7">
        <v>0</v>
      </c>
      <c r="BY7">
        <v>3</v>
      </c>
      <c r="BZ7">
        <v>177</v>
      </c>
      <c r="CA7">
        <v>16</v>
      </c>
      <c r="CB7">
        <v>7</v>
      </c>
      <c r="CC7">
        <v>4</v>
      </c>
      <c r="CD7">
        <v>0</v>
      </c>
      <c r="CE7">
        <v>0</v>
      </c>
      <c r="CF7">
        <v>2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16</v>
      </c>
      <c r="CQ7">
        <v>17</v>
      </c>
      <c r="CR7">
        <v>9</v>
      </c>
      <c r="CS7">
        <v>0</v>
      </c>
      <c r="CT7">
        <v>1</v>
      </c>
      <c r="CU7">
        <v>0</v>
      </c>
      <c r="CV7">
        <v>0</v>
      </c>
      <c r="CW7">
        <v>1</v>
      </c>
      <c r="CX7">
        <v>0</v>
      </c>
      <c r="CY7">
        <v>2</v>
      </c>
      <c r="CZ7">
        <v>1</v>
      </c>
      <c r="DA7">
        <v>1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17</v>
      </c>
      <c r="DQ7">
        <v>8</v>
      </c>
      <c r="DR7">
        <v>4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4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8</v>
      </c>
      <c r="EQ7">
        <v>41</v>
      </c>
      <c r="ER7">
        <v>16</v>
      </c>
      <c r="ES7">
        <v>11</v>
      </c>
      <c r="ET7">
        <v>1</v>
      </c>
      <c r="EU7">
        <v>0</v>
      </c>
      <c r="EV7">
        <v>0</v>
      </c>
      <c r="EW7">
        <v>0</v>
      </c>
      <c r="EX7">
        <v>2</v>
      </c>
      <c r="EY7">
        <v>4</v>
      </c>
      <c r="EZ7">
        <v>0</v>
      </c>
      <c r="FA7">
        <v>1</v>
      </c>
      <c r="FB7">
        <v>2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1</v>
      </c>
      <c r="FL7">
        <v>0</v>
      </c>
      <c r="FM7">
        <v>2</v>
      </c>
      <c r="FN7">
        <v>41</v>
      </c>
      <c r="FO7">
        <v>120</v>
      </c>
      <c r="FP7">
        <v>31</v>
      </c>
      <c r="FQ7">
        <v>10</v>
      </c>
      <c r="FR7">
        <v>3</v>
      </c>
      <c r="FS7">
        <v>1</v>
      </c>
      <c r="FT7">
        <v>3</v>
      </c>
      <c r="FU7">
        <v>35</v>
      </c>
      <c r="FV7">
        <v>16</v>
      </c>
      <c r="FW7">
        <v>1</v>
      </c>
      <c r="FX7">
        <v>3</v>
      </c>
      <c r="FY7">
        <v>1</v>
      </c>
      <c r="FZ7">
        <v>0</v>
      </c>
      <c r="GA7">
        <v>1</v>
      </c>
      <c r="GB7">
        <v>1</v>
      </c>
      <c r="GC7">
        <v>2</v>
      </c>
      <c r="GD7">
        <v>2</v>
      </c>
      <c r="GE7">
        <v>0</v>
      </c>
      <c r="GF7">
        <v>0</v>
      </c>
      <c r="GG7">
        <v>0</v>
      </c>
      <c r="GH7">
        <v>0</v>
      </c>
      <c r="GI7">
        <v>3</v>
      </c>
      <c r="GJ7">
        <v>2</v>
      </c>
      <c r="GK7">
        <v>2</v>
      </c>
      <c r="GL7">
        <v>0</v>
      </c>
      <c r="GM7">
        <v>3</v>
      </c>
      <c r="GN7">
        <v>120</v>
      </c>
      <c r="GO7">
        <v>33</v>
      </c>
      <c r="GP7">
        <v>14</v>
      </c>
      <c r="GQ7">
        <v>2</v>
      </c>
      <c r="GR7">
        <v>4</v>
      </c>
      <c r="GS7">
        <v>0</v>
      </c>
      <c r="GT7">
        <v>4</v>
      </c>
      <c r="GU7">
        <v>1</v>
      </c>
      <c r="GV7">
        <v>0</v>
      </c>
      <c r="GW7">
        <v>0</v>
      </c>
      <c r="GX7">
        <v>1</v>
      </c>
      <c r="GY7">
        <v>1</v>
      </c>
      <c r="GZ7">
        <v>0</v>
      </c>
      <c r="HA7">
        <v>0</v>
      </c>
      <c r="HB7">
        <v>1</v>
      </c>
      <c r="HC7">
        <v>3</v>
      </c>
      <c r="HD7">
        <v>0</v>
      </c>
      <c r="HE7">
        <v>0</v>
      </c>
      <c r="HF7">
        <v>1</v>
      </c>
      <c r="HG7">
        <v>1</v>
      </c>
      <c r="HH7">
        <v>33</v>
      </c>
      <c r="HI7">
        <v>3</v>
      </c>
      <c r="HJ7">
        <v>1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3</v>
      </c>
      <c r="HW7">
        <v>1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2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2</v>
      </c>
    </row>
    <row r="8" spans="1:272">
      <c r="A8" t="s">
        <v>1442</v>
      </c>
      <c r="B8" t="s">
        <v>1407</v>
      </c>
      <c r="C8" t="str">
        <f>"160101"</f>
        <v>160101</v>
      </c>
      <c r="D8" t="s">
        <v>1441</v>
      </c>
      <c r="E8">
        <v>7</v>
      </c>
      <c r="F8">
        <v>840</v>
      </c>
      <c r="G8">
        <v>650</v>
      </c>
      <c r="H8">
        <v>291</v>
      </c>
      <c r="I8">
        <v>359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360</v>
      </c>
      <c r="T8">
        <v>1</v>
      </c>
      <c r="U8">
        <v>0</v>
      </c>
      <c r="V8">
        <v>360</v>
      </c>
      <c r="W8">
        <v>1</v>
      </c>
      <c r="X8">
        <v>1</v>
      </c>
      <c r="Y8">
        <v>0</v>
      </c>
      <c r="Z8">
        <v>0</v>
      </c>
      <c r="AA8">
        <v>359</v>
      </c>
      <c r="AB8">
        <v>119</v>
      </c>
      <c r="AC8">
        <v>8</v>
      </c>
      <c r="AD8">
        <v>16</v>
      </c>
      <c r="AE8">
        <v>21</v>
      </c>
      <c r="AF8">
        <v>6</v>
      </c>
      <c r="AG8">
        <v>1</v>
      </c>
      <c r="AH8">
        <v>1</v>
      </c>
      <c r="AI8">
        <v>0</v>
      </c>
      <c r="AJ8">
        <v>4</v>
      </c>
      <c r="AK8">
        <v>0</v>
      </c>
      <c r="AL8">
        <v>2</v>
      </c>
      <c r="AM8">
        <v>43</v>
      </c>
      <c r="AN8">
        <v>1</v>
      </c>
      <c r="AO8">
        <v>0</v>
      </c>
      <c r="AP8">
        <v>0</v>
      </c>
      <c r="AQ8">
        <v>1</v>
      </c>
      <c r="AR8">
        <v>5</v>
      </c>
      <c r="AS8">
        <v>2</v>
      </c>
      <c r="AT8">
        <v>0</v>
      </c>
      <c r="AU8">
        <v>2</v>
      </c>
      <c r="AV8">
        <v>2</v>
      </c>
      <c r="AW8">
        <v>0</v>
      </c>
      <c r="AX8">
        <v>1</v>
      </c>
      <c r="AY8">
        <v>1</v>
      </c>
      <c r="AZ8">
        <v>2</v>
      </c>
      <c r="BA8">
        <v>119</v>
      </c>
      <c r="BB8">
        <v>78</v>
      </c>
      <c r="BC8">
        <v>5</v>
      </c>
      <c r="BD8">
        <v>0</v>
      </c>
      <c r="BE8">
        <v>4</v>
      </c>
      <c r="BF8">
        <v>4</v>
      </c>
      <c r="BG8">
        <v>1</v>
      </c>
      <c r="BH8">
        <v>6</v>
      </c>
      <c r="BI8">
        <v>2</v>
      </c>
      <c r="BJ8">
        <v>1</v>
      </c>
      <c r="BK8">
        <v>3</v>
      </c>
      <c r="BL8">
        <v>1</v>
      </c>
      <c r="BM8">
        <v>38</v>
      </c>
      <c r="BN8">
        <v>0</v>
      </c>
      <c r="BO8">
        <v>3</v>
      </c>
      <c r="BP8">
        <v>0</v>
      </c>
      <c r="BQ8">
        <v>1</v>
      </c>
      <c r="BR8">
        <v>0</v>
      </c>
      <c r="BS8">
        <v>1</v>
      </c>
      <c r="BT8">
        <v>4</v>
      </c>
      <c r="BU8">
        <v>0</v>
      </c>
      <c r="BV8">
        <v>2</v>
      </c>
      <c r="BW8">
        <v>0</v>
      </c>
      <c r="BX8">
        <v>1</v>
      </c>
      <c r="BY8">
        <v>1</v>
      </c>
      <c r="BZ8">
        <v>78</v>
      </c>
      <c r="CA8">
        <v>15</v>
      </c>
      <c r="CB8">
        <v>5</v>
      </c>
      <c r="CC8">
        <v>3</v>
      </c>
      <c r="CD8">
        <v>0</v>
      </c>
      <c r="CE8">
        <v>0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2</v>
      </c>
      <c r="CN8">
        <v>1</v>
      </c>
      <c r="CO8">
        <v>2</v>
      </c>
      <c r="CP8">
        <v>15</v>
      </c>
      <c r="CQ8">
        <v>5</v>
      </c>
      <c r="CR8">
        <v>5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</v>
      </c>
      <c r="DQ8">
        <v>10</v>
      </c>
      <c r="DR8">
        <v>3</v>
      </c>
      <c r="DS8">
        <v>0</v>
      </c>
      <c r="DT8">
        <v>0</v>
      </c>
      <c r="DU8">
        <v>0</v>
      </c>
      <c r="DV8">
        <v>0</v>
      </c>
      <c r="DW8">
        <v>2</v>
      </c>
      <c r="DX8">
        <v>0</v>
      </c>
      <c r="DY8">
        <v>1</v>
      </c>
      <c r="DZ8">
        <v>1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P8">
        <v>10</v>
      </c>
      <c r="EQ8">
        <v>29</v>
      </c>
      <c r="ER8">
        <v>16</v>
      </c>
      <c r="ES8">
        <v>1</v>
      </c>
      <c r="ET8">
        <v>3</v>
      </c>
      <c r="EU8">
        <v>0</v>
      </c>
      <c r="EV8">
        <v>0</v>
      </c>
      <c r="EW8">
        <v>0</v>
      </c>
      <c r="EX8">
        <v>0</v>
      </c>
      <c r="EY8">
        <v>2</v>
      </c>
      <c r="EZ8">
        <v>1</v>
      </c>
      <c r="FA8">
        <v>1</v>
      </c>
      <c r="FB8">
        <v>0</v>
      </c>
      <c r="FC8">
        <v>0</v>
      </c>
      <c r="FD8">
        <v>4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29</v>
      </c>
      <c r="FO8">
        <v>75</v>
      </c>
      <c r="FP8">
        <v>20</v>
      </c>
      <c r="FQ8">
        <v>10</v>
      </c>
      <c r="FR8">
        <v>1</v>
      </c>
      <c r="FS8">
        <v>1</v>
      </c>
      <c r="FT8">
        <v>2</v>
      </c>
      <c r="FU8">
        <v>24</v>
      </c>
      <c r="FV8">
        <v>9</v>
      </c>
      <c r="FW8">
        <v>1</v>
      </c>
      <c r="FX8">
        <v>2</v>
      </c>
      <c r="FY8">
        <v>0</v>
      </c>
      <c r="FZ8">
        <v>1</v>
      </c>
      <c r="GA8">
        <v>1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1</v>
      </c>
      <c r="GJ8">
        <v>0</v>
      </c>
      <c r="GK8">
        <v>0</v>
      </c>
      <c r="GL8">
        <v>0</v>
      </c>
      <c r="GM8">
        <v>1</v>
      </c>
      <c r="GN8">
        <v>75</v>
      </c>
      <c r="GO8">
        <v>26</v>
      </c>
      <c r="GP8">
        <v>15</v>
      </c>
      <c r="GQ8">
        <v>0</v>
      </c>
      <c r="GR8">
        <v>3</v>
      </c>
      <c r="GS8">
        <v>0</v>
      </c>
      <c r="GT8">
        <v>3</v>
      </c>
      <c r="GU8">
        <v>0</v>
      </c>
      <c r="GV8">
        <v>0</v>
      </c>
      <c r="GW8">
        <v>0</v>
      </c>
      <c r="GX8">
        <v>1</v>
      </c>
      <c r="GY8">
        <v>1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2</v>
      </c>
      <c r="HG8">
        <v>0</v>
      </c>
      <c r="HH8">
        <v>26</v>
      </c>
      <c r="HI8">
        <v>1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</v>
      </c>
      <c r="HU8">
        <v>0</v>
      </c>
      <c r="HV8">
        <v>1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</row>
    <row r="9" spans="1:272">
      <c r="A9" t="s">
        <v>1440</v>
      </c>
      <c r="B9" t="s">
        <v>1407</v>
      </c>
      <c r="C9" t="str">
        <f>"160101"</f>
        <v>160101</v>
      </c>
      <c r="D9" t="s">
        <v>1439</v>
      </c>
      <c r="E9">
        <v>8</v>
      </c>
      <c r="F9">
        <v>1049</v>
      </c>
      <c r="G9">
        <v>800</v>
      </c>
      <c r="H9">
        <v>251</v>
      </c>
      <c r="I9">
        <v>549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549</v>
      </c>
      <c r="T9">
        <v>0</v>
      </c>
      <c r="U9">
        <v>0</v>
      </c>
      <c r="V9">
        <v>549</v>
      </c>
      <c r="W9">
        <v>18</v>
      </c>
      <c r="X9">
        <v>17</v>
      </c>
      <c r="Y9">
        <v>1</v>
      </c>
      <c r="Z9">
        <v>0</v>
      </c>
      <c r="AA9">
        <v>531</v>
      </c>
      <c r="AB9">
        <v>141</v>
      </c>
      <c r="AC9">
        <v>19</v>
      </c>
      <c r="AD9">
        <v>22</v>
      </c>
      <c r="AE9">
        <v>38</v>
      </c>
      <c r="AF9">
        <v>14</v>
      </c>
      <c r="AG9">
        <v>0</v>
      </c>
      <c r="AH9">
        <v>1</v>
      </c>
      <c r="AI9">
        <v>0</v>
      </c>
      <c r="AJ9">
        <v>4</v>
      </c>
      <c r="AK9">
        <v>3</v>
      </c>
      <c r="AL9">
        <v>0</v>
      </c>
      <c r="AM9">
        <v>25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1</v>
      </c>
      <c r="AV9">
        <v>3</v>
      </c>
      <c r="AW9">
        <v>1</v>
      </c>
      <c r="AX9">
        <v>0</v>
      </c>
      <c r="AY9">
        <v>1</v>
      </c>
      <c r="AZ9">
        <v>7</v>
      </c>
      <c r="BA9">
        <v>141</v>
      </c>
      <c r="BB9">
        <v>133</v>
      </c>
      <c r="BC9">
        <v>32</v>
      </c>
      <c r="BD9">
        <v>1</v>
      </c>
      <c r="BE9">
        <v>9</v>
      </c>
      <c r="BF9">
        <v>15</v>
      </c>
      <c r="BG9">
        <v>1</v>
      </c>
      <c r="BH9">
        <v>10</v>
      </c>
      <c r="BI9">
        <v>2</v>
      </c>
      <c r="BJ9">
        <v>0</v>
      </c>
      <c r="BK9">
        <v>0</v>
      </c>
      <c r="BL9">
        <v>0</v>
      </c>
      <c r="BM9">
        <v>49</v>
      </c>
      <c r="BN9">
        <v>0</v>
      </c>
      <c r="BO9">
        <v>4</v>
      </c>
      <c r="BP9">
        <v>0</v>
      </c>
      <c r="BQ9">
        <v>3</v>
      </c>
      <c r="BR9">
        <v>1</v>
      </c>
      <c r="BS9">
        <v>0</v>
      </c>
      <c r="BT9">
        <v>0</v>
      </c>
      <c r="BU9">
        <v>1</v>
      </c>
      <c r="BV9">
        <v>3</v>
      </c>
      <c r="BW9">
        <v>1</v>
      </c>
      <c r="BX9">
        <v>0</v>
      </c>
      <c r="BY9">
        <v>1</v>
      </c>
      <c r="BZ9">
        <v>133</v>
      </c>
      <c r="CA9">
        <v>12</v>
      </c>
      <c r="CB9">
        <v>8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12</v>
      </c>
      <c r="CQ9">
        <v>26</v>
      </c>
      <c r="CR9">
        <v>15</v>
      </c>
      <c r="CS9">
        <v>0</v>
      </c>
      <c r="CT9">
        <v>2</v>
      </c>
      <c r="CU9">
        <v>0</v>
      </c>
      <c r="CV9">
        <v>0</v>
      </c>
      <c r="CW9">
        <v>0</v>
      </c>
      <c r="CX9">
        <v>0</v>
      </c>
      <c r="CY9">
        <v>3</v>
      </c>
      <c r="CZ9">
        <v>3</v>
      </c>
      <c r="DA9">
        <v>0</v>
      </c>
      <c r="DB9">
        <v>0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2</v>
      </c>
      <c r="DP9">
        <v>26</v>
      </c>
      <c r="DQ9">
        <v>11</v>
      </c>
      <c r="DR9">
        <v>3</v>
      </c>
      <c r="DS9">
        <v>0</v>
      </c>
      <c r="DT9">
        <v>0</v>
      </c>
      <c r="DU9">
        <v>1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4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0</v>
      </c>
      <c r="EP9">
        <v>11</v>
      </c>
      <c r="EQ9">
        <v>53</v>
      </c>
      <c r="ER9">
        <v>18</v>
      </c>
      <c r="ES9">
        <v>16</v>
      </c>
      <c r="ET9">
        <v>3</v>
      </c>
      <c r="EU9">
        <v>0</v>
      </c>
      <c r="EV9">
        <v>0</v>
      </c>
      <c r="EW9">
        <v>1</v>
      </c>
      <c r="EX9">
        <v>0</v>
      </c>
      <c r="EY9">
        <v>3</v>
      </c>
      <c r="EZ9">
        <v>1</v>
      </c>
      <c r="FA9">
        <v>2</v>
      </c>
      <c r="FB9">
        <v>2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2</v>
      </c>
      <c r="FL9">
        <v>3</v>
      </c>
      <c r="FM9">
        <v>1</v>
      </c>
      <c r="FN9">
        <v>53</v>
      </c>
      <c r="FO9">
        <v>87</v>
      </c>
      <c r="FP9">
        <v>17</v>
      </c>
      <c r="FQ9">
        <v>8</v>
      </c>
      <c r="FR9">
        <v>4</v>
      </c>
      <c r="FS9">
        <v>1</v>
      </c>
      <c r="FT9">
        <v>2</v>
      </c>
      <c r="FU9">
        <v>29</v>
      </c>
      <c r="FV9">
        <v>7</v>
      </c>
      <c r="FW9">
        <v>2</v>
      </c>
      <c r="FX9">
        <v>0</v>
      </c>
      <c r="FY9">
        <v>3</v>
      </c>
      <c r="FZ9">
        <v>2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3</v>
      </c>
      <c r="GJ9">
        <v>3</v>
      </c>
      <c r="GK9">
        <v>0</v>
      </c>
      <c r="GL9">
        <v>0</v>
      </c>
      <c r="GM9">
        <v>5</v>
      </c>
      <c r="GN9">
        <v>87</v>
      </c>
      <c r="GO9">
        <v>62</v>
      </c>
      <c r="GP9">
        <v>40</v>
      </c>
      <c r="GQ9">
        <v>2</v>
      </c>
      <c r="GR9">
        <v>5</v>
      </c>
      <c r="GS9">
        <v>2</v>
      </c>
      <c r="GT9">
        <v>1</v>
      </c>
      <c r="GU9">
        <v>0</v>
      </c>
      <c r="GV9">
        <v>0</v>
      </c>
      <c r="GW9">
        <v>2</v>
      </c>
      <c r="GX9">
        <v>3</v>
      </c>
      <c r="GY9">
        <v>0</v>
      </c>
      <c r="GZ9">
        <v>1</v>
      </c>
      <c r="HA9">
        <v>0</v>
      </c>
      <c r="HB9">
        <v>1</v>
      </c>
      <c r="HC9">
        <v>2</v>
      </c>
      <c r="HD9">
        <v>0</v>
      </c>
      <c r="HE9">
        <v>0</v>
      </c>
      <c r="HF9">
        <v>2</v>
      </c>
      <c r="HG9">
        <v>1</v>
      </c>
      <c r="HH9">
        <v>62</v>
      </c>
      <c r="HI9">
        <v>4</v>
      </c>
      <c r="HJ9">
        <v>1</v>
      </c>
      <c r="HK9">
        <v>0</v>
      </c>
      <c r="HL9">
        <v>0</v>
      </c>
      <c r="HM9">
        <v>1</v>
      </c>
      <c r="HN9">
        <v>1</v>
      </c>
      <c r="HO9">
        <v>0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4</v>
      </c>
      <c r="HW9">
        <v>1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1</v>
      </c>
      <c r="IM9">
        <v>1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</row>
    <row r="10" spans="1:272">
      <c r="A10" t="s">
        <v>1438</v>
      </c>
      <c r="B10" t="s">
        <v>1407</v>
      </c>
      <c r="C10" t="str">
        <f>"160101"</f>
        <v>160101</v>
      </c>
      <c r="D10" t="s">
        <v>1437</v>
      </c>
      <c r="E10">
        <v>9</v>
      </c>
      <c r="F10">
        <v>2118</v>
      </c>
      <c r="G10">
        <v>1600</v>
      </c>
      <c r="H10">
        <v>513</v>
      </c>
      <c r="I10">
        <v>1087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1087</v>
      </c>
      <c r="T10">
        <v>0</v>
      </c>
      <c r="U10">
        <v>0</v>
      </c>
      <c r="V10">
        <v>1087</v>
      </c>
      <c r="W10">
        <v>24</v>
      </c>
      <c r="X10">
        <v>14</v>
      </c>
      <c r="Y10">
        <v>10</v>
      </c>
      <c r="Z10">
        <v>0</v>
      </c>
      <c r="AA10">
        <v>1063</v>
      </c>
      <c r="AB10">
        <v>294</v>
      </c>
      <c r="AC10">
        <v>35</v>
      </c>
      <c r="AD10">
        <v>47</v>
      </c>
      <c r="AE10">
        <v>80</v>
      </c>
      <c r="AF10">
        <v>22</v>
      </c>
      <c r="AG10">
        <v>0</v>
      </c>
      <c r="AH10">
        <v>8</v>
      </c>
      <c r="AI10">
        <v>0</v>
      </c>
      <c r="AJ10">
        <v>10</v>
      </c>
      <c r="AK10">
        <v>0</v>
      </c>
      <c r="AL10">
        <v>0</v>
      </c>
      <c r="AM10">
        <v>54</v>
      </c>
      <c r="AN10">
        <v>3</v>
      </c>
      <c r="AO10">
        <v>5</v>
      </c>
      <c r="AP10">
        <v>0</v>
      </c>
      <c r="AQ10">
        <v>5</v>
      </c>
      <c r="AR10">
        <v>6</v>
      </c>
      <c r="AS10">
        <v>2</v>
      </c>
      <c r="AT10">
        <v>0</v>
      </c>
      <c r="AU10">
        <v>1</v>
      </c>
      <c r="AV10">
        <v>3</v>
      </c>
      <c r="AW10">
        <v>1</v>
      </c>
      <c r="AX10">
        <v>2</v>
      </c>
      <c r="AY10">
        <v>4</v>
      </c>
      <c r="AZ10">
        <v>6</v>
      </c>
      <c r="BA10">
        <v>294</v>
      </c>
      <c r="BB10">
        <v>321</v>
      </c>
      <c r="BC10">
        <v>67</v>
      </c>
      <c r="BD10">
        <v>3</v>
      </c>
      <c r="BE10">
        <v>9</v>
      </c>
      <c r="BF10">
        <v>20</v>
      </c>
      <c r="BG10">
        <v>2</v>
      </c>
      <c r="BH10">
        <v>20</v>
      </c>
      <c r="BI10">
        <v>0</v>
      </c>
      <c r="BJ10">
        <v>1</v>
      </c>
      <c r="BK10">
        <v>13</v>
      </c>
      <c r="BL10">
        <v>5</v>
      </c>
      <c r="BM10">
        <v>139</v>
      </c>
      <c r="BN10">
        <v>0</v>
      </c>
      <c r="BO10">
        <v>8</v>
      </c>
      <c r="BP10">
        <v>1</v>
      </c>
      <c r="BQ10">
        <v>1</v>
      </c>
      <c r="BR10">
        <v>1</v>
      </c>
      <c r="BS10">
        <v>0</v>
      </c>
      <c r="BT10">
        <v>15</v>
      </c>
      <c r="BU10">
        <v>2</v>
      </c>
      <c r="BV10">
        <v>4</v>
      </c>
      <c r="BW10">
        <v>4</v>
      </c>
      <c r="BX10">
        <v>1</v>
      </c>
      <c r="BY10">
        <v>5</v>
      </c>
      <c r="BZ10">
        <v>321</v>
      </c>
      <c r="CA10">
        <v>23</v>
      </c>
      <c r="CB10">
        <v>14</v>
      </c>
      <c r="CC10">
        <v>3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2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23</v>
      </c>
      <c r="CQ10">
        <v>37</v>
      </c>
      <c r="CR10">
        <v>20</v>
      </c>
      <c r="CS10">
        <v>0</v>
      </c>
      <c r="CT10">
        <v>5</v>
      </c>
      <c r="CU10">
        <v>1</v>
      </c>
      <c r="CV10">
        <v>1</v>
      </c>
      <c r="CW10">
        <v>1</v>
      </c>
      <c r="CX10">
        <v>1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1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1</v>
      </c>
      <c r="DP10">
        <v>37</v>
      </c>
      <c r="DQ10">
        <v>14</v>
      </c>
      <c r="DR10">
        <v>5</v>
      </c>
      <c r="DS10">
        <v>1</v>
      </c>
      <c r="DT10">
        <v>1</v>
      </c>
      <c r="DU10">
        <v>1</v>
      </c>
      <c r="DV10">
        <v>0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14</v>
      </c>
      <c r="EQ10">
        <v>86</v>
      </c>
      <c r="ER10">
        <v>41</v>
      </c>
      <c r="ES10">
        <v>15</v>
      </c>
      <c r="ET10">
        <v>11</v>
      </c>
      <c r="EU10">
        <v>0</v>
      </c>
      <c r="EV10">
        <v>0</v>
      </c>
      <c r="EW10">
        <v>1</v>
      </c>
      <c r="EX10">
        <v>1</v>
      </c>
      <c r="EY10">
        <v>9</v>
      </c>
      <c r="EZ10">
        <v>1</v>
      </c>
      <c r="FA10">
        <v>2</v>
      </c>
      <c r="FB10">
        <v>1</v>
      </c>
      <c r="FC10">
        <v>0</v>
      </c>
      <c r="FD10">
        <v>1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1</v>
      </c>
      <c r="FN10">
        <v>86</v>
      </c>
      <c r="FO10">
        <v>209</v>
      </c>
      <c r="FP10">
        <v>52</v>
      </c>
      <c r="FQ10">
        <v>13</v>
      </c>
      <c r="FR10">
        <v>8</v>
      </c>
      <c r="FS10">
        <v>6</v>
      </c>
      <c r="FT10">
        <v>1</v>
      </c>
      <c r="FU10">
        <v>85</v>
      </c>
      <c r="FV10">
        <v>10</v>
      </c>
      <c r="FW10">
        <v>0</v>
      </c>
      <c r="FX10">
        <v>6</v>
      </c>
      <c r="FY10">
        <v>0</v>
      </c>
      <c r="FZ10">
        <v>2</v>
      </c>
      <c r="GA10">
        <v>0</v>
      </c>
      <c r="GB10">
        <v>1</v>
      </c>
      <c r="GC10">
        <v>2</v>
      </c>
      <c r="GD10">
        <v>3</v>
      </c>
      <c r="GE10">
        <v>1</v>
      </c>
      <c r="GF10">
        <v>1</v>
      </c>
      <c r="GG10">
        <v>0</v>
      </c>
      <c r="GH10">
        <v>1</v>
      </c>
      <c r="GI10">
        <v>3</v>
      </c>
      <c r="GJ10">
        <v>6</v>
      </c>
      <c r="GK10">
        <v>4</v>
      </c>
      <c r="GL10">
        <v>0</v>
      </c>
      <c r="GM10">
        <v>4</v>
      </c>
      <c r="GN10">
        <v>209</v>
      </c>
      <c r="GO10">
        <v>70</v>
      </c>
      <c r="GP10">
        <v>43</v>
      </c>
      <c r="GQ10">
        <v>4</v>
      </c>
      <c r="GR10">
        <v>6</v>
      </c>
      <c r="GS10">
        <v>1</v>
      </c>
      <c r="GT10">
        <v>6</v>
      </c>
      <c r="GU10">
        <v>1</v>
      </c>
      <c r="GV10">
        <v>3</v>
      </c>
      <c r="GW10">
        <v>0</v>
      </c>
      <c r="GX10">
        <v>1</v>
      </c>
      <c r="GY10">
        <v>1</v>
      </c>
      <c r="GZ10">
        <v>1</v>
      </c>
      <c r="HA10">
        <v>1</v>
      </c>
      <c r="HB10">
        <v>0</v>
      </c>
      <c r="HC10">
        <v>1</v>
      </c>
      <c r="HD10">
        <v>0</v>
      </c>
      <c r="HE10">
        <v>0</v>
      </c>
      <c r="HF10">
        <v>1</v>
      </c>
      <c r="HG10">
        <v>0</v>
      </c>
      <c r="HH10">
        <v>70</v>
      </c>
      <c r="HI10">
        <v>4</v>
      </c>
      <c r="HJ10">
        <v>1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1</v>
      </c>
      <c r="HR10">
        <v>0</v>
      </c>
      <c r="HS10">
        <v>1</v>
      </c>
      <c r="HT10">
        <v>0</v>
      </c>
      <c r="HU10">
        <v>0</v>
      </c>
      <c r="HV10">
        <v>4</v>
      </c>
      <c r="HW10">
        <v>4</v>
      </c>
      <c r="HX10">
        <v>3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4</v>
      </c>
      <c r="IM10">
        <v>1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</v>
      </c>
    </row>
    <row r="11" spans="1:272">
      <c r="A11" t="s">
        <v>1436</v>
      </c>
      <c r="B11" t="s">
        <v>1407</v>
      </c>
      <c r="C11" t="str">
        <f>"160101"</f>
        <v>160101</v>
      </c>
      <c r="D11" t="s">
        <v>1435</v>
      </c>
      <c r="E11">
        <v>10</v>
      </c>
      <c r="F11">
        <v>1592</v>
      </c>
      <c r="G11">
        <v>1220</v>
      </c>
      <c r="H11">
        <v>330</v>
      </c>
      <c r="I11">
        <v>890</v>
      </c>
      <c r="J11">
        <v>2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889</v>
      </c>
      <c r="T11">
        <v>0</v>
      </c>
      <c r="U11">
        <v>0</v>
      </c>
      <c r="V11">
        <v>889</v>
      </c>
      <c r="W11">
        <v>14</v>
      </c>
      <c r="X11">
        <v>6</v>
      </c>
      <c r="Y11">
        <v>5</v>
      </c>
      <c r="Z11">
        <v>0</v>
      </c>
      <c r="AA11">
        <v>875</v>
      </c>
      <c r="AB11">
        <v>317</v>
      </c>
      <c r="AC11">
        <v>33</v>
      </c>
      <c r="AD11">
        <v>47</v>
      </c>
      <c r="AE11">
        <v>84</v>
      </c>
      <c r="AF11">
        <v>22</v>
      </c>
      <c r="AG11">
        <v>1</v>
      </c>
      <c r="AH11">
        <v>7</v>
      </c>
      <c r="AI11">
        <v>0</v>
      </c>
      <c r="AJ11">
        <v>6</v>
      </c>
      <c r="AK11">
        <v>1</v>
      </c>
      <c r="AL11">
        <v>0</v>
      </c>
      <c r="AM11">
        <v>83</v>
      </c>
      <c r="AN11">
        <v>0</v>
      </c>
      <c r="AO11">
        <v>1</v>
      </c>
      <c r="AP11">
        <v>1</v>
      </c>
      <c r="AQ11">
        <v>1</v>
      </c>
      <c r="AR11">
        <v>14</v>
      </c>
      <c r="AS11">
        <v>1</v>
      </c>
      <c r="AT11">
        <v>0</v>
      </c>
      <c r="AU11">
        <v>1</v>
      </c>
      <c r="AV11">
        <v>5</v>
      </c>
      <c r="AW11">
        <v>2</v>
      </c>
      <c r="AX11">
        <v>1</v>
      </c>
      <c r="AY11">
        <v>1</v>
      </c>
      <c r="AZ11">
        <v>5</v>
      </c>
      <c r="BA11">
        <v>317</v>
      </c>
      <c r="BB11">
        <v>210</v>
      </c>
      <c r="BC11">
        <v>46</v>
      </c>
      <c r="BD11">
        <v>5</v>
      </c>
      <c r="BE11">
        <v>9</v>
      </c>
      <c r="BF11">
        <v>19</v>
      </c>
      <c r="BG11">
        <v>9</v>
      </c>
      <c r="BH11">
        <v>16</v>
      </c>
      <c r="BI11">
        <v>3</v>
      </c>
      <c r="BJ11">
        <v>0</v>
      </c>
      <c r="BK11">
        <v>3</v>
      </c>
      <c r="BL11">
        <v>3</v>
      </c>
      <c r="BM11">
        <v>79</v>
      </c>
      <c r="BN11">
        <v>0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4</v>
      </c>
      <c r="BU11">
        <v>3</v>
      </c>
      <c r="BV11">
        <v>2</v>
      </c>
      <c r="BW11">
        <v>1</v>
      </c>
      <c r="BX11">
        <v>4</v>
      </c>
      <c r="BY11">
        <v>1</v>
      </c>
      <c r="BZ11">
        <v>210</v>
      </c>
      <c r="CA11">
        <v>31</v>
      </c>
      <c r="CB11">
        <v>13</v>
      </c>
      <c r="CC11">
        <v>3</v>
      </c>
      <c r="CD11">
        <v>2</v>
      </c>
      <c r="CE11">
        <v>2</v>
      </c>
      <c r="CF11">
        <v>2</v>
      </c>
      <c r="CG11">
        <v>0</v>
      </c>
      <c r="CH11">
        <v>2</v>
      </c>
      <c r="CI11">
        <v>0</v>
      </c>
      <c r="CJ11">
        <v>0</v>
      </c>
      <c r="CK11">
        <v>1</v>
      </c>
      <c r="CL11">
        <v>2</v>
      </c>
      <c r="CM11">
        <v>0</v>
      </c>
      <c r="CN11">
        <v>0</v>
      </c>
      <c r="CO11">
        <v>4</v>
      </c>
      <c r="CP11">
        <v>31</v>
      </c>
      <c r="CQ11">
        <v>34</v>
      </c>
      <c r="CR11">
        <v>21</v>
      </c>
      <c r="CS11">
        <v>0</v>
      </c>
      <c r="CT11">
        <v>1</v>
      </c>
      <c r="CU11">
        <v>1</v>
      </c>
      <c r="CV11">
        <v>1</v>
      </c>
      <c r="CW11">
        <v>3</v>
      </c>
      <c r="CX11">
        <v>0</v>
      </c>
      <c r="CY11">
        <v>1</v>
      </c>
      <c r="CZ11">
        <v>0</v>
      </c>
      <c r="DA11">
        <v>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2</v>
      </c>
      <c r="DP11">
        <v>34</v>
      </c>
      <c r="DQ11">
        <v>18</v>
      </c>
      <c r="DR11">
        <v>6</v>
      </c>
      <c r="DS11">
        <v>0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0</v>
      </c>
      <c r="DZ11">
        <v>2</v>
      </c>
      <c r="EA11">
        <v>0</v>
      </c>
      <c r="EB11">
        <v>1</v>
      </c>
      <c r="EC11">
        <v>0</v>
      </c>
      <c r="ED11">
        <v>0</v>
      </c>
      <c r="EE11">
        <v>3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1</v>
      </c>
      <c r="EM11">
        <v>1</v>
      </c>
      <c r="EN11">
        <v>0</v>
      </c>
      <c r="EO11">
        <v>0</v>
      </c>
      <c r="EP11">
        <v>18</v>
      </c>
      <c r="EQ11">
        <v>70</v>
      </c>
      <c r="ER11">
        <v>31</v>
      </c>
      <c r="ES11">
        <v>16</v>
      </c>
      <c r="ET11">
        <v>5</v>
      </c>
      <c r="EU11">
        <v>1</v>
      </c>
      <c r="EV11">
        <v>0</v>
      </c>
      <c r="EW11">
        <v>2</v>
      </c>
      <c r="EX11">
        <v>0</v>
      </c>
      <c r="EY11">
        <v>6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5</v>
      </c>
      <c r="FN11">
        <v>70</v>
      </c>
      <c r="FO11">
        <v>135</v>
      </c>
      <c r="FP11">
        <v>31</v>
      </c>
      <c r="FQ11">
        <v>12</v>
      </c>
      <c r="FR11">
        <v>5</v>
      </c>
      <c r="FS11">
        <v>2</v>
      </c>
      <c r="FT11">
        <v>0</v>
      </c>
      <c r="FU11">
        <v>46</v>
      </c>
      <c r="FV11">
        <v>22</v>
      </c>
      <c r="FW11">
        <v>0</v>
      </c>
      <c r="FX11">
        <v>1</v>
      </c>
      <c r="FY11">
        <v>1</v>
      </c>
      <c r="FZ11">
        <v>3</v>
      </c>
      <c r="GA11">
        <v>0</v>
      </c>
      <c r="GB11">
        <v>1</v>
      </c>
      <c r="GC11">
        <v>0</v>
      </c>
      <c r="GD11">
        <v>3</v>
      </c>
      <c r="GE11">
        <v>0</v>
      </c>
      <c r="GF11">
        <v>0</v>
      </c>
      <c r="GG11">
        <v>1</v>
      </c>
      <c r="GH11">
        <v>0</v>
      </c>
      <c r="GI11">
        <v>2</v>
      </c>
      <c r="GJ11">
        <v>0</v>
      </c>
      <c r="GK11">
        <v>3</v>
      </c>
      <c r="GL11">
        <v>0</v>
      </c>
      <c r="GM11">
        <v>2</v>
      </c>
      <c r="GN11">
        <v>135</v>
      </c>
      <c r="GO11">
        <v>49</v>
      </c>
      <c r="GP11">
        <v>35</v>
      </c>
      <c r="GQ11">
        <v>3</v>
      </c>
      <c r="GR11">
        <v>1</v>
      </c>
      <c r="GS11">
        <v>0</v>
      </c>
      <c r="GT11">
        <v>3</v>
      </c>
      <c r="GU11">
        <v>0</v>
      </c>
      <c r="GV11">
        <v>2</v>
      </c>
      <c r="GW11">
        <v>0</v>
      </c>
      <c r="GX11">
        <v>0</v>
      </c>
      <c r="GY11">
        <v>2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2</v>
      </c>
      <c r="HG11">
        <v>0</v>
      </c>
      <c r="HH11">
        <v>49</v>
      </c>
      <c r="HI11">
        <v>3</v>
      </c>
      <c r="HJ11">
        <v>2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</v>
      </c>
      <c r="HU11">
        <v>0</v>
      </c>
      <c r="HV11">
        <v>3</v>
      </c>
      <c r="HW11">
        <v>6</v>
      </c>
      <c r="HX11">
        <v>5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6</v>
      </c>
      <c r="IM11">
        <v>2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2</v>
      </c>
    </row>
    <row r="12" spans="1:272">
      <c r="A12" t="s">
        <v>1434</v>
      </c>
      <c r="B12" t="s">
        <v>1407</v>
      </c>
      <c r="C12" t="str">
        <f>"160101"</f>
        <v>160101</v>
      </c>
      <c r="D12" t="s">
        <v>1417</v>
      </c>
      <c r="E12">
        <v>11</v>
      </c>
      <c r="F12">
        <v>1435</v>
      </c>
      <c r="G12">
        <v>1090</v>
      </c>
      <c r="H12">
        <v>338</v>
      </c>
      <c r="I12">
        <v>752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752</v>
      </c>
      <c r="T12">
        <v>0</v>
      </c>
      <c r="U12">
        <v>0</v>
      </c>
      <c r="V12">
        <v>752</v>
      </c>
      <c r="W12">
        <v>12</v>
      </c>
      <c r="X12">
        <v>9</v>
      </c>
      <c r="Y12">
        <v>3</v>
      </c>
      <c r="Z12">
        <v>0</v>
      </c>
      <c r="AA12">
        <v>740</v>
      </c>
      <c r="AB12">
        <v>261</v>
      </c>
      <c r="AC12">
        <v>23</v>
      </c>
      <c r="AD12">
        <v>48</v>
      </c>
      <c r="AE12">
        <v>84</v>
      </c>
      <c r="AF12">
        <v>8</v>
      </c>
      <c r="AG12">
        <v>1</v>
      </c>
      <c r="AH12">
        <v>1</v>
      </c>
      <c r="AI12">
        <v>0</v>
      </c>
      <c r="AJ12">
        <v>1</v>
      </c>
      <c r="AK12">
        <v>2</v>
      </c>
      <c r="AL12">
        <v>2</v>
      </c>
      <c r="AM12">
        <v>61</v>
      </c>
      <c r="AN12">
        <v>3</v>
      </c>
      <c r="AO12">
        <v>0</v>
      </c>
      <c r="AP12">
        <v>0</v>
      </c>
      <c r="AQ12">
        <v>2</v>
      </c>
      <c r="AR12">
        <v>4</v>
      </c>
      <c r="AS12">
        <v>5</v>
      </c>
      <c r="AT12">
        <v>0</v>
      </c>
      <c r="AU12">
        <v>0</v>
      </c>
      <c r="AV12">
        <v>2</v>
      </c>
      <c r="AW12">
        <v>2</v>
      </c>
      <c r="AX12">
        <v>1</v>
      </c>
      <c r="AY12">
        <v>2</v>
      </c>
      <c r="AZ12">
        <v>9</v>
      </c>
      <c r="BA12">
        <v>261</v>
      </c>
      <c r="BB12">
        <v>186</v>
      </c>
      <c r="BC12">
        <v>46</v>
      </c>
      <c r="BD12">
        <v>4</v>
      </c>
      <c r="BE12">
        <v>12</v>
      </c>
      <c r="BF12">
        <v>12</v>
      </c>
      <c r="BG12">
        <v>4</v>
      </c>
      <c r="BH12">
        <v>5</v>
      </c>
      <c r="BI12">
        <v>3</v>
      </c>
      <c r="BJ12">
        <v>2</v>
      </c>
      <c r="BK12">
        <v>1</v>
      </c>
      <c r="BL12">
        <v>4</v>
      </c>
      <c r="BM12">
        <v>79</v>
      </c>
      <c r="BN12">
        <v>0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5</v>
      </c>
      <c r="BU12">
        <v>2</v>
      </c>
      <c r="BV12">
        <v>2</v>
      </c>
      <c r="BW12">
        <v>1</v>
      </c>
      <c r="BX12">
        <v>1</v>
      </c>
      <c r="BY12">
        <v>1</v>
      </c>
      <c r="BZ12">
        <v>186</v>
      </c>
      <c r="CA12">
        <v>14</v>
      </c>
      <c r="CB12">
        <v>4</v>
      </c>
      <c r="CC12">
        <v>2</v>
      </c>
      <c r="CD12">
        <v>0</v>
      </c>
      <c r="CE12">
        <v>2</v>
      </c>
      <c r="CF12">
        <v>1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2</v>
      </c>
      <c r="CP12">
        <v>14</v>
      </c>
      <c r="CQ12">
        <v>28</v>
      </c>
      <c r="CR12">
        <v>10</v>
      </c>
      <c r="CS12">
        <v>0</v>
      </c>
      <c r="CT12">
        <v>2</v>
      </c>
      <c r="CU12">
        <v>0</v>
      </c>
      <c r="CV12">
        <v>2</v>
      </c>
      <c r="CW12">
        <v>1</v>
      </c>
      <c r="CX12">
        <v>0</v>
      </c>
      <c r="CY12">
        <v>2</v>
      </c>
      <c r="CZ12">
        <v>3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1</v>
      </c>
      <c r="DL12">
        <v>1</v>
      </c>
      <c r="DM12">
        <v>0</v>
      </c>
      <c r="DN12">
        <v>1</v>
      </c>
      <c r="DO12">
        <v>3</v>
      </c>
      <c r="DP12">
        <v>28</v>
      </c>
      <c r="DQ12">
        <v>5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1</v>
      </c>
      <c r="DZ12">
        <v>2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5</v>
      </c>
      <c r="EQ12">
        <v>51</v>
      </c>
      <c r="ER12">
        <v>20</v>
      </c>
      <c r="ES12">
        <v>5</v>
      </c>
      <c r="ET12">
        <v>5</v>
      </c>
      <c r="EU12">
        <v>1</v>
      </c>
      <c r="EV12">
        <v>0</v>
      </c>
      <c r="EW12">
        <v>0</v>
      </c>
      <c r="EX12">
        <v>1</v>
      </c>
      <c r="EY12">
        <v>10</v>
      </c>
      <c r="EZ12">
        <v>0</v>
      </c>
      <c r="FA12">
        <v>2</v>
      </c>
      <c r="FB12">
        <v>0</v>
      </c>
      <c r="FC12">
        <v>1</v>
      </c>
      <c r="FD12">
        <v>1</v>
      </c>
      <c r="FE12">
        <v>1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3</v>
      </c>
      <c r="FN12">
        <v>51</v>
      </c>
      <c r="FO12">
        <v>141</v>
      </c>
      <c r="FP12">
        <v>27</v>
      </c>
      <c r="FQ12">
        <v>11</v>
      </c>
      <c r="FR12">
        <v>3</v>
      </c>
      <c r="FS12">
        <v>4</v>
      </c>
      <c r="FT12">
        <v>2</v>
      </c>
      <c r="FU12">
        <v>60</v>
      </c>
      <c r="FV12">
        <v>12</v>
      </c>
      <c r="FW12">
        <v>0</v>
      </c>
      <c r="FX12">
        <v>4</v>
      </c>
      <c r="FY12">
        <v>0</v>
      </c>
      <c r="FZ12">
        <v>0</v>
      </c>
      <c r="GA12">
        <v>0</v>
      </c>
      <c r="GB12">
        <v>1</v>
      </c>
      <c r="GC12">
        <v>3</v>
      </c>
      <c r="GD12">
        <v>2</v>
      </c>
      <c r="GE12">
        <v>0</v>
      </c>
      <c r="GF12">
        <v>1</v>
      </c>
      <c r="GG12">
        <v>1</v>
      </c>
      <c r="GH12">
        <v>0</v>
      </c>
      <c r="GI12">
        <v>1</v>
      </c>
      <c r="GJ12">
        <v>2</v>
      </c>
      <c r="GK12">
        <v>3</v>
      </c>
      <c r="GL12">
        <v>1</v>
      </c>
      <c r="GM12">
        <v>3</v>
      </c>
      <c r="GN12">
        <v>141</v>
      </c>
      <c r="GO12">
        <v>44</v>
      </c>
      <c r="GP12">
        <v>28</v>
      </c>
      <c r="GQ12">
        <v>1</v>
      </c>
      <c r="GR12">
        <v>3</v>
      </c>
      <c r="GS12">
        <v>0</v>
      </c>
      <c r="GT12">
        <v>2</v>
      </c>
      <c r="GU12">
        <v>0</v>
      </c>
      <c r="GV12">
        <v>2</v>
      </c>
      <c r="GW12">
        <v>2</v>
      </c>
      <c r="GX12">
        <v>3</v>
      </c>
      <c r="GY12">
        <v>0</v>
      </c>
      <c r="GZ12">
        <v>0</v>
      </c>
      <c r="HA12">
        <v>0</v>
      </c>
      <c r="HB12">
        <v>0</v>
      </c>
      <c r="HC12">
        <v>2</v>
      </c>
      <c r="HD12">
        <v>0</v>
      </c>
      <c r="HE12">
        <v>0</v>
      </c>
      <c r="HF12">
        <v>0</v>
      </c>
      <c r="HG12">
        <v>1</v>
      </c>
      <c r="HH12">
        <v>44</v>
      </c>
      <c r="HI12">
        <v>3</v>
      </c>
      <c r="HJ12">
        <v>0</v>
      </c>
      <c r="HK12">
        <v>0</v>
      </c>
      <c r="HL12">
        <v>0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1</v>
      </c>
      <c r="HT12">
        <v>0</v>
      </c>
      <c r="HU12">
        <v>1</v>
      </c>
      <c r="HV12">
        <v>3</v>
      </c>
      <c r="HW12">
        <v>6</v>
      </c>
      <c r="HX12">
        <v>5</v>
      </c>
      <c r="HY12">
        <v>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6</v>
      </c>
      <c r="IM12">
        <v>1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</v>
      </c>
    </row>
    <row r="13" spans="1:272">
      <c r="A13" t="s">
        <v>1433</v>
      </c>
      <c r="B13" t="s">
        <v>1407</v>
      </c>
      <c r="C13" t="str">
        <f>"160101"</f>
        <v>160101</v>
      </c>
      <c r="D13" t="s">
        <v>1432</v>
      </c>
      <c r="E13">
        <v>12</v>
      </c>
      <c r="F13">
        <v>906</v>
      </c>
      <c r="G13">
        <v>690</v>
      </c>
      <c r="H13">
        <v>223</v>
      </c>
      <c r="I13">
        <v>467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467</v>
      </c>
      <c r="T13">
        <v>0</v>
      </c>
      <c r="U13">
        <v>0</v>
      </c>
      <c r="V13">
        <v>467</v>
      </c>
      <c r="W13">
        <v>14</v>
      </c>
      <c r="X13">
        <v>7</v>
      </c>
      <c r="Y13">
        <v>7</v>
      </c>
      <c r="Z13">
        <v>0</v>
      </c>
      <c r="AA13">
        <v>453</v>
      </c>
      <c r="AB13">
        <v>144</v>
      </c>
      <c r="AC13">
        <v>15</v>
      </c>
      <c r="AD13">
        <v>25</v>
      </c>
      <c r="AE13">
        <v>37</v>
      </c>
      <c r="AF13">
        <v>7</v>
      </c>
      <c r="AG13">
        <v>0</v>
      </c>
      <c r="AH13">
        <v>3</v>
      </c>
      <c r="AI13">
        <v>0</v>
      </c>
      <c r="AJ13">
        <v>1</v>
      </c>
      <c r="AK13">
        <v>1</v>
      </c>
      <c r="AL13">
        <v>0</v>
      </c>
      <c r="AM13">
        <v>41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4</v>
      </c>
      <c r="AW13">
        <v>2</v>
      </c>
      <c r="AX13">
        <v>1</v>
      </c>
      <c r="AY13">
        <v>1</v>
      </c>
      <c r="AZ13">
        <v>3</v>
      </c>
      <c r="BA13">
        <v>144</v>
      </c>
      <c r="BB13">
        <v>92</v>
      </c>
      <c r="BC13">
        <v>19</v>
      </c>
      <c r="BD13">
        <v>2</v>
      </c>
      <c r="BE13">
        <v>3</v>
      </c>
      <c r="BF13">
        <v>9</v>
      </c>
      <c r="BG13">
        <v>4</v>
      </c>
      <c r="BH13">
        <v>5</v>
      </c>
      <c r="BI13">
        <v>1</v>
      </c>
      <c r="BJ13">
        <v>2</v>
      </c>
      <c r="BK13">
        <v>2</v>
      </c>
      <c r="BL13">
        <v>2</v>
      </c>
      <c r="BM13">
        <v>32</v>
      </c>
      <c r="BN13">
        <v>0</v>
      </c>
      <c r="BO13">
        <v>3</v>
      </c>
      <c r="BP13">
        <v>3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3</v>
      </c>
      <c r="BZ13">
        <v>92</v>
      </c>
      <c r="CA13">
        <v>19</v>
      </c>
      <c r="CB13">
        <v>13</v>
      </c>
      <c r="CC13">
        <v>3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19</v>
      </c>
      <c r="CQ13">
        <v>12</v>
      </c>
      <c r="CR13">
        <v>6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1</v>
      </c>
      <c r="DB13">
        <v>1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12</v>
      </c>
      <c r="DQ13">
        <v>10</v>
      </c>
      <c r="DR13">
        <v>5</v>
      </c>
      <c r="DS13">
        <v>1</v>
      </c>
      <c r="DT13">
        <v>0</v>
      </c>
      <c r="DU13">
        <v>2</v>
      </c>
      <c r="DV13">
        <v>0</v>
      </c>
      <c r="DW13">
        <v>0</v>
      </c>
      <c r="DX13">
        <v>1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10</v>
      </c>
      <c r="EQ13">
        <v>28</v>
      </c>
      <c r="ER13">
        <v>14</v>
      </c>
      <c r="ES13">
        <v>5</v>
      </c>
      <c r="ET13">
        <v>3</v>
      </c>
      <c r="EU13">
        <v>0</v>
      </c>
      <c r="EV13">
        <v>0</v>
      </c>
      <c r="EW13">
        <v>1</v>
      </c>
      <c r="EX13">
        <v>0</v>
      </c>
      <c r="EY13">
        <v>4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28</v>
      </c>
      <c r="FO13">
        <v>103</v>
      </c>
      <c r="FP13">
        <v>14</v>
      </c>
      <c r="FQ13">
        <v>9</v>
      </c>
      <c r="FR13">
        <v>0</v>
      </c>
      <c r="FS13">
        <v>4</v>
      </c>
      <c r="FT13">
        <v>0</v>
      </c>
      <c r="FU13">
        <v>41</v>
      </c>
      <c r="FV13">
        <v>14</v>
      </c>
      <c r="FW13">
        <v>2</v>
      </c>
      <c r="FX13">
        <v>1</v>
      </c>
      <c r="FY13">
        <v>2</v>
      </c>
      <c r="FZ13">
        <v>0</v>
      </c>
      <c r="GA13">
        <v>0</v>
      </c>
      <c r="GB13">
        <v>0</v>
      </c>
      <c r="GC13">
        <v>3</v>
      </c>
      <c r="GD13">
        <v>3</v>
      </c>
      <c r="GE13">
        <v>1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2</v>
      </c>
      <c r="GL13">
        <v>1</v>
      </c>
      <c r="GM13">
        <v>3</v>
      </c>
      <c r="GN13">
        <v>103</v>
      </c>
      <c r="GO13">
        <v>36</v>
      </c>
      <c r="GP13">
        <v>22</v>
      </c>
      <c r="GQ13">
        <v>1</v>
      </c>
      <c r="GR13">
        <v>3</v>
      </c>
      <c r="GS13">
        <v>0</v>
      </c>
      <c r="GT13">
        <v>4</v>
      </c>
      <c r="GU13">
        <v>0</v>
      </c>
      <c r="GV13">
        <v>2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1</v>
      </c>
      <c r="HE13">
        <v>0</v>
      </c>
      <c r="HF13">
        <v>1</v>
      </c>
      <c r="HG13">
        <v>1</v>
      </c>
      <c r="HH13">
        <v>36</v>
      </c>
      <c r="HI13">
        <v>7</v>
      </c>
      <c r="HJ13">
        <v>3</v>
      </c>
      <c r="HK13">
        <v>1</v>
      </c>
      <c r="HL13">
        <v>0</v>
      </c>
      <c r="HM13">
        <v>1</v>
      </c>
      <c r="HN13">
        <v>0</v>
      </c>
      <c r="HO13">
        <v>0</v>
      </c>
      <c r="HP13">
        <v>0</v>
      </c>
      <c r="HQ13">
        <v>1</v>
      </c>
      <c r="HR13">
        <v>0</v>
      </c>
      <c r="HS13">
        <v>0</v>
      </c>
      <c r="HT13">
        <v>0</v>
      </c>
      <c r="HU13">
        <v>1</v>
      </c>
      <c r="HV13">
        <v>7</v>
      </c>
      <c r="HW13">
        <v>1</v>
      </c>
      <c r="HX13">
        <v>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1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</v>
      </c>
    </row>
    <row r="14" spans="1:272">
      <c r="A14" t="s">
        <v>1431</v>
      </c>
      <c r="B14" t="s">
        <v>1407</v>
      </c>
      <c r="C14" t="str">
        <f>"160101"</f>
        <v>160101</v>
      </c>
      <c r="D14" t="s">
        <v>1430</v>
      </c>
      <c r="E14">
        <v>13</v>
      </c>
      <c r="F14">
        <v>2006</v>
      </c>
      <c r="G14">
        <v>1523</v>
      </c>
      <c r="H14">
        <v>466</v>
      </c>
      <c r="I14">
        <v>1057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1057</v>
      </c>
      <c r="T14">
        <v>0</v>
      </c>
      <c r="U14">
        <v>0</v>
      </c>
      <c r="V14">
        <v>1057</v>
      </c>
      <c r="W14">
        <v>12</v>
      </c>
      <c r="X14">
        <v>7</v>
      </c>
      <c r="Y14">
        <v>5</v>
      </c>
      <c r="Z14">
        <v>0</v>
      </c>
      <c r="AA14">
        <v>1045</v>
      </c>
      <c r="AB14">
        <v>391</v>
      </c>
      <c r="AC14">
        <v>36</v>
      </c>
      <c r="AD14">
        <v>55</v>
      </c>
      <c r="AE14">
        <v>106</v>
      </c>
      <c r="AF14">
        <v>27</v>
      </c>
      <c r="AG14">
        <v>1</v>
      </c>
      <c r="AH14">
        <v>2</v>
      </c>
      <c r="AI14">
        <v>1</v>
      </c>
      <c r="AJ14">
        <v>1</v>
      </c>
      <c r="AK14">
        <v>5</v>
      </c>
      <c r="AL14">
        <v>1</v>
      </c>
      <c r="AM14">
        <v>119</v>
      </c>
      <c r="AN14">
        <v>0</v>
      </c>
      <c r="AO14">
        <v>0</v>
      </c>
      <c r="AP14">
        <v>0</v>
      </c>
      <c r="AQ14">
        <v>2</v>
      </c>
      <c r="AR14">
        <v>18</v>
      </c>
      <c r="AS14">
        <v>3</v>
      </c>
      <c r="AT14">
        <v>0</v>
      </c>
      <c r="AU14">
        <v>1</v>
      </c>
      <c r="AV14">
        <v>3</v>
      </c>
      <c r="AW14">
        <v>3</v>
      </c>
      <c r="AX14">
        <v>2</v>
      </c>
      <c r="AY14">
        <v>2</v>
      </c>
      <c r="AZ14">
        <v>3</v>
      </c>
      <c r="BA14">
        <v>391</v>
      </c>
      <c r="BB14">
        <v>275</v>
      </c>
      <c r="BC14">
        <v>56</v>
      </c>
      <c r="BD14">
        <v>4</v>
      </c>
      <c r="BE14">
        <v>4</v>
      </c>
      <c r="BF14">
        <v>17</v>
      </c>
      <c r="BG14">
        <v>8</v>
      </c>
      <c r="BH14">
        <v>30</v>
      </c>
      <c r="BI14">
        <v>8</v>
      </c>
      <c r="BJ14">
        <v>3</v>
      </c>
      <c r="BK14">
        <v>10</v>
      </c>
      <c r="BL14">
        <v>2</v>
      </c>
      <c r="BM14">
        <v>93</v>
      </c>
      <c r="BN14">
        <v>1</v>
      </c>
      <c r="BO14">
        <v>7</v>
      </c>
      <c r="BP14">
        <v>0</v>
      </c>
      <c r="BQ14">
        <v>6</v>
      </c>
      <c r="BR14">
        <v>1</v>
      </c>
      <c r="BS14">
        <v>0</v>
      </c>
      <c r="BT14">
        <v>4</v>
      </c>
      <c r="BU14">
        <v>9</v>
      </c>
      <c r="BV14">
        <v>3</v>
      </c>
      <c r="BW14">
        <v>1</v>
      </c>
      <c r="BX14">
        <v>1</v>
      </c>
      <c r="BY14">
        <v>7</v>
      </c>
      <c r="BZ14">
        <v>275</v>
      </c>
      <c r="CA14">
        <v>25</v>
      </c>
      <c r="CB14">
        <v>10</v>
      </c>
      <c r="CC14">
        <v>4</v>
      </c>
      <c r="CD14">
        <v>1</v>
      </c>
      <c r="CE14">
        <v>0</v>
      </c>
      <c r="CF14">
        <v>2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4</v>
      </c>
      <c r="CO14">
        <v>2</v>
      </c>
      <c r="CP14">
        <v>25</v>
      </c>
      <c r="CQ14">
        <v>30</v>
      </c>
      <c r="CR14">
        <v>14</v>
      </c>
      <c r="CS14">
        <v>0</v>
      </c>
      <c r="CT14">
        <v>0</v>
      </c>
      <c r="CU14">
        <v>0</v>
      </c>
      <c r="CV14">
        <v>4</v>
      </c>
      <c r="CW14">
        <v>1</v>
      </c>
      <c r="CX14">
        <v>1</v>
      </c>
      <c r="CY14">
        <v>1</v>
      </c>
      <c r="CZ14">
        <v>3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1</v>
      </c>
      <c r="DN14">
        <v>1</v>
      </c>
      <c r="DO14">
        <v>1</v>
      </c>
      <c r="DP14">
        <v>30</v>
      </c>
      <c r="DQ14">
        <v>14</v>
      </c>
      <c r="DR14">
        <v>6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2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2</v>
      </c>
      <c r="EN14">
        <v>0</v>
      </c>
      <c r="EO14">
        <v>1</v>
      </c>
      <c r="EP14">
        <v>14</v>
      </c>
      <c r="EQ14">
        <v>85</v>
      </c>
      <c r="ER14">
        <v>36</v>
      </c>
      <c r="ES14">
        <v>19</v>
      </c>
      <c r="ET14">
        <v>7</v>
      </c>
      <c r="EU14">
        <v>0</v>
      </c>
      <c r="EV14">
        <v>0</v>
      </c>
      <c r="EW14">
        <v>1</v>
      </c>
      <c r="EX14">
        <v>1</v>
      </c>
      <c r="EY14">
        <v>8</v>
      </c>
      <c r="EZ14">
        <v>1</v>
      </c>
      <c r="FA14">
        <v>2</v>
      </c>
      <c r="FB14">
        <v>0</v>
      </c>
      <c r="FC14">
        <v>0</v>
      </c>
      <c r="FD14">
        <v>2</v>
      </c>
      <c r="FE14">
        <v>1</v>
      </c>
      <c r="FF14">
        <v>0</v>
      </c>
      <c r="FG14">
        <v>1</v>
      </c>
      <c r="FH14">
        <v>1</v>
      </c>
      <c r="FI14">
        <v>1</v>
      </c>
      <c r="FJ14">
        <v>0</v>
      </c>
      <c r="FK14">
        <v>0</v>
      </c>
      <c r="FL14">
        <v>1</v>
      </c>
      <c r="FM14">
        <v>3</v>
      </c>
      <c r="FN14">
        <v>85</v>
      </c>
      <c r="FO14">
        <v>164</v>
      </c>
      <c r="FP14">
        <v>29</v>
      </c>
      <c r="FQ14">
        <v>18</v>
      </c>
      <c r="FR14">
        <v>6</v>
      </c>
      <c r="FS14">
        <v>4</v>
      </c>
      <c r="FT14">
        <v>0</v>
      </c>
      <c r="FU14">
        <v>57</v>
      </c>
      <c r="FV14">
        <v>18</v>
      </c>
      <c r="FW14">
        <v>1</v>
      </c>
      <c r="FX14">
        <v>5</v>
      </c>
      <c r="FY14">
        <v>2</v>
      </c>
      <c r="FZ14">
        <v>0</v>
      </c>
      <c r="GA14">
        <v>0</v>
      </c>
      <c r="GB14">
        <v>5</v>
      </c>
      <c r="GC14">
        <v>2</v>
      </c>
      <c r="GD14">
        <v>5</v>
      </c>
      <c r="GE14">
        <v>2</v>
      </c>
      <c r="GF14">
        <v>0</v>
      </c>
      <c r="GG14">
        <v>1</v>
      </c>
      <c r="GH14">
        <v>0</v>
      </c>
      <c r="GI14">
        <v>0</v>
      </c>
      <c r="GJ14">
        <v>3</v>
      </c>
      <c r="GK14">
        <v>0</v>
      </c>
      <c r="GL14">
        <v>0</v>
      </c>
      <c r="GM14">
        <v>6</v>
      </c>
      <c r="GN14">
        <v>164</v>
      </c>
      <c r="GO14">
        <v>51</v>
      </c>
      <c r="GP14">
        <v>31</v>
      </c>
      <c r="GQ14">
        <v>5</v>
      </c>
      <c r="GR14">
        <v>2</v>
      </c>
      <c r="GS14">
        <v>0</v>
      </c>
      <c r="GT14">
        <v>1</v>
      </c>
      <c r="GU14">
        <v>0</v>
      </c>
      <c r="GV14">
        <v>0</v>
      </c>
      <c r="GW14">
        <v>2</v>
      </c>
      <c r="GX14">
        <v>4</v>
      </c>
      <c r="GY14">
        <v>0</v>
      </c>
      <c r="GZ14">
        <v>1</v>
      </c>
      <c r="HA14">
        <v>0</v>
      </c>
      <c r="HB14">
        <v>2</v>
      </c>
      <c r="HC14">
        <v>0</v>
      </c>
      <c r="HD14">
        <v>0</v>
      </c>
      <c r="HE14">
        <v>0</v>
      </c>
      <c r="HF14">
        <v>2</v>
      </c>
      <c r="HG14">
        <v>1</v>
      </c>
      <c r="HH14">
        <v>51</v>
      </c>
      <c r="HI14">
        <v>4</v>
      </c>
      <c r="HJ14">
        <v>1</v>
      </c>
      <c r="HK14">
        <v>0</v>
      </c>
      <c r="HL14">
        <v>0</v>
      </c>
      <c r="HM14">
        <v>1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1</v>
      </c>
      <c r="HV14">
        <v>4</v>
      </c>
      <c r="HW14">
        <v>2</v>
      </c>
      <c r="HX14">
        <v>0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</v>
      </c>
      <c r="IJ14">
        <v>0</v>
      </c>
      <c r="IK14">
        <v>0</v>
      </c>
      <c r="IL14">
        <v>2</v>
      </c>
      <c r="IM14">
        <v>4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4</v>
      </c>
    </row>
    <row r="15" spans="1:272">
      <c r="A15" t="s">
        <v>1429</v>
      </c>
      <c r="B15" t="s">
        <v>1407</v>
      </c>
      <c r="C15" t="str">
        <f>"160101"</f>
        <v>160101</v>
      </c>
      <c r="D15" t="s">
        <v>1428</v>
      </c>
      <c r="E15">
        <v>14</v>
      </c>
      <c r="F15">
        <v>1260</v>
      </c>
      <c r="G15">
        <v>949</v>
      </c>
      <c r="H15">
        <v>196</v>
      </c>
      <c r="I15">
        <v>753</v>
      </c>
      <c r="J15">
        <v>0</v>
      </c>
      <c r="K15">
        <v>23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753</v>
      </c>
      <c r="T15">
        <v>0</v>
      </c>
      <c r="U15">
        <v>0</v>
      </c>
      <c r="V15">
        <v>753</v>
      </c>
      <c r="W15">
        <v>7</v>
      </c>
      <c r="X15">
        <v>6</v>
      </c>
      <c r="Y15">
        <v>1</v>
      </c>
      <c r="Z15">
        <v>0</v>
      </c>
      <c r="AA15">
        <v>746</v>
      </c>
      <c r="AB15">
        <v>186</v>
      </c>
      <c r="AC15">
        <v>23</v>
      </c>
      <c r="AD15">
        <v>34</v>
      </c>
      <c r="AE15">
        <v>35</v>
      </c>
      <c r="AF15">
        <v>14</v>
      </c>
      <c r="AG15">
        <v>0</v>
      </c>
      <c r="AH15">
        <v>5</v>
      </c>
      <c r="AI15">
        <v>1</v>
      </c>
      <c r="AJ15">
        <v>4</v>
      </c>
      <c r="AK15">
        <v>0</v>
      </c>
      <c r="AL15">
        <v>1</v>
      </c>
      <c r="AM15">
        <v>51</v>
      </c>
      <c r="AN15">
        <v>0</v>
      </c>
      <c r="AO15">
        <v>0</v>
      </c>
      <c r="AP15">
        <v>0</v>
      </c>
      <c r="AQ15">
        <v>1</v>
      </c>
      <c r="AR15">
        <v>8</v>
      </c>
      <c r="AS15">
        <v>1</v>
      </c>
      <c r="AT15">
        <v>1</v>
      </c>
      <c r="AU15">
        <v>0</v>
      </c>
      <c r="AV15">
        <v>1</v>
      </c>
      <c r="AW15">
        <v>1</v>
      </c>
      <c r="AX15">
        <v>1</v>
      </c>
      <c r="AY15">
        <v>3</v>
      </c>
      <c r="AZ15">
        <v>1</v>
      </c>
      <c r="BA15">
        <v>186</v>
      </c>
      <c r="BB15">
        <v>205</v>
      </c>
      <c r="BC15">
        <v>43</v>
      </c>
      <c r="BD15">
        <v>3</v>
      </c>
      <c r="BE15">
        <v>8</v>
      </c>
      <c r="BF15">
        <v>15</v>
      </c>
      <c r="BG15">
        <v>4</v>
      </c>
      <c r="BH15">
        <v>10</v>
      </c>
      <c r="BI15">
        <v>2</v>
      </c>
      <c r="BJ15">
        <v>2</v>
      </c>
      <c r="BK15">
        <v>2</v>
      </c>
      <c r="BL15">
        <v>7</v>
      </c>
      <c r="BM15">
        <v>100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3</v>
      </c>
      <c r="BU15">
        <v>0</v>
      </c>
      <c r="BV15">
        <v>2</v>
      </c>
      <c r="BW15">
        <v>1</v>
      </c>
      <c r="BX15">
        <v>0</v>
      </c>
      <c r="BY15">
        <v>1</v>
      </c>
      <c r="BZ15">
        <v>205</v>
      </c>
      <c r="CA15">
        <v>18</v>
      </c>
      <c r="CB15">
        <v>8</v>
      </c>
      <c r="CC15">
        <v>3</v>
      </c>
      <c r="CD15">
        <v>0</v>
      </c>
      <c r="CE15">
        <v>0</v>
      </c>
      <c r="CF15">
        <v>2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2</v>
      </c>
      <c r="CP15">
        <v>18</v>
      </c>
      <c r="CQ15">
        <v>29</v>
      </c>
      <c r="CR15">
        <v>19</v>
      </c>
      <c r="CS15">
        <v>0</v>
      </c>
      <c r="CT15">
        <v>2</v>
      </c>
      <c r="CU15">
        <v>0</v>
      </c>
      <c r="CV15">
        <v>2</v>
      </c>
      <c r="CW15">
        <v>1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2</v>
      </c>
      <c r="DN15">
        <v>0</v>
      </c>
      <c r="DO15">
        <v>0</v>
      </c>
      <c r="DP15">
        <v>29</v>
      </c>
      <c r="DQ15">
        <v>17</v>
      </c>
      <c r="DR15">
        <v>6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1</v>
      </c>
      <c r="DZ15">
        <v>5</v>
      </c>
      <c r="EA15">
        <v>0</v>
      </c>
      <c r="EB15">
        <v>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17</v>
      </c>
      <c r="EQ15">
        <v>46</v>
      </c>
      <c r="ER15">
        <v>23</v>
      </c>
      <c r="ES15">
        <v>13</v>
      </c>
      <c r="ET15">
        <v>2</v>
      </c>
      <c r="EU15">
        <v>0</v>
      </c>
      <c r="EV15">
        <v>1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3</v>
      </c>
      <c r="FM15">
        <v>0</v>
      </c>
      <c r="FN15">
        <v>46</v>
      </c>
      <c r="FO15">
        <v>131</v>
      </c>
      <c r="FP15">
        <v>29</v>
      </c>
      <c r="FQ15">
        <v>9</v>
      </c>
      <c r="FR15">
        <v>3</v>
      </c>
      <c r="FS15">
        <v>4</v>
      </c>
      <c r="FT15">
        <v>2</v>
      </c>
      <c r="FU15">
        <v>47</v>
      </c>
      <c r="FV15">
        <v>19</v>
      </c>
      <c r="FW15">
        <v>0</v>
      </c>
      <c r="FX15">
        <v>4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1</v>
      </c>
      <c r="GH15">
        <v>2</v>
      </c>
      <c r="GI15">
        <v>0</v>
      </c>
      <c r="GJ15">
        <v>1</v>
      </c>
      <c r="GK15">
        <v>1</v>
      </c>
      <c r="GL15">
        <v>1</v>
      </c>
      <c r="GM15">
        <v>6</v>
      </c>
      <c r="GN15">
        <v>131</v>
      </c>
      <c r="GO15">
        <v>89</v>
      </c>
      <c r="GP15">
        <v>57</v>
      </c>
      <c r="GQ15">
        <v>6</v>
      </c>
      <c r="GR15">
        <v>5</v>
      </c>
      <c r="GS15">
        <v>1</v>
      </c>
      <c r="GT15">
        <v>3</v>
      </c>
      <c r="GU15">
        <v>0</v>
      </c>
      <c r="GV15">
        <v>2</v>
      </c>
      <c r="GW15">
        <v>1</v>
      </c>
      <c r="GX15">
        <v>4</v>
      </c>
      <c r="GY15">
        <v>1</v>
      </c>
      <c r="GZ15">
        <v>2</v>
      </c>
      <c r="HA15">
        <v>1</v>
      </c>
      <c r="HB15">
        <v>2</v>
      </c>
      <c r="HC15">
        <v>2</v>
      </c>
      <c r="HD15">
        <v>0</v>
      </c>
      <c r="HE15">
        <v>0</v>
      </c>
      <c r="HF15">
        <v>0</v>
      </c>
      <c r="HG15">
        <v>2</v>
      </c>
      <c r="HH15">
        <v>89</v>
      </c>
      <c r="HI15">
        <v>2</v>
      </c>
      <c r="HJ15">
        <v>0</v>
      </c>
      <c r="HK15">
        <v>0</v>
      </c>
      <c r="HL15">
        <v>0</v>
      </c>
      <c r="HM15">
        <v>1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2</v>
      </c>
      <c r="HW15">
        <v>3</v>
      </c>
      <c r="HX15">
        <v>2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3</v>
      </c>
      <c r="IM15">
        <v>20</v>
      </c>
      <c r="IN15">
        <v>12</v>
      </c>
      <c r="IO15">
        <v>0</v>
      </c>
      <c r="IP15">
        <v>6</v>
      </c>
      <c r="IQ15">
        <v>1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1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20</v>
      </c>
    </row>
    <row r="16" spans="1:272">
      <c r="A16" t="s">
        <v>1427</v>
      </c>
      <c r="B16" t="s">
        <v>1407</v>
      </c>
      <c r="C16" t="str">
        <f>"160101"</f>
        <v>160101</v>
      </c>
      <c r="D16" t="s">
        <v>1426</v>
      </c>
      <c r="E16">
        <v>15</v>
      </c>
      <c r="F16">
        <v>1628</v>
      </c>
      <c r="G16">
        <v>1231</v>
      </c>
      <c r="H16">
        <v>340</v>
      </c>
      <c r="I16">
        <v>891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891</v>
      </c>
      <c r="T16">
        <v>0</v>
      </c>
      <c r="U16">
        <v>0</v>
      </c>
      <c r="V16">
        <v>891</v>
      </c>
      <c r="W16">
        <v>15</v>
      </c>
      <c r="X16">
        <v>11</v>
      </c>
      <c r="Y16">
        <v>4</v>
      </c>
      <c r="Z16">
        <v>0</v>
      </c>
      <c r="AA16">
        <v>876</v>
      </c>
      <c r="AB16">
        <v>241</v>
      </c>
      <c r="AC16">
        <v>27</v>
      </c>
      <c r="AD16">
        <v>17</v>
      </c>
      <c r="AE16">
        <v>56</v>
      </c>
      <c r="AF16">
        <v>21</v>
      </c>
      <c r="AG16">
        <v>0</v>
      </c>
      <c r="AH16">
        <v>5</v>
      </c>
      <c r="AI16">
        <v>1</v>
      </c>
      <c r="AJ16">
        <v>2</v>
      </c>
      <c r="AK16">
        <v>3</v>
      </c>
      <c r="AL16">
        <v>0</v>
      </c>
      <c r="AM16">
        <v>85</v>
      </c>
      <c r="AN16">
        <v>0</v>
      </c>
      <c r="AO16">
        <v>0</v>
      </c>
      <c r="AP16">
        <v>0</v>
      </c>
      <c r="AQ16">
        <v>3</v>
      </c>
      <c r="AR16">
        <v>5</v>
      </c>
      <c r="AS16">
        <v>5</v>
      </c>
      <c r="AT16">
        <v>0</v>
      </c>
      <c r="AU16">
        <v>2</v>
      </c>
      <c r="AV16">
        <v>0</v>
      </c>
      <c r="AW16">
        <v>1</v>
      </c>
      <c r="AX16">
        <v>3</v>
      </c>
      <c r="AY16">
        <v>0</v>
      </c>
      <c r="AZ16">
        <v>5</v>
      </c>
      <c r="BA16">
        <v>241</v>
      </c>
      <c r="BB16">
        <v>217</v>
      </c>
      <c r="BC16">
        <v>45</v>
      </c>
      <c r="BD16">
        <v>1</v>
      </c>
      <c r="BE16">
        <v>8</v>
      </c>
      <c r="BF16">
        <v>12</v>
      </c>
      <c r="BG16">
        <v>1</v>
      </c>
      <c r="BH16">
        <v>19</v>
      </c>
      <c r="BI16">
        <v>2</v>
      </c>
      <c r="BJ16">
        <v>3</v>
      </c>
      <c r="BK16">
        <v>4</v>
      </c>
      <c r="BL16">
        <v>3</v>
      </c>
      <c r="BM16">
        <v>88</v>
      </c>
      <c r="BN16">
        <v>2</v>
      </c>
      <c r="BO16">
        <v>2</v>
      </c>
      <c r="BP16">
        <v>0</v>
      </c>
      <c r="BQ16">
        <v>1</v>
      </c>
      <c r="BR16">
        <v>0</v>
      </c>
      <c r="BS16">
        <v>0</v>
      </c>
      <c r="BT16">
        <v>7</v>
      </c>
      <c r="BU16">
        <v>2</v>
      </c>
      <c r="BV16">
        <v>5</v>
      </c>
      <c r="BW16">
        <v>2</v>
      </c>
      <c r="BX16">
        <v>2</v>
      </c>
      <c r="BY16">
        <v>8</v>
      </c>
      <c r="BZ16">
        <v>217</v>
      </c>
      <c r="CA16">
        <v>31</v>
      </c>
      <c r="CB16">
        <v>17</v>
      </c>
      <c r="CC16">
        <v>3</v>
      </c>
      <c r="CD16">
        <v>1</v>
      </c>
      <c r="CE16">
        <v>0</v>
      </c>
      <c r="CF16">
        <v>0</v>
      </c>
      <c r="CG16">
        <v>2</v>
      </c>
      <c r="CH16">
        <v>3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3</v>
      </c>
      <c r="CO16">
        <v>0</v>
      </c>
      <c r="CP16">
        <v>31</v>
      </c>
      <c r="CQ16">
        <v>27</v>
      </c>
      <c r="CR16">
        <v>18</v>
      </c>
      <c r="CS16">
        <v>0</v>
      </c>
      <c r="CT16">
        <v>3</v>
      </c>
      <c r="CU16">
        <v>2</v>
      </c>
      <c r="CV16">
        <v>1</v>
      </c>
      <c r="CW16">
        <v>0</v>
      </c>
      <c r="CX16">
        <v>0</v>
      </c>
      <c r="CY16">
        <v>0</v>
      </c>
      <c r="CZ16">
        <v>1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27</v>
      </c>
      <c r="DQ16">
        <v>12</v>
      </c>
      <c r="DR16">
        <v>3</v>
      </c>
      <c r="DS16">
        <v>2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1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2</v>
      </c>
      <c r="EN16">
        <v>0</v>
      </c>
      <c r="EO16">
        <v>1</v>
      </c>
      <c r="EP16">
        <v>12</v>
      </c>
      <c r="EQ16">
        <v>58</v>
      </c>
      <c r="ER16">
        <v>27</v>
      </c>
      <c r="ES16">
        <v>8</v>
      </c>
      <c r="ET16">
        <v>4</v>
      </c>
      <c r="EU16">
        <v>0</v>
      </c>
      <c r="EV16">
        <v>0</v>
      </c>
      <c r="EW16">
        <v>0</v>
      </c>
      <c r="EX16">
        <v>1</v>
      </c>
      <c r="EY16">
        <v>5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3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1</v>
      </c>
      <c r="FL16">
        <v>1</v>
      </c>
      <c r="FM16">
        <v>5</v>
      </c>
      <c r="FN16">
        <v>58</v>
      </c>
      <c r="FO16">
        <v>186</v>
      </c>
      <c r="FP16">
        <v>22</v>
      </c>
      <c r="FQ16">
        <v>12</v>
      </c>
      <c r="FR16">
        <v>4</v>
      </c>
      <c r="FS16">
        <v>4</v>
      </c>
      <c r="FT16">
        <v>0</v>
      </c>
      <c r="FU16">
        <v>101</v>
      </c>
      <c r="FV16">
        <v>19</v>
      </c>
      <c r="FW16">
        <v>1</v>
      </c>
      <c r="FX16">
        <v>4</v>
      </c>
      <c r="FY16">
        <v>0</v>
      </c>
      <c r="FZ16">
        <v>0</v>
      </c>
      <c r="GA16">
        <v>0</v>
      </c>
      <c r="GB16">
        <v>1</v>
      </c>
      <c r="GC16">
        <v>1</v>
      </c>
      <c r="GD16">
        <v>2</v>
      </c>
      <c r="GE16">
        <v>2</v>
      </c>
      <c r="GF16">
        <v>0</v>
      </c>
      <c r="GG16">
        <v>1</v>
      </c>
      <c r="GH16">
        <v>3</v>
      </c>
      <c r="GI16">
        <v>0</v>
      </c>
      <c r="GJ16">
        <v>5</v>
      </c>
      <c r="GK16">
        <v>1</v>
      </c>
      <c r="GL16">
        <v>0</v>
      </c>
      <c r="GM16">
        <v>3</v>
      </c>
      <c r="GN16">
        <v>186</v>
      </c>
      <c r="GO16">
        <v>99</v>
      </c>
      <c r="GP16">
        <v>60</v>
      </c>
      <c r="GQ16">
        <v>9</v>
      </c>
      <c r="GR16">
        <v>6</v>
      </c>
      <c r="GS16">
        <v>1</v>
      </c>
      <c r="GT16">
        <v>5</v>
      </c>
      <c r="GU16">
        <v>0</v>
      </c>
      <c r="GV16">
        <v>3</v>
      </c>
      <c r="GW16">
        <v>2</v>
      </c>
      <c r="GX16">
        <v>3</v>
      </c>
      <c r="GY16">
        <v>0</v>
      </c>
      <c r="GZ16">
        <v>1</v>
      </c>
      <c r="HA16">
        <v>0</v>
      </c>
      <c r="HB16">
        <v>1</v>
      </c>
      <c r="HC16">
        <v>2</v>
      </c>
      <c r="HD16">
        <v>0</v>
      </c>
      <c r="HE16">
        <v>1</v>
      </c>
      <c r="HF16">
        <v>3</v>
      </c>
      <c r="HG16">
        <v>2</v>
      </c>
      <c r="HH16">
        <v>99</v>
      </c>
      <c r="HI16">
        <v>1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3</v>
      </c>
      <c r="HX16">
        <v>3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3</v>
      </c>
      <c r="IM16">
        <v>1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</row>
    <row r="17" spans="1:272">
      <c r="A17" t="s">
        <v>1425</v>
      </c>
      <c r="B17" t="s">
        <v>1407</v>
      </c>
      <c r="C17" t="str">
        <f>"160101"</f>
        <v>160101</v>
      </c>
      <c r="D17" t="s">
        <v>1424</v>
      </c>
      <c r="E17">
        <v>16</v>
      </c>
      <c r="F17">
        <v>1419</v>
      </c>
      <c r="G17">
        <v>1082</v>
      </c>
      <c r="H17">
        <v>341</v>
      </c>
      <c r="I17">
        <v>741</v>
      </c>
      <c r="J17">
        <v>2</v>
      </c>
      <c r="K17">
        <v>3</v>
      </c>
      <c r="L17">
        <v>6</v>
      </c>
      <c r="M17">
        <v>6</v>
      </c>
      <c r="N17">
        <v>1</v>
      </c>
      <c r="O17">
        <v>0</v>
      </c>
      <c r="P17">
        <v>0</v>
      </c>
      <c r="Q17">
        <v>0</v>
      </c>
      <c r="R17">
        <v>5</v>
      </c>
      <c r="S17">
        <v>746</v>
      </c>
      <c r="T17">
        <v>5</v>
      </c>
      <c r="U17">
        <v>0</v>
      </c>
      <c r="V17">
        <v>746</v>
      </c>
      <c r="W17">
        <v>13</v>
      </c>
      <c r="X17">
        <v>11</v>
      </c>
      <c r="Y17">
        <v>1</v>
      </c>
      <c r="Z17">
        <v>0</v>
      </c>
      <c r="AA17">
        <v>733</v>
      </c>
      <c r="AB17">
        <v>229</v>
      </c>
      <c r="AC17">
        <v>29</v>
      </c>
      <c r="AD17">
        <v>19</v>
      </c>
      <c r="AE17">
        <v>50</v>
      </c>
      <c r="AF17">
        <v>10</v>
      </c>
      <c r="AG17">
        <v>0</v>
      </c>
      <c r="AH17">
        <v>0</v>
      </c>
      <c r="AI17">
        <v>0</v>
      </c>
      <c r="AJ17">
        <v>3</v>
      </c>
      <c r="AK17">
        <v>1</v>
      </c>
      <c r="AL17">
        <v>0</v>
      </c>
      <c r="AM17">
        <v>90</v>
      </c>
      <c r="AN17">
        <v>1</v>
      </c>
      <c r="AO17">
        <v>0</v>
      </c>
      <c r="AP17">
        <v>1</v>
      </c>
      <c r="AQ17">
        <v>6</v>
      </c>
      <c r="AR17">
        <v>4</v>
      </c>
      <c r="AS17">
        <v>1</v>
      </c>
      <c r="AT17">
        <v>2</v>
      </c>
      <c r="AU17">
        <v>2</v>
      </c>
      <c r="AV17">
        <v>3</v>
      </c>
      <c r="AW17">
        <v>0</v>
      </c>
      <c r="AX17">
        <v>0</v>
      </c>
      <c r="AY17">
        <v>2</v>
      </c>
      <c r="AZ17">
        <v>5</v>
      </c>
      <c r="BA17">
        <v>229</v>
      </c>
      <c r="BB17">
        <v>193</v>
      </c>
      <c r="BC17">
        <v>46</v>
      </c>
      <c r="BD17">
        <v>0</v>
      </c>
      <c r="BE17">
        <v>6</v>
      </c>
      <c r="BF17">
        <v>20</v>
      </c>
      <c r="BG17">
        <v>6</v>
      </c>
      <c r="BH17">
        <v>27</v>
      </c>
      <c r="BI17">
        <v>3</v>
      </c>
      <c r="BJ17">
        <v>0</v>
      </c>
      <c r="BK17">
        <v>2</v>
      </c>
      <c r="BL17">
        <v>0</v>
      </c>
      <c r="BM17">
        <v>62</v>
      </c>
      <c r="BN17">
        <v>2</v>
      </c>
      <c r="BO17">
        <v>7</v>
      </c>
      <c r="BP17">
        <v>1</v>
      </c>
      <c r="BQ17">
        <v>0</v>
      </c>
      <c r="BR17">
        <v>0</v>
      </c>
      <c r="BS17">
        <v>0</v>
      </c>
      <c r="BT17">
        <v>4</v>
      </c>
      <c r="BU17">
        <v>3</v>
      </c>
      <c r="BV17">
        <v>0</v>
      </c>
      <c r="BW17">
        <v>3</v>
      </c>
      <c r="BX17">
        <v>0</v>
      </c>
      <c r="BY17">
        <v>1</v>
      </c>
      <c r="BZ17">
        <v>193</v>
      </c>
      <c r="CA17">
        <v>19</v>
      </c>
      <c r="CB17">
        <v>13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3</v>
      </c>
      <c r="CL17">
        <v>0</v>
      </c>
      <c r="CM17">
        <v>1</v>
      </c>
      <c r="CN17">
        <v>0</v>
      </c>
      <c r="CO17">
        <v>0</v>
      </c>
      <c r="CP17">
        <v>19</v>
      </c>
      <c r="CQ17">
        <v>27</v>
      </c>
      <c r="CR17">
        <v>15</v>
      </c>
      <c r="CS17">
        <v>1</v>
      </c>
      <c r="CT17">
        <v>2</v>
      </c>
      <c r="CU17">
        <v>1</v>
      </c>
      <c r="CV17">
        <v>1</v>
      </c>
      <c r="CW17">
        <v>0</v>
      </c>
      <c r="CX17">
        <v>1</v>
      </c>
      <c r="CY17">
        <v>3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27</v>
      </c>
      <c r="DQ17">
        <v>11</v>
      </c>
      <c r="DR17">
        <v>6</v>
      </c>
      <c r="DS17">
        <v>0</v>
      </c>
      <c r="DT17">
        <v>0</v>
      </c>
      <c r="DU17">
        <v>1</v>
      </c>
      <c r="DV17">
        <v>0</v>
      </c>
      <c r="DW17">
        <v>1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11</v>
      </c>
      <c r="EQ17">
        <v>54</v>
      </c>
      <c r="ER17">
        <v>26</v>
      </c>
      <c r="ES17">
        <v>8</v>
      </c>
      <c r="ET17">
        <v>3</v>
      </c>
      <c r="EU17">
        <v>1</v>
      </c>
      <c r="EV17">
        <v>0</v>
      </c>
      <c r="EW17">
        <v>0</v>
      </c>
      <c r="EX17">
        <v>1</v>
      </c>
      <c r="EY17">
        <v>7</v>
      </c>
      <c r="EZ17">
        <v>1</v>
      </c>
      <c r="FA17">
        <v>3</v>
      </c>
      <c r="FB17">
        <v>0</v>
      </c>
      <c r="FC17">
        <v>0</v>
      </c>
      <c r="FD17">
        <v>1</v>
      </c>
      <c r="FE17">
        <v>1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1</v>
      </c>
      <c r="FN17">
        <v>54</v>
      </c>
      <c r="FO17">
        <v>153</v>
      </c>
      <c r="FP17">
        <v>28</v>
      </c>
      <c r="FQ17">
        <v>10</v>
      </c>
      <c r="FR17">
        <v>0</v>
      </c>
      <c r="FS17">
        <v>5</v>
      </c>
      <c r="FT17">
        <v>2</v>
      </c>
      <c r="FU17">
        <v>72</v>
      </c>
      <c r="FV17">
        <v>8</v>
      </c>
      <c r="FW17">
        <v>0</v>
      </c>
      <c r="FX17">
        <v>11</v>
      </c>
      <c r="FY17">
        <v>1</v>
      </c>
      <c r="FZ17">
        <v>1</v>
      </c>
      <c r="GA17">
        <v>0</v>
      </c>
      <c r="GB17">
        <v>3</v>
      </c>
      <c r="GC17">
        <v>4</v>
      </c>
      <c r="GD17">
        <v>4</v>
      </c>
      <c r="GE17">
        <v>0</v>
      </c>
      <c r="GF17">
        <v>0</v>
      </c>
      <c r="GG17">
        <v>0</v>
      </c>
      <c r="GH17">
        <v>1</v>
      </c>
      <c r="GI17">
        <v>1</v>
      </c>
      <c r="GJ17">
        <v>0</v>
      </c>
      <c r="GK17">
        <v>2</v>
      </c>
      <c r="GL17">
        <v>0</v>
      </c>
      <c r="GM17">
        <v>0</v>
      </c>
      <c r="GN17">
        <v>153</v>
      </c>
      <c r="GO17">
        <v>44</v>
      </c>
      <c r="GP17">
        <v>26</v>
      </c>
      <c r="GQ17">
        <v>3</v>
      </c>
      <c r="GR17">
        <v>4</v>
      </c>
      <c r="GS17">
        <v>0</v>
      </c>
      <c r="GT17">
        <v>5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2</v>
      </c>
      <c r="HC17">
        <v>1</v>
      </c>
      <c r="HD17">
        <v>0</v>
      </c>
      <c r="HE17">
        <v>0</v>
      </c>
      <c r="HF17">
        <v>0</v>
      </c>
      <c r="HG17">
        <v>1</v>
      </c>
      <c r="HH17">
        <v>44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2</v>
      </c>
      <c r="IN17">
        <v>2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2</v>
      </c>
    </row>
    <row r="18" spans="1:272">
      <c r="A18" t="s">
        <v>1423</v>
      </c>
      <c r="B18" t="s">
        <v>1407</v>
      </c>
      <c r="C18" t="str">
        <f>"160101"</f>
        <v>160101</v>
      </c>
      <c r="D18" t="s">
        <v>1422</v>
      </c>
      <c r="E18">
        <v>17</v>
      </c>
      <c r="F18">
        <v>963</v>
      </c>
      <c r="G18">
        <v>740</v>
      </c>
      <c r="H18">
        <v>314</v>
      </c>
      <c r="I18">
        <v>426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426</v>
      </c>
      <c r="T18">
        <v>0</v>
      </c>
      <c r="U18">
        <v>0</v>
      </c>
      <c r="V18">
        <v>426</v>
      </c>
      <c r="W18">
        <v>5</v>
      </c>
      <c r="X18">
        <v>3</v>
      </c>
      <c r="Y18">
        <v>2</v>
      </c>
      <c r="Z18">
        <v>0</v>
      </c>
      <c r="AA18">
        <v>421</v>
      </c>
      <c r="AB18">
        <v>156</v>
      </c>
      <c r="AC18">
        <v>15</v>
      </c>
      <c r="AD18">
        <v>17</v>
      </c>
      <c r="AE18">
        <v>46</v>
      </c>
      <c r="AF18">
        <v>8</v>
      </c>
      <c r="AG18">
        <v>1</v>
      </c>
      <c r="AH18">
        <v>4</v>
      </c>
      <c r="AI18">
        <v>1</v>
      </c>
      <c r="AJ18">
        <v>3</v>
      </c>
      <c r="AK18">
        <v>2</v>
      </c>
      <c r="AL18">
        <v>0</v>
      </c>
      <c r="AM18">
        <v>35</v>
      </c>
      <c r="AN18">
        <v>1</v>
      </c>
      <c r="AO18">
        <v>1</v>
      </c>
      <c r="AP18">
        <v>0</v>
      </c>
      <c r="AQ18">
        <v>1</v>
      </c>
      <c r="AR18">
        <v>4</v>
      </c>
      <c r="AS18">
        <v>1</v>
      </c>
      <c r="AT18">
        <v>1</v>
      </c>
      <c r="AU18">
        <v>0</v>
      </c>
      <c r="AV18">
        <v>5</v>
      </c>
      <c r="AW18">
        <v>2</v>
      </c>
      <c r="AX18">
        <v>1</v>
      </c>
      <c r="AY18">
        <v>5</v>
      </c>
      <c r="AZ18">
        <v>2</v>
      </c>
      <c r="BA18">
        <v>156</v>
      </c>
      <c r="BB18">
        <v>105</v>
      </c>
      <c r="BC18">
        <v>18</v>
      </c>
      <c r="BD18">
        <v>0</v>
      </c>
      <c r="BE18">
        <v>4</v>
      </c>
      <c r="BF18">
        <v>7</v>
      </c>
      <c r="BG18">
        <v>1</v>
      </c>
      <c r="BH18">
        <v>2</v>
      </c>
      <c r="BI18">
        <v>0</v>
      </c>
      <c r="BJ18">
        <v>1</v>
      </c>
      <c r="BK18">
        <v>2</v>
      </c>
      <c r="BL18">
        <v>2</v>
      </c>
      <c r="BM18">
        <v>56</v>
      </c>
      <c r="BN18">
        <v>0</v>
      </c>
      <c r="BO18">
        <v>2</v>
      </c>
      <c r="BP18">
        <v>0</v>
      </c>
      <c r="BQ18">
        <v>0</v>
      </c>
      <c r="BR18">
        <v>0</v>
      </c>
      <c r="BS18">
        <v>2</v>
      </c>
      <c r="BT18">
        <v>5</v>
      </c>
      <c r="BU18">
        <v>0</v>
      </c>
      <c r="BV18">
        <v>0</v>
      </c>
      <c r="BW18">
        <v>3</v>
      </c>
      <c r="BX18">
        <v>0</v>
      </c>
      <c r="BY18">
        <v>0</v>
      </c>
      <c r="BZ18">
        <v>105</v>
      </c>
      <c r="CA18">
        <v>6</v>
      </c>
      <c r="CB18">
        <v>4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6</v>
      </c>
      <c r="CQ18">
        <v>15</v>
      </c>
      <c r="CR18">
        <v>9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1</v>
      </c>
      <c r="DP18">
        <v>15</v>
      </c>
      <c r="DQ18">
        <v>7</v>
      </c>
      <c r="DR18">
        <v>3</v>
      </c>
      <c r="DS18">
        <v>1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7</v>
      </c>
      <c r="EQ18">
        <v>26</v>
      </c>
      <c r="ER18">
        <v>10</v>
      </c>
      <c r="ES18">
        <v>7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1</v>
      </c>
      <c r="FB18">
        <v>0</v>
      </c>
      <c r="FC18">
        <v>1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3</v>
      </c>
      <c r="FN18">
        <v>26</v>
      </c>
      <c r="FO18">
        <v>69</v>
      </c>
      <c r="FP18">
        <v>8</v>
      </c>
      <c r="FQ18">
        <v>24</v>
      </c>
      <c r="FR18">
        <v>3</v>
      </c>
      <c r="FS18">
        <v>0</v>
      </c>
      <c r="FT18">
        <v>1</v>
      </c>
      <c r="FU18">
        <v>21</v>
      </c>
      <c r="FV18">
        <v>8</v>
      </c>
      <c r="FW18">
        <v>1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1</v>
      </c>
      <c r="GM18">
        <v>0</v>
      </c>
      <c r="GN18">
        <v>69</v>
      </c>
      <c r="GO18">
        <v>32</v>
      </c>
      <c r="GP18">
        <v>15</v>
      </c>
      <c r="GQ18">
        <v>4</v>
      </c>
      <c r="GR18">
        <v>2</v>
      </c>
      <c r="GS18">
        <v>1</v>
      </c>
      <c r="GT18">
        <v>2</v>
      </c>
      <c r="GU18">
        <v>0</v>
      </c>
      <c r="GV18">
        <v>0</v>
      </c>
      <c r="GW18">
        <v>0</v>
      </c>
      <c r="GX18">
        <v>3</v>
      </c>
      <c r="GY18">
        <v>0</v>
      </c>
      <c r="GZ18">
        <v>0</v>
      </c>
      <c r="HA18">
        <v>1</v>
      </c>
      <c r="HB18">
        <v>0</v>
      </c>
      <c r="HC18">
        <v>1</v>
      </c>
      <c r="HD18">
        <v>0</v>
      </c>
      <c r="HE18">
        <v>0</v>
      </c>
      <c r="HF18">
        <v>2</v>
      </c>
      <c r="HG18">
        <v>1</v>
      </c>
      <c r="HH18">
        <v>32</v>
      </c>
      <c r="HI18">
        <v>3</v>
      </c>
      <c r="HJ18">
        <v>1</v>
      </c>
      <c r="HK18">
        <v>0</v>
      </c>
      <c r="HL18">
        <v>0</v>
      </c>
      <c r="HM18">
        <v>0</v>
      </c>
      <c r="HN18">
        <v>2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3</v>
      </c>
      <c r="HW18">
        <v>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2</v>
      </c>
      <c r="IJ18">
        <v>0</v>
      </c>
      <c r="IK18">
        <v>0</v>
      </c>
      <c r="IL18">
        <v>2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</row>
    <row r="19" spans="1:272">
      <c r="A19" t="s">
        <v>1421</v>
      </c>
      <c r="B19" t="s">
        <v>1407</v>
      </c>
      <c r="C19" t="str">
        <f>"160101"</f>
        <v>160101</v>
      </c>
      <c r="D19" t="s">
        <v>1220</v>
      </c>
      <c r="E19">
        <v>18</v>
      </c>
      <c r="F19">
        <v>1434</v>
      </c>
      <c r="G19">
        <v>1090</v>
      </c>
      <c r="H19">
        <v>314</v>
      </c>
      <c r="I19">
        <v>776</v>
      </c>
      <c r="J19">
        <v>0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776</v>
      </c>
      <c r="T19">
        <v>0</v>
      </c>
      <c r="U19">
        <v>0</v>
      </c>
      <c r="V19">
        <v>776</v>
      </c>
      <c r="W19">
        <v>8</v>
      </c>
      <c r="X19">
        <v>4</v>
      </c>
      <c r="Y19">
        <v>4</v>
      </c>
      <c r="Z19">
        <v>0</v>
      </c>
      <c r="AA19">
        <v>768</v>
      </c>
      <c r="AB19">
        <v>237</v>
      </c>
      <c r="AC19">
        <v>26</v>
      </c>
      <c r="AD19">
        <v>11</v>
      </c>
      <c r="AE19">
        <v>82</v>
      </c>
      <c r="AF19">
        <v>5</v>
      </c>
      <c r="AG19">
        <v>0</v>
      </c>
      <c r="AH19">
        <v>4</v>
      </c>
      <c r="AI19">
        <v>2</v>
      </c>
      <c r="AJ19">
        <v>2</v>
      </c>
      <c r="AK19">
        <v>2</v>
      </c>
      <c r="AL19">
        <v>1</v>
      </c>
      <c r="AM19">
        <v>72</v>
      </c>
      <c r="AN19">
        <v>0</v>
      </c>
      <c r="AO19">
        <v>2</v>
      </c>
      <c r="AP19">
        <v>0</v>
      </c>
      <c r="AQ19">
        <v>1</v>
      </c>
      <c r="AR19">
        <v>13</v>
      </c>
      <c r="AS19">
        <v>0</v>
      </c>
      <c r="AT19">
        <v>0</v>
      </c>
      <c r="AU19">
        <v>2</v>
      </c>
      <c r="AV19">
        <v>2</v>
      </c>
      <c r="AW19">
        <v>1</v>
      </c>
      <c r="AX19">
        <v>3</v>
      </c>
      <c r="AY19">
        <v>2</v>
      </c>
      <c r="AZ19">
        <v>4</v>
      </c>
      <c r="BA19">
        <v>237</v>
      </c>
      <c r="BB19">
        <v>178</v>
      </c>
      <c r="BC19">
        <v>51</v>
      </c>
      <c r="BD19">
        <v>6</v>
      </c>
      <c r="BE19">
        <v>6</v>
      </c>
      <c r="BF19">
        <v>5</v>
      </c>
      <c r="BG19">
        <v>1</v>
      </c>
      <c r="BH19">
        <v>7</v>
      </c>
      <c r="BI19">
        <v>3</v>
      </c>
      <c r="BJ19">
        <v>2</v>
      </c>
      <c r="BK19">
        <v>2</v>
      </c>
      <c r="BL19">
        <v>0</v>
      </c>
      <c r="BM19">
        <v>68</v>
      </c>
      <c r="BN19">
        <v>3</v>
      </c>
      <c r="BO19">
        <v>2</v>
      </c>
      <c r="BP19">
        <v>2</v>
      </c>
      <c r="BQ19">
        <v>0</v>
      </c>
      <c r="BR19">
        <v>1</v>
      </c>
      <c r="BS19">
        <v>3</v>
      </c>
      <c r="BT19">
        <v>6</v>
      </c>
      <c r="BU19">
        <v>1</v>
      </c>
      <c r="BV19">
        <v>1</v>
      </c>
      <c r="BW19">
        <v>5</v>
      </c>
      <c r="BX19">
        <v>0</v>
      </c>
      <c r="BY19">
        <v>3</v>
      </c>
      <c r="BZ19">
        <v>178</v>
      </c>
      <c r="CA19">
        <v>22</v>
      </c>
      <c r="CB19">
        <v>14</v>
      </c>
      <c r="CC19">
        <v>2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3</v>
      </c>
      <c r="CO19">
        <v>0</v>
      </c>
      <c r="CP19">
        <v>22</v>
      </c>
      <c r="CQ19">
        <v>26</v>
      </c>
      <c r="CR19">
        <v>15</v>
      </c>
      <c r="CS19">
        <v>0</v>
      </c>
      <c r="CT19">
        <v>1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2</v>
      </c>
      <c r="DB19">
        <v>0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  <c r="DP19">
        <v>26</v>
      </c>
      <c r="DQ19">
        <v>11</v>
      </c>
      <c r="DR19">
        <v>5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</v>
      </c>
      <c r="EA19">
        <v>0</v>
      </c>
      <c r="EB19">
        <v>2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11</v>
      </c>
      <c r="EQ19">
        <v>38</v>
      </c>
      <c r="ER19">
        <v>12</v>
      </c>
      <c r="ES19">
        <v>7</v>
      </c>
      <c r="ET19">
        <v>2</v>
      </c>
      <c r="EU19">
        <v>0</v>
      </c>
      <c r="EV19">
        <v>0</v>
      </c>
      <c r="EW19">
        <v>1</v>
      </c>
      <c r="EX19">
        <v>2</v>
      </c>
      <c r="EY19">
        <v>6</v>
      </c>
      <c r="EZ19">
        <v>0</v>
      </c>
      <c r="FA19">
        <v>1</v>
      </c>
      <c r="FB19">
        <v>3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1</v>
      </c>
      <c r="FL19">
        <v>0</v>
      </c>
      <c r="FM19">
        <v>0</v>
      </c>
      <c r="FN19">
        <v>38</v>
      </c>
      <c r="FO19">
        <v>166</v>
      </c>
      <c r="FP19">
        <v>54</v>
      </c>
      <c r="FQ19">
        <v>13</v>
      </c>
      <c r="FR19">
        <v>2</v>
      </c>
      <c r="FS19">
        <v>5</v>
      </c>
      <c r="FT19">
        <v>1</v>
      </c>
      <c r="FU19">
        <v>56</v>
      </c>
      <c r="FV19">
        <v>14</v>
      </c>
      <c r="FW19">
        <v>0</v>
      </c>
      <c r="FX19">
        <v>5</v>
      </c>
      <c r="FY19">
        <v>1</v>
      </c>
      <c r="FZ19">
        <v>1</v>
      </c>
      <c r="GA19">
        <v>0</v>
      </c>
      <c r="GB19">
        <v>2</v>
      </c>
      <c r="GC19">
        <v>0</v>
      </c>
      <c r="GD19">
        <v>1</v>
      </c>
      <c r="GE19">
        <v>1</v>
      </c>
      <c r="GF19">
        <v>0</v>
      </c>
      <c r="GG19">
        <v>0</v>
      </c>
      <c r="GH19">
        <v>0</v>
      </c>
      <c r="GI19">
        <v>2</v>
      </c>
      <c r="GJ19">
        <v>0</v>
      </c>
      <c r="GK19">
        <v>4</v>
      </c>
      <c r="GL19">
        <v>0</v>
      </c>
      <c r="GM19">
        <v>4</v>
      </c>
      <c r="GN19">
        <v>166</v>
      </c>
      <c r="GO19">
        <v>77</v>
      </c>
      <c r="GP19">
        <v>56</v>
      </c>
      <c r="GQ19">
        <v>3</v>
      </c>
      <c r="GR19">
        <v>1</v>
      </c>
      <c r="GS19">
        <v>2</v>
      </c>
      <c r="GT19">
        <v>1</v>
      </c>
      <c r="GU19">
        <v>0</v>
      </c>
      <c r="GV19">
        <v>4</v>
      </c>
      <c r="GW19">
        <v>0</v>
      </c>
      <c r="GX19">
        <v>2</v>
      </c>
      <c r="GY19">
        <v>0</v>
      </c>
      <c r="GZ19">
        <v>1</v>
      </c>
      <c r="HA19">
        <v>1</v>
      </c>
      <c r="HB19">
        <v>0</v>
      </c>
      <c r="HC19">
        <v>1</v>
      </c>
      <c r="HD19">
        <v>0</v>
      </c>
      <c r="HE19">
        <v>1</v>
      </c>
      <c r="HF19">
        <v>3</v>
      </c>
      <c r="HG19">
        <v>1</v>
      </c>
      <c r="HH19">
        <v>77</v>
      </c>
      <c r="HI19">
        <v>5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2</v>
      </c>
      <c r="HP19">
        <v>0</v>
      </c>
      <c r="HQ19">
        <v>0</v>
      </c>
      <c r="HR19">
        <v>1</v>
      </c>
      <c r="HS19">
        <v>1</v>
      </c>
      <c r="HT19">
        <v>0</v>
      </c>
      <c r="HU19">
        <v>0</v>
      </c>
      <c r="HV19">
        <v>5</v>
      </c>
      <c r="HW19">
        <v>5</v>
      </c>
      <c r="HX19">
        <v>4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5</v>
      </c>
      <c r="IM19">
        <v>3</v>
      </c>
      <c r="IN19">
        <v>1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</v>
      </c>
      <c r="JL19">
        <v>3</v>
      </c>
    </row>
    <row r="20" spans="1:272">
      <c r="A20" t="s">
        <v>1420</v>
      </c>
      <c r="B20" t="s">
        <v>1407</v>
      </c>
      <c r="C20" t="str">
        <f>"160101"</f>
        <v>160101</v>
      </c>
      <c r="D20" t="s">
        <v>1419</v>
      </c>
      <c r="E20">
        <v>19</v>
      </c>
      <c r="F20">
        <v>1349</v>
      </c>
      <c r="G20">
        <v>1020</v>
      </c>
      <c r="H20">
        <v>369</v>
      </c>
      <c r="I20">
        <v>651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651</v>
      </c>
      <c r="T20">
        <v>0</v>
      </c>
      <c r="U20">
        <v>0</v>
      </c>
      <c r="V20">
        <v>651</v>
      </c>
      <c r="W20">
        <v>9</v>
      </c>
      <c r="X20">
        <v>7</v>
      </c>
      <c r="Y20">
        <v>2</v>
      </c>
      <c r="Z20">
        <v>0</v>
      </c>
      <c r="AA20">
        <v>642</v>
      </c>
      <c r="AB20">
        <v>181</v>
      </c>
      <c r="AC20">
        <v>25</v>
      </c>
      <c r="AD20">
        <v>26</v>
      </c>
      <c r="AE20">
        <v>45</v>
      </c>
      <c r="AF20">
        <v>9</v>
      </c>
      <c r="AG20">
        <v>0</v>
      </c>
      <c r="AH20">
        <v>2</v>
      </c>
      <c r="AI20">
        <v>0</v>
      </c>
      <c r="AJ20">
        <v>2</v>
      </c>
      <c r="AK20">
        <v>1</v>
      </c>
      <c r="AL20">
        <v>0</v>
      </c>
      <c r="AM20">
        <v>60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3</v>
      </c>
      <c r="AV20">
        <v>0</v>
      </c>
      <c r="AW20">
        <v>1</v>
      </c>
      <c r="AX20">
        <v>1</v>
      </c>
      <c r="AY20">
        <v>1</v>
      </c>
      <c r="AZ20">
        <v>2</v>
      </c>
      <c r="BA20">
        <v>181</v>
      </c>
      <c r="BB20">
        <v>164</v>
      </c>
      <c r="BC20">
        <v>27</v>
      </c>
      <c r="BD20">
        <v>2</v>
      </c>
      <c r="BE20">
        <v>2</v>
      </c>
      <c r="BF20">
        <v>15</v>
      </c>
      <c r="BG20">
        <v>1</v>
      </c>
      <c r="BH20">
        <v>10</v>
      </c>
      <c r="BI20">
        <v>1</v>
      </c>
      <c r="BJ20">
        <v>1</v>
      </c>
      <c r="BK20">
        <v>2</v>
      </c>
      <c r="BL20">
        <v>0</v>
      </c>
      <c r="BM20">
        <v>81</v>
      </c>
      <c r="BN20">
        <v>0</v>
      </c>
      <c r="BO20">
        <v>1</v>
      </c>
      <c r="BP20">
        <v>0</v>
      </c>
      <c r="BQ20">
        <v>4</v>
      </c>
      <c r="BR20">
        <v>1</v>
      </c>
      <c r="BS20">
        <v>1</v>
      </c>
      <c r="BT20">
        <v>10</v>
      </c>
      <c r="BU20">
        <v>1</v>
      </c>
      <c r="BV20">
        <v>0</v>
      </c>
      <c r="BW20">
        <v>0</v>
      </c>
      <c r="BX20">
        <v>3</v>
      </c>
      <c r="BY20">
        <v>1</v>
      </c>
      <c r="BZ20">
        <v>164</v>
      </c>
      <c r="CA20">
        <v>18</v>
      </c>
      <c r="CB20">
        <v>11</v>
      </c>
      <c r="CC20">
        <v>1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1</v>
      </c>
      <c r="CO20">
        <v>0</v>
      </c>
      <c r="CP20">
        <v>18</v>
      </c>
      <c r="CQ20">
        <v>25</v>
      </c>
      <c r="CR20">
        <v>11</v>
      </c>
      <c r="CS20">
        <v>0</v>
      </c>
      <c r="CT20">
        <v>5</v>
      </c>
      <c r="CU20">
        <v>0</v>
      </c>
      <c r="CV20">
        <v>2</v>
      </c>
      <c r="CW20">
        <v>0</v>
      </c>
      <c r="CX20">
        <v>1</v>
      </c>
      <c r="CY20">
        <v>1</v>
      </c>
      <c r="CZ20">
        <v>1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25</v>
      </c>
      <c r="DQ20">
        <v>6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0</v>
      </c>
      <c r="ED20">
        <v>0</v>
      </c>
      <c r="EE20">
        <v>2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6</v>
      </c>
      <c r="EQ20">
        <v>33</v>
      </c>
      <c r="ER20">
        <v>15</v>
      </c>
      <c r="ES20">
        <v>4</v>
      </c>
      <c r="ET20">
        <v>1</v>
      </c>
      <c r="EU20">
        <v>0</v>
      </c>
      <c r="EV20">
        <v>0</v>
      </c>
      <c r="EW20">
        <v>2</v>
      </c>
      <c r="EX20">
        <v>0</v>
      </c>
      <c r="EY20">
        <v>4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1</v>
      </c>
      <c r="FL20">
        <v>1</v>
      </c>
      <c r="FM20">
        <v>2</v>
      </c>
      <c r="FN20">
        <v>33</v>
      </c>
      <c r="FO20">
        <v>152</v>
      </c>
      <c r="FP20">
        <v>33</v>
      </c>
      <c r="FQ20">
        <v>3</v>
      </c>
      <c r="FR20">
        <v>3</v>
      </c>
      <c r="FS20">
        <v>5</v>
      </c>
      <c r="FT20">
        <v>2</v>
      </c>
      <c r="FU20">
        <v>70</v>
      </c>
      <c r="FV20">
        <v>10</v>
      </c>
      <c r="FW20">
        <v>2</v>
      </c>
      <c r="FX20">
        <v>6</v>
      </c>
      <c r="FY20">
        <v>0</v>
      </c>
      <c r="FZ20">
        <v>1</v>
      </c>
      <c r="GA20">
        <v>0</v>
      </c>
      <c r="GB20">
        <v>2</v>
      </c>
      <c r="GC20">
        <v>2</v>
      </c>
      <c r="GD20">
        <v>0</v>
      </c>
      <c r="GE20">
        <v>2</v>
      </c>
      <c r="GF20">
        <v>0</v>
      </c>
      <c r="GG20">
        <v>0</v>
      </c>
      <c r="GH20">
        <v>0</v>
      </c>
      <c r="GI20">
        <v>0</v>
      </c>
      <c r="GJ20">
        <v>2</v>
      </c>
      <c r="GK20">
        <v>1</v>
      </c>
      <c r="GL20">
        <v>2</v>
      </c>
      <c r="GM20">
        <v>6</v>
      </c>
      <c r="GN20">
        <v>152</v>
      </c>
      <c r="GO20">
        <v>57</v>
      </c>
      <c r="GP20">
        <v>35</v>
      </c>
      <c r="GQ20">
        <v>1</v>
      </c>
      <c r="GR20">
        <v>9</v>
      </c>
      <c r="GS20">
        <v>1</v>
      </c>
      <c r="GT20">
        <v>2</v>
      </c>
      <c r="GU20">
        <v>0</v>
      </c>
      <c r="GV20">
        <v>3</v>
      </c>
      <c r="GW20">
        <v>0</v>
      </c>
      <c r="GX20">
        <v>0</v>
      </c>
      <c r="GY20">
        <v>2</v>
      </c>
      <c r="GZ20">
        <v>0</v>
      </c>
      <c r="HA20">
        <v>0</v>
      </c>
      <c r="HB20">
        <v>0</v>
      </c>
      <c r="HC20">
        <v>2</v>
      </c>
      <c r="HD20">
        <v>0</v>
      </c>
      <c r="HE20">
        <v>0</v>
      </c>
      <c r="HF20">
        <v>2</v>
      </c>
      <c r="HG20">
        <v>0</v>
      </c>
      <c r="HH20">
        <v>57</v>
      </c>
      <c r="HI20">
        <v>2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2</v>
      </c>
      <c r="HW20">
        <v>4</v>
      </c>
      <c r="HX20">
        <v>2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4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</row>
    <row r="21" spans="1:272">
      <c r="A21" t="s">
        <v>1418</v>
      </c>
      <c r="B21" t="s">
        <v>1407</v>
      </c>
      <c r="C21" t="str">
        <f>"160101"</f>
        <v>160101</v>
      </c>
      <c r="D21" t="s">
        <v>1417</v>
      </c>
      <c r="E21">
        <v>20</v>
      </c>
      <c r="F21">
        <v>1383</v>
      </c>
      <c r="G21">
        <v>1053</v>
      </c>
      <c r="H21">
        <v>325</v>
      </c>
      <c r="I21">
        <v>728</v>
      </c>
      <c r="J21">
        <v>1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728</v>
      </c>
      <c r="T21">
        <v>0</v>
      </c>
      <c r="U21">
        <v>0</v>
      </c>
      <c r="V21">
        <v>728</v>
      </c>
      <c r="W21">
        <v>7</v>
      </c>
      <c r="X21">
        <v>5</v>
      </c>
      <c r="Y21">
        <v>2</v>
      </c>
      <c r="Z21">
        <v>0</v>
      </c>
      <c r="AA21">
        <v>721</v>
      </c>
      <c r="AB21">
        <v>243</v>
      </c>
      <c r="AC21">
        <v>28</v>
      </c>
      <c r="AD21">
        <v>31</v>
      </c>
      <c r="AE21">
        <v>70</v>
      </c>
      <c r="AF21">
        <v>16</v>
      </c>
      <c r="AG21">
        <v>1</v>
      </c>
      <c r="AH21">
        <v>2</v>
      </c>
      <c r="AI21">
        <v>0</v>
      </c>
      <c r="AJ21">
        <v>6</v>
      </c>
      <c r="AK21">
        <v>3</v>
      </c>
      <c r="AL21">
        <v>0</v>
      </c>
      <c r="AM21">
        <v>53</v>
      </c>
      <c r="AN21">
        <v>0</v>
      </c>
      <c r="AO21">
        <v>3</v>
      </c>
      <c r="AP21">
        <v>1</v>
      </c>
      <c r="AQ21">
        <v>0</v>
      </c>
      <c r="AR21">
        <v>7</v>
      </c>
      <c r="AS21">
        <v>1</v>
      </c>
      <c r="AT21">
        <v>0</v>
      </c>
      <c r="AU21">
        <v>0</v>
      </c>
      <c r="AV21">
        <v>4</v>
      </c>
      <c r="AW21">
        <v>5</v>
      </c>
      <c r="AX21">
        <v>3</v>
      </c>
      <c r="AY21">
        <v>3</v>
      </c>
      <c r="AZ21">
        <v>6</v>
      </c>
      <c r="BA21">
        <v>243</v>
      </c>
      <c r="BB21">
        <v>160</v>
      </c>
      <c r="BC21">
        <v>37</v>
      </c>
      <c r="BD21">
        <v>1</v>
      </c>
      <c r="BE21">
        <v>2</v>
      </c>
      <c r="BF21">
        <v>8</v>
      </c>
      <c r="BG21">
        <v>6</v>
      </c>
      <c r="BH21">
        <v>15</v>
      </c>
      <c r="BI21">
        <v>1</v>
      </c>
      <c r="BJ21">
        <v>1</v>
      </c>
      <c r="BK21">
        <v>2</v>
      </c>
      <c r="BL21">
        <v>6</v>
      </c>
      <c r="BM21">
        <v>63</v>
      </c>
      <c r="BN21">
        <v>0</v>
      </c>
      <c r="BO21">
        <v>2</v>
      </c>
      <c r="BP21">
        <v>1</v>
      </c>
      <c r="BQ21">
        <v>0</v>
      </c>
      <c r="BR21">
        <v>0</v>
      </c>
      <c r="BS21">
        <v>0</v>
      </c>
      <c r="BT21">
        <v>2</v>
      </c>
      <c r="BU21">
        <v>0</v>
      </c>
      <c r="BV21">
        <v>2</v>
      </c>
      <c r="BW21">
        <v>0</v>
      </c>
      <c r="BX21">
        <v>1</v>
      </c>
      <c r="BY21">
        <v>10</v>
      </c>
      <c r="BZ21">
        <v>160</v>
      </c>
      <c r="CA21">
        <v>34</v>
      </c>
      <c r="CB21">
        <v>20</v>
      </c>
      <c r="CC21">
        <v>4</v>
      </c>
      <c r="CD21">
        <v>1</v>
      </c>
      <c r="CE21">
        <v>0</v>
      </c>
      <c r="CF21">
        <v>0</v>
      </c>
      <c r="CG21">
        <v>0</v>
      </c>
      <c r="CH21">
        <v>3</v>
      </c>
      <c r="CI21">
        <v>0</v>
      </c>
      <c r="CJ21">
        <v>0</v>
      </c>
      <c r="CK21">
        <v>1</v>
      </c>
      <c r="CL21">
        <v>1</v>
      </c>
      <c r="CM21">
        <v>1</v>
      </c>
      <c r="CN21">
        <v>1</v>
      </c>
      <c r="CO21">
        <v>2</v>
      </c>
      <c r="CP21">
        <v>34</v>
      </c>
      <c r="CQ21">
        <v>15</v>
      </c>
      <c r="CR21">
        <v>9</v>
      </c>
      <c r="CS21">
        <v>0</v>
      </c>
      <c r="CT21">
        <v>3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15</v>
      </c>
      <c r="DQ21">
        <v>6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1</v>
      </c>
      <c r="EA21">
        <v>0</v>
      </c>
      <c r="EB21">
        <v>2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6</v>
      </c>
      <c r="EQ21">
        <v>58</v>
      </c>
      <c r="ER21">
        <v>22</v>
      </c>
      <c r="ES21">
        <v>9</v>
      </c>
      <c r="ET21">
        <v>4</v>
      </c>
      <c r="EU21">
        <v>1</v>
      </c>
      <c r="EV21">
        <v>2</v>
      </c>
      <c r="EW21">
        <v>0</v>
      </c>
      <c r="EX21">
        <v>0</v>
      </c>
      <c r="EY21">
        <v>11</v>
      </c>
      <c r="EZ21">
        <v>0</v>
      </c>
      <c r="FA21">
        <v>1</v>
      </c>
      <c r="FB21">
        <v>1</v>
      </c>
      <c r="FC21">
        <v>1</v>
      </c>
      <c r="FD21">
        <v>1</v>
      </c>
      <c r="FE21">
        <v>0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3</v>
      </c>
      <c r="FN21">
        <v>58</v>
      </c>
      <c r="FO21">
        <v>150</v>
      </c>
      <c r="FP21">
        <v>27</v>
      </c>
      <c r="FQ21">
        <v>16</v>
      </c>
      <c r="FR21">
        <v>4</v>
      </c>
      <c r="FS21">
        <v>8</v>
      </c>
      <c r="FT21">
        <v>1</v>
      </c>
      <c r="FU21">
        <v>56</v>
      </c>
      <c r="FV21">
        <v>20</v>
      </c>
      <c r="FW21">
        <v>2</v>
      </c>
      <c r="FX21">
        <v>4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</v>
      </c>
      <c r="GG21">
        <v>0</v>
      </c>
      <c r="GH21">
        <v>0</v>
      </c>
      <c r="GI21">
        <v>2</v>
      </c>
      <c r="GJ21">
        <v>0</v>
      </c>
      <c r="GK21">
        <v>1</v>
      </c>
      <c r="GL21">
        <v>0</v>
      </c>
      <c r="GM21">
        <v>7</v>
      </c>
      <c r="GN21">
        <v>150</v>
      </c>
      <c r="GO21">
        <v>46</v>
      </c>
      <c r="GP21">
        <v>32</v>
      </c>
      <c r="GQ21">
        <v>5</v>
      </c>
      <c r="GR21">
        <v>2</v>
      </c>
      <c r="GS21">
        <v>0</v>
      </c>
      <c r="GT21">
        <v>2</v>
      </c>
      <c r="GU21">
        <v>0</v>
      </c>
      <c r="GV21">
        <v>1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3</v>
      </c>
      <c r="HH21">
        <v>46</v>
      </c>
      <c r="HI21">
        <v>4</v>
      </c>
      <c r="HJ21">
        <v>0</v>
      </c>
      <c r="HK21">
        <v>1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1</v>
      </c>
      <c r="HV21">
        <v>4</v>
      </c>
      <c r="HW21">
        <v>5</v>
      </c>
      <c r="HX21">
        <v>3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5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</row>
    <row r="22" spans="1:272">
      <c r="A22" t="s">
        <v>1416</v>
      </c>
      <c r="B22" t="s">
        <v>1407</v>
      </c>
      <c r="C22" t="str">
        <f>"160101"</f>
        <v>160101</v>
      </c>
      <c r="D22" t="s">
        <v>1415</v>
      </c>
      <c r="E22">
        <v>21</v>
      </c>
      <c r="F22">
        <v>1527</v>
      </c>
      <c r="G22">
        <v>1174</v>
      </c>
      <c r="H22">
        <v>467</v>
      </c>
      <c r="I22">
        <v>707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707</v>
      </c>
      <c r="T22">
        <v>0</v>
      </c>
      <c r="U22">
        <v>0</v>
      </c>
      <c r="V22">
        <v>707</v>
      </c>
      <c r="W22">
        <v>7</v>
      </c>
      <c r="X22">
        <v>6</v>
      </c>
      <c r="Y22">
        <v>0</v>
      </c>
      <c r="Z22">
        <v>0</v>
      </c>
      <c r="AA22">
        <v>700</v>
      </c>
      <c r="AB22">
        <v>230</v>
      </c>
      <c r="AC22">
        <v>23</v>
      </c>
      <c r="AD22">
        <v>26</v>
      </c>
      <c r="AE22">
        <v>65</v>
      </c>
      <c r="AF22">
        <v>4</v>
      </c>
      <c r="AG22">
        <v>0</v>
      </c>
      <c r="AH22">
        <v>5</v>
      </c>
      <c r="AI22">
        <v>3</v>
      </c>
      <c r="AJ22">
        <v>5</v>
      </c>
      <c r="AK22">
        <v>0</v>
      </c>
      <c r="AL22">
        <v>0</v>
      </c>
      <c r="AM22">
        <v>68</v>
      </c>
      <c r="AN22">
        <v>1</v>
      </c>
      <c r="AO22">
        <v>1</v>
      </c>
      <c r="AP22">
        <v>1</v>
      </c>
      <c r="AQ22">
        <v>3</v>
      </c>
      <c r="AR22">
        <v>7</v>
      </c>
      <c r="AS22">
        <v>2</v>
      </c>
      <c r="AT22">
        <v>0</v>
      </c>
      <c r="AU22">
        <v>2</v>
      </c>
      <c r="AV22">
        <v>3</v>
      </c>
      <c r="AW22">
        <v>4</v>
      </c>
      <c r="AX22">
        <v>0</v>
      </c>
      <c r="AY22">
        <v>2</v>
      </c>
      <c r="AZ22">
        <v>5</v>
      </c>
      <c r="BA22">
        <v>230</v>
      </c>
      <c r="BB22">
        <v>173</v>
      </c>
      <c r="BC22">
        <v>41</v>
      </c>
      <c r="BD22">
        <v>2</v>
      </c>
      <c r="BE22">
        <v>7</v>
      </c>
      <c r="BF22">
        <v>10</v>
      </c>
      <c r="BG22">
        <v>2</v>
      </c>
      <c r="BH22">
        <v>10</v>
      </c>
      <c r="BI22">
        <v>1</v>
      </c>
      <c r="BJ22">
        <v>2</v>
      </c>
      <c r="BK22">
        <v>4</v>
      </c>
      <c r="BL22">
        <v>2</v>
      </c>
      <c r="BM22">
        <v>77</v>
      </c>
      <c r="BN22">
        <v>0</v>
      </c>
      <c r="BO22">
        <v>3</v>
      </c>
      <c r="BP22">
        <v>0</v>
      </c>
      <c r="BQ22">
        <v>0</v>
      </c>
      <c r="BR22">
        <v>0</v>
      </c>
      <c r="BS22">
        <v>2</v>
      </c>
      <c r="BT22">
        <v>4</v>
      </c>
      <c r="BU22">
        <v>3</v>
      </c>
      <c r="BV22">
        <v>0</v>
      </c>
      <c r="BW22">
        <v>0</v>
      </c>
      <c r="BX22">
        <v>0</v>
      </c>
      <c r="BY22">
        <v>3</v>
      </c>
      <c r="BZ22">
        <v>173</v>
      </c>
      <c r="CA22">
        <v>17</v>
      </c>
      <c r="CB22">
        <v>8</v>
      </c>
      <c r="CC22">
        <v>4</v>
      </c>
      <c r="CD22">
        <v>0</v>
      </c>
      <c r="CE22">
        <v>0</v>
      </c>
      <c r="CF22">
        <v>0</v>
      </c>
      <c r="CG22">
        <v>1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1</v>
      </c>
      <c r="CP22">
        <v>17</v>
      </c>
      <c r="CQ22">
        <v>31</v>
      </c>
      <c r="CR22">
        <v>17</v>
      </c>
      <c r="CS22">
        <v>0</v>
      </c>
      <c r="CT22">
        <v>2</v>
      </c>
      <c r="CU22">
        <v>1</v>
      </c>
      <c r="CV22">
        <v>4</v>
      </c>
      <c r="CW22">
        <v>0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31</v>
      </c>
      <c r="DQ22">
        <v>10</v>
      </c>
      <c r="DR22">
        <v>6</v>
      </c>
      <c r="DS22">
        <v>1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10</v>
      </c>
      <c r="EQ22">
        <v>48</v>
      </c>
      <c r="ER22">
        <v>17</v>
      </c>
      <c r="ES22">
        <v>5</v>
      </c>
      <c r="ET22">
        <v>4</v>
      </c>
      <c r="EU22">
        <v>0</v>
      </c>
      <c r="EV22">
        <v>0</v>
      </c>
      <c r="EW22">
        <v>2</v>
      </c>
      <c r="EX22">
        <v>3</v>
      </c>
      <c r="EY22">
        <v>9</v>
      </c>
      <c r="EZ22">
        <v>0</v>
      </c>
      <c r="FA22">
        <v>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3</v>
      </c>
      <c r="FM22">
        <v>2</v>
      </c>
      <c r="FN22">
        <v>48</v>
      </c>
      <c r="FO22">
        <v>122</v>
      </c>
      <c r="FP22">
        <v>23</v>
      </c>
      <c r="FQ22">
        <v>7</v>
      </c>
      <c r="FR22">
        <v>4</v>
      </c>
      <c r="FS22">
        <v>1</v>
      </c>
      <c r="FT22">
        <v>0</v>
      </c>
      <c r="FU22">
        <v>62</v>
      </c>
      <c r="FV22">
        <v>7</v>
      </c>
      <c r="FW22">
        <v>2</v>
      </c>
      <c r="FX22">
        <v>0</v>
      </c>
      <c r="FY22">
        <v>4</v>
      </c>
      <c r="FZ22">
        <v>0</v>
      </c>
      <c r="GA22">
        <v>0</v>
      </c>
      <c r="GB22">
        <v>3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2</v>
      </c>
      <c r="GJ22">
        <v>1</v>
      </c>
      <c r="GK22">
        <v>2</v>
      </c>
      <c r="GL22">
        <v>0</v>
      </c>
      <c r="GM22">
        <v>3</v>
      </c>
      <c r="GN22">
        <v>122</v>
      </c>
      <c r="GO22">
        <v>60</v>
      </c>
      <c r="GP22">
        <v>38</v>
      </c>
      <c r="GQ22">
        <v>2</v>
      </c>
      <c r="GR22">
        <v>5</v>
      </c>
      <c r="GS22">
        <v>1</v>
      </c>
      <c r="GT22">
        <v>3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1</v>
      </c>
      <c r="HB22">
        <v>1</v>
      </c>
      <c r="HC22">
        <v>0</v>
      </c>
      <c r="HD22">
        <v>1</v>
      </c>
      <c r="HE22">
        <v>0</v>
      </c>
      <c r="HF22">
        <v>3</v>
      </c>
      <c r="HG22">
        <v>4</v>
      </c>
      <c r="HH22">
        <v>60</v>
      </c>
      <c r="HI22">
        <v>2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1</v>
      </c>
      <c r="HU22">
        <v>0</v>
      </c>
      <c r="HV22">
        <v>2</v>
      </c>
      <c r="HW22">
        <v>4</v>
      </c>
      <c r="HX22">
        <v>3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4</v>
      </c>
      <c r="IM22">
        <v>3</v>
      </c>
      <c r="IN22">
        <v>2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3</v>
      </c>
    </row>
    <row r="23" spans="1:272">
      <c r="A23" t="s">
        <v>1414</v>
      </c>
      <c r="B23" t="s">
        <v>1407</v>
      </c>
      <c r="C23" t="str">
        <f>"160101"</f>
        <v>160101</v>
      </c>
      <c r="D23" t="s">
        <v>1413</v>
      </c>
      <c r="E23">
        <v>22</v>
      </c>
      <c r="F23">
        <v>358</v>
      </c>
      <c r="G23">
        <v>370</v>
      </c>
      <c r="H23">
        <v>186</v>
      </c>
      <c r="I23">
        <v>184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184</v>
      </c>
      <c r="T23">
        <v>0</v>
      </c>
      <c r="U23">
        <v>0</v>
      </c>
      <c r="V23">
        <v>184</v>
      </c>
      <c r="W23">
        <v>13</v>
      </c>
      <c r="X23">
        <v>5</v>
      </c>
      <c r="Y23">
        <v>8</v>
      </c>
      <c r="Z23">
        <v>0</v>
      </c>
      <c r="AA23">
        <v>171</v>
      </c>
      <c r="AB23">
        <v>12</v>
      </c>
      <c r="AC23">
        <v>1</v>
      </c>
      <c r="AD23">
        <v>0</v>
      </c>
      <c r="AE23">
        <v>1</v>
      </c>
      <c r="AF23">
        <v>6</v>
      </c>
      <c r="AG23">
        <v>0</v>
      </c>
      <c r="AH23">
        <v>0</v>
      </c>
      <c r="AI23">
        <v>0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0</v>
      </c>
      <c r="BA23">
        <v>12</v>
      </c>
      <c r="BB23">
        <v>109</v>
      </c>
      <c r="BC23">
        <v>31</v>
      </c>
      <c r="BD23">
        <v>8</v>
      </c>
      <c r="BE23">
        <v>6</v>
      </c>
      <c r="BF23">
        <v>6</v>
      </c>
      <c r="BG23">
        <v>3</v>
      </c>
      <c r="BH23">
        <v>5</v>
      </c>
      <c r="BI23">
        <v>4</v>
      </c>
      <c r="BJ23">
        <v>5</v>
      </c>
      <c r="BK23">
        <v>3</v>
      </c>
      <c r="BL23">
        <v>8</v>
      </c>
      <c r="BM23">
        <v>0</v>
      </c>
      <c r="BN23">
        <v>1</v>
      </c>
      <c r="BO23">
        <v>3</v>
      </c>
      <c r="BP23">
        <v>1</v>
      </c>
      <c r="BQ23">
        <v>4</v>
      </c>
      <c r="BR23">
        <v>1</v>
      </c>
      <c r="BS23">
        <v>4</v>
      </c>
      <c r="BT23">
        <v>2</v>
      </c>
      <c r="BU23">
        <v>4</v>
      </c>
      <c r="BV23">
        <v>5</v>
      </c>
      <c r="BW23">
        <v>1</v>
      </c>
      <c r="BX23">
        <v>1</v>
      </c>
      <c r="BY23">
        <v>3</v>
      </c>
      <c r="BZ23">
        <v>109</v>
      </c>
      <c r="CA23">
        <v>6</v>
      </c>
      <c r="CB23">
        <v>4</v>
      </c>
      <c r="CC23">
        <v>1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6</v>
      </c>
      <c r="CQ23">
        <v>2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2</v>
      </c>
      <c r="DQ23">
        <v>2</v>
      </c>
      <c r="DR23">
        <v>1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7</v>
      </c>
      <c r="ER23">
        <v>5</v>
      </c>
      <c r="ES23">
        <v>1</v>
      </c>
      <c r="ET23">
        <v>0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7</v>
      </c>
      <c r="FO23">
        <v>18</v>
      </c>
      <c r="FP23">
        <v>6</v>
      </c>
      <c r="FQ23">
        <v>0</v>
      </c>
      <c r="FR23">
        <v>2</v>
      </c>
      <c r="FS23">
        <v>1</v>
      </c>
      <c r="FT23">
        <v>0</v>
      </c>
      <c r="FU23">
        <v>2</v>
      </c>
      <c r="FV23">
        <v>1</v>
      </c>
      <c r="FW23">
        <v>0</v>
      </c>
      <c r="FX23">
        <v>2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1</v>
      </c>
      <c r="GK23">
        <v>1</v>
      </c>
      <c r="GL23">
        <v>0</v>
      </c>
      <c r="GM23">
        <v>0</v>
      </c>
      <c r="GN23">
        <v>18</v>
      </c>
      <c r="GO23">
        <v>13</v>
      </c>
      <c r="GP23">
        <v>5</v>
      </c>
      <c r="GQ23">
        <v>0</v>
      </c>
      <c r="GR23">
        <v>1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0</v>
      </c>
      <c r="HD23">
        <v>1</v>
      </c>
      <c r="HE23">
        <v>0</v>
      </c>
      <c r="HF23">
        <v>2</v>
      </c>
      <c r="HG23">
        <v>0</v>
      </c>
      <c r="HH23">
        <v>13</v>
      </c>
      <c r="HI23">
        <v>1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</v>
      </c>
      <c r="JI23">
        <v>0</v>
      </c>
      <c r="JJ23">
        <v>0</v>
      </c>
      <c r="JK23">
        <v>0</v>
      </c>
      <c r="JL23">
        <v>1</v>
      </c>
    </row>
    <row r="24" spans="1:272">
      <c r="A24" t="s">
        <v>1412</v>
      </c>
      <c r="B24" t="s">
        <v>1407</v>
      </c>
      <c r="C24" t="str">
        <f>"160101"</f>
        <v>160101</v>
      </c>
      <c r="D24" t="s">
        <v>1411</v>
      </c>
      <c r="E24">
        <v>23</v>
      </c>
      <c r="F24">
        <v>98</v>
      </c>
      <c r="G24">
        <v>130</v>
      </c>
      <c r="H24">
        <v>95</v>
      </c>
      <c r="I24">
        <v>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35</v>
      </c>
      <c r="T24">
        <v>0</v>
      </c>
      <c r="U24">
        <v>0</v>
      </c>
      <c r="V24">
        <v>35</v>
      </c>
      <c r="W24">
        <v>3</v>
      </c>
      <c r="X24">
        <v>0</v>
      </c>
      <c r="Y24">
        <v>3</v>
      </c>
      <c r="Z24">
        <v>0</v>
      </c>
      <c r="AA24">
        <v>32</v>
      </c>
      <c r="AB24">
        <v>13</v>
      </c>
      <c r="AC24">
        <v>1</v>
      </c>
      <c r="AD24">
        <v>3</v>
      </c>
      <c r="AE24">
        <v>1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13</v>
      </c>
      <c r="BB24">
        <v>5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5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</v>
      </c>
      <c r="EQ24">
        <v>3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3</v>
      </c>
      <c r="FO24">
        <v>7</v>
      </c>
      <c r="FP24">
        <v>2</v>
      </c>
      <c r="FQ24">
        <v>0</v>
      </c>
      <c r="FR24">
        <v>0</v>
      </c>
      <c r="FS24">
        <v>0</v>
      </c>
      <c r="FT24">
        <v>0</v>
      </c>
      <c r="FU24">
        <v>2</v>
      </c>
      <c r="FV24">
        <v>2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7</v>
      </c>
      <c r="GO24">
        <v>1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0</v>
      </c>
      <c r="HF24">
        <v>0</v>
      </c>
      <c r="HG24">
        <v>0</v>
      </c>
      <c r="HH24">
        <v>1</v>
      </c>
      <c r="HI24">
        <v>1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</row>
    <row r="25" spans="1:272">
      <c r="A25" t="s">
        <v>1410</v>
      </c>
      <c r="B25" t="s">
        <v>1407</v>
      </c>
      <c r="C25" t="str">
        <f>"160101"</f>
        <v>160101</v>
      </c>
      <c r="D25" t="s">
        <v>1409</v>
      </c>
      <c r="E25">
        <v>24</v>
      </c>
      <c r="F25">
        <v>35</v>
      </c>
      <c r="G25">
        <v>25</v>
      </c>
      <c r="H25">
        <v>15</v>
      </c>
      <c r="I25">
        <v>10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0</v>
      </c>
      <c r="U25">
        <v>0</v>
      </c>
      <c r="V25">
        <v>10</v>
      </c>
      <c r="W25">
        <v>2</v>
      </c>
      <c r="X25">
        <v>2</v>
      </c>
      <c r="Y25">
        <v>0</v>
      </c>
      <c r="Z25">
        <v>0</v>
      </c>
      <c r="AA25">
        <v>8</v>
      </c>
      <c r="AB25">
        <v>4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0</v>
      </c>
      <c r="GN25">
        <v>3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</v>
      </c>
      <c r="HJ25">
        <v>1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</row>
    <row r="26" spans="1:272">
      <c r="A26" t="s">
        <v>1408</v>
      </c>
      <c r="B26" t="s">
        <v>1407</v>
      </c>
      <c r="C26" t="str">
        <f>"160101"</f>
        <v>160101</v>
      </c>
      <c r="D26" t="s">
        <v>1406</v>
      </c>
      <c r="E26">
        <v>25</v>
      </c>
      <c r="F26">
        <v>27</v>
      </c>
      <c r="G26">
        <v>25</v>
      </c>
      <c r="H26">
        <v>17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8</v>
      </c>
      <c r="T26">
        <v>0</v>
      </c>
      <c r="U26">
        <v>0</v>
      </c>
      <c r="V26">
        <v>8</v>
      </c>
      <c r="W26">
        <v>0</v>
      </c>
      <c r="X26">
        <v>0</v>
      </c>
      <c r="Y26">
        <v>0</v>
      </c>
      <c r="Z26">
        <v>0</v>
      </c>
      <c r="AA26">
        <v>8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2</v>
      </c>
      <c r="BC26">
        <v>1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3</v>
      </c>
      <c r="ER26">
        <v>0</v>
      </c>
      <c r="ES26">
        <v>1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3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</row>
    <row r="27" spans="1:272">
      <c r="A27" t="s">
        <v>1405</v>
      </c>
      <c r="B27" t="s">
        <v>1392</v>
      </c>
      <c r="C27" t="str">
        <f>"160102"</f>
        <v>160102</v>
      </c>
      <c r="D27" t="s">
        <v>1345</v>
      </c>
      <c r="E27">
        <v>1</v>
      </c>
      <c r="F27">
        <v>454</v>
      </c>
      <c r="G27">
        <v>352</v>
      </c>
      <c r="H27">
        <v>147</v>
      </c>
      <c r="I27">
        <v>205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205</v>
      </c>
      <c r="T27">
        <v>0</v>
      </c>
      <c r="U27">
        <v>0</v>
      </c>
      <c r="V27">
        <v>205</v>
      </c>
      <c r="W27">
        <v>3</v>
      </c>
      <c r="X27">
        <v>3</v>
      </c>
      <c r="Y27">
        <v>0</v>
      </c>
      <c r="Z27">
        <v>0</v>
      </c>
      <c r="AA27">
        <v>202</v>
      </c>
      <c r="AB27">
        <v>60</v>
      </c>
      <c r="AC27">
        <v>4</v>
      </c>
      <c r="AD27">
        <v>21</v>
      </c>
      <c r="AE27">
        <v>9</v>
      </c>
      <c r="AF27">
        <v>11</v>
      </c>
      <c r="AG27">
        <v>0</v>
      </c>
      <c r="AH27">
        <v>1</v>
      </c>
      <c r="AI27">
        <v>0</v>
      </c>
      <c r="AJ27">
        <v>1</v>
      </c>
      <c r="AK27">
        <v>1</v>
      </c>
      <c r="AL27">
        <v>0</v>
      </c>
      <c r="AM27">
        <v>3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2</v>
      </c>
      <c r="AT27">
        <v>0</v>
      </c>
      <c r="AU27">
        <v>0</v>
      </c>
      <c r="AV27">
        <v>2</v>
      </c>
      <c r="AW27">
        <v>0</v>
      </c>
      <c r="AX27">
        <v>0</v>
      </c>
      <c r="AY27">
        <v>1</v>
      </c>
      <c r="AZ27">
        <v>1</v>
      </c>
      <c r="BA27">
        <v>60</v>
      </c>
      <c r="BB27">
        <v>18</v>
      </c>
      <c r="BC27">
        <v>4</v>
      </c>
      <c r="BD27">
        <v>0</v>
      </c>
      <c r="BE27">
        <v>5</v>
      </c>
      <c r="BF27">
        <v>2</v>
      </c>
      <c r="BG27">
        <v>0</v>
      </c>
      <c r="BH27">
        <v>1</v>
      </c>
      <c r="BI27">
        <v>2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18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3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3</v>
      </c>
      <c r="DQ27">
        <v>6</v>
      </c>
      <c r="DR27">
        <v>2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2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</v>
      </c>
      <c r="EP27">
        <v>6</v>
      </c>
      <c r="EQ27">
        <v>4</v>
      </c>
      <c r="ER27">
        <v>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2</v>
      </c>
      <c r="FM27">
        <v>0</v>
      </c>
      <c r="FN27">
        <v>4</v>
      </c>
      <c r="FO27">
        <v>98</v>
      </c>
      <c r="FP27">
        <v>27</v>
      </c>
      <c r="FQ27">
        <v>6</v>
      </c>
      <c r="FR27">
        <v>2</v>
      </c>
      <c r="FS27">
        <v>5</v>
      </c>
      <c r="FT27">
        <v>0</v>
      </c>
      <c r="FU27">
        <v>23</v>
      </c>
      <c r="FV27">
        <v>11</v>
      </c>
      <c r="FW27">
        <v>2</v>
      </c>
      <c r="FX27">
        <v>2</v>
      </c>
      <c r="FY27">
        <v>1</v>
      </c>
      <c r="FZ27">
        <v>3</v>
      </c>
      <c r="GA27">
        <v>3</v>
      </c>
      <c r="GB27">
        <v>1</v>
      </c>
      <c r="GC27">
        <v>1</v>
      </c>
      <c r="GD27">
        <v>3</v>
      </c>
      <c r="GE27">
        <v>0</v>
      </c>
      <c r="GF27">
        <v>0</v>
      </c>
      <c r="GG27">
        <v>0</v>
      </c>
      <c r="GH27">
        <v>0</v>
      </c>
      <c r="GI27">
        <v>2</v>
      </c>
      <c r="GJ27">
        <v>1</v>
      </c>
      <c r="GK27">
        <v>0</v>
      </c>
      <c r="GL27">
        <v>0</v>
      </c>
      <c r="GM27">
        <v>5</v>
      </c>
      <c r="GN27">
        <v>98</v>
      </c>
      <c r="GO27">
        <v>9</v>
      </c>
      <c r="GP27">
        <v>6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9</v>
      </c>
      <c r="HI27">
        <v>3</v>
      </c>
      <c r="HJ27">
        <v>0</v>
      </c>
      <c r="HK27">
        <v>0</v>
      </c>
      <c r="HL27">
        <v>2</v>
      </c>
      <c r="HM27">
        <v>1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3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</row>
    <row r="28" spans="1:272">
      <c r="A28" t="s">
        <v>1404</v>
      </c>
      <c r="B28" t="s">
        <v>1392</v>
      </c>
      <c r="C28" t="str">
        <f>"160102"</f>
        <v>160102</v>
      </c>
      <c r="D28" t="s">
        <v>1345</v>
      </c>
      <c r="E28">
        <v>2</v>
      </c>
      <c r="F28">
        <v>403</v>
      </c>
      <c r="G28">
        <v>310</v>
      </c>
      <c r="H28">
        <v>120</v>
      </c>
      <c r="I28">
        <v>190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190</v>
      </c>
      <c r="T28">
        <v>0</v>
      </c>
      <c r="U28">
        <v>0</v>
      </c>
      <c r="V28">
        <v>190</v>
      </c>
      <c r="W28">
        <v>5</v>
      </c>
      <c r="X28">
        <v>4</v>
      </c>
      <c r="Y28">
        <v>1</v>
      </c>
      <c r="Z28">
        <v>0</v>
      </c>
      <c r="AA28">
        <v>185</v>
      </c>
      <c r="AB28">
        <v>69</v>
      </c>
      <c r="AC28">
        <v>10</v>
      </c>
      <c r="AD28">
        <v>9</v>
      </c>
      <c r="AE28">
        <v>19</v>
      </c>
      <c r="AF28">
        <v>4</v>
      </c>
      <c r="AG28">
        <v>0</v>
      </c>
      <c r="AH28">
        <v>1</v>
      </c>
      <c r="AI28">
        <v>0</v>
      </c>
      <c r="AJ28">
        <v>5</v>
      </c>
      <c r="AK28">
        <v>1</v>
      </c>
      <c r="AL28">
        <v>0</v>
      </c>
      <c r="AM28">
        <v>11</v>
      </c>
      <c r="AN28">
        <v>1</v>
      </c>
      <c r="AO28">
        <v>0</v>
      </c>
      <c r="AP28">
        <v>0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2</v>
      </c>
      <c r="AZ28">
        <v>0</v>
      </c>
      <c r="BA28">
        <v>69</v>
      </c>
      <c r="BB28">
        <v>18</v>
      </c>
      <c r="BC28">
        <v>2</v>
      </c>
      <c r="BD28">
        <v>2</v>
      </c>
      <c r="BE28">
        <v>5</v>
      </c>
      <c r="BF28">
        <v>2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18</v>
      </c>
      <c r="CA28">
        <v>5</v>
      </c>
      <c r="CB28">
        <v>2</v>
      </c>
      <c r="CC28">
        <v>1</v>
      </c>
      <c r="CD28">
        <v>0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5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18</v>
      </c>
      <c r="DR28">
        <v>13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1</v>
      </c>
      <c r="DY28">
        <v>1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18</v>
      </c>
      <c r="EQ28">
        <v>6</v>
      </c>
      <c r="ER28">
        <v>2</v>
      </c>
      <c r="ES28">
        <v>2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6</v>
      </c>
      <c r="FO28">
        <v>57</v>
      </c>
      <c r="FP28">
        <v>12</v>
      </c>
      <c r="FQ28">
        <v>9</v>
      </c>
      <c r="FR28">
        <v>2</v>
      </c>
      <c r="FS28">
        <v>2</v>
      </c>
      <c r="FT28">
        <v>0</v>
      </c>
      <c r="FU28">
        <v>20</v>
      </c>
      <c r="FV28">
        <v>3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0</v>
      </c>
      <c r="GE28">
        <v>1</v>
      </c>
      <c r="GF28">
        <v>0</v>
      </c>
      <c r="GG28">
        <v>2</v>
      </c>
      <c r="GH28">
        <v>0</v>
      </c>
      <c r="GI28">
        <v>0</v>
      </c>
      <c r="GJ28">
        <v>0</v>
      </c>
      <c r="GK28">
        <v>2</v>
      </c>
      <c r="GL28">
        <v>1</v>
      </c>
      <c r="GM28">
        <v>2</v>
      </c>
      <c r="GN28">
        <v>57</v>
      </c>
      <c r="GO28">
        <v>6</v>
      </c>
      <c r="GP28">
        <v>4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</v>
      </c>
      <c r="HG28">
        <v>0</v>
      </c>
      <c r="HH28">
        <v>6</v>
      </c>
      <c r="HI28">
        <v>4</v>
      </c>
      <c r="HJ28">
        <v>0</v>
      </c>
      <c r="HK28">
        <v>0</v>
      </c>
      <c r="HL28">
        <v>0</v>
      </c>
      <c r="HM28">
        <v>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3</v>
      </c>
      <c r="HV28">
        <v>4</v>
      </c>
      <c r="HW28">
        <v>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1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</row>
    <row r="29" spans="1:272">
      <c r="A29" t="s">
        <v>1403</v>
      </c>
      <c r="B29" t="s">
        <v>1392</v>
      </c>
      <c r="C29" t="str">
        <f>"160102"</f>
        <v>160102</v>
      </c>
      <c r="D29" t="s">
        <v>466</v>
      </c>
      <c r="E29">
        <v>3</v>
      </c>
      <c r="F29">
        <v>383</v>
      </c>
      <c r="G29">
        <v>290</v>
      </c>
      <c r="H29">
        <v>97</v>
      </c>
      <c r="I29">
        <v>193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193</v>
      </c>
      <c r="T29">
        <v>0</v>
      </c>
      <c r="U29">
        <v>0</v>
      </c>
      <c r="V29">
        <v>193</v>
      </c>
      <c r="W29">
        <v>6</v>
      </c>
      <c r="X29">
        <v>5</v>
      </c>
      <c r="Y29">
        <v>1</v>
      </c>
      <c r="Z29">
        <v>0</v>
      </c>
      <c r="AA29">
        <v>187</v>
      </c>
      <c r="AB29">
        <v>55</v>
      </c>
      <c r="AC29">
        <v>11</v>
      </c>
      <c r="AD29">
        <v>3</v>
      </c>
      <c r="AE29">
        <v>19</v>
      </c>
      <c r="AF29">
        <v>4</v>
      </c>
      <c r="AG29">
        <v>0</v>
      </c>
      <c r="AH29">
        <v>2</v>
      </c>
      <c r="AI29">
        <v>0</v>
      </c>
      <c r="AJ29">
        <v>2</v>
      </c>
      <c r="AK29">
        <v>0</v>
      </c>
      <c r="AL29">
        <v>0</v>
      </c>
      <c r="AM29">
        <v>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2</v>
      </c>
      <c r="BA29">
        <v>55</v>
      </c>
      <c r="BB29">
        <v>26</v>
      </c>
      <c r="BC29">
        <v>9</v>
      </c>
      <c r="BD29">
        <v>0</v>
      </c>
      <c r="BE29">
        <v>0</v>
      </c>
      <c r="BF29">
        <v>4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1</v>
      </c>
      <c r="BM29">
        <v>7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26</v>
      </c>
      <c r="CA29">
        <v>6</v>
      </c>
      <c r="CB29">
        <v>4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6</v>
      </c>
      <c r="CQ29">
        <v>11</v>
      </c>
      <c r="CR29">
        <v>8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11</v>
      </c>
      <c r="DQ29">
        <v>8</v>
      </c>
      <c r="DR29">
        <v>4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1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8</v>
      </c>
      <c r="EQ29">
        <v>7</v>
      </c>
      <c r="ER29">
        <v>0</v>
      </c>
      <c r="ES29">
        <v>3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1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7</v>
      </c>
      <c r="FO29">
        <v>60</v>
      </c>
      <c r="FP29">
        <v>12</v>
      </c>
      <c r="FQ29">
        <v>4</v>
      </c>
      <c r="FR29">
        <v>2</v>
      </c>
      <c r="FS29">
        <v>1</v>
      </c>
      <c r="FT29">
        <v>0</v>
      </c>
      <c r="FU29">
        <v>18</v>
      </c>
      <c r="FV29">
        <v>12</v>
      </c>
      <c r="FW29">
        <v>1</v>
      </c>
      <c r="FX29">
        <v>1</v>
      </c>
      <c r="FY29">
        <v>0</v>
      </c>
      <c r="FZ29">
        <v>0</v>
      </c>
      <c r="GA29">
        <v>0</v>
      </c>
      <c r="GB29">
        <v>1</v>
      </c>
      <c r="GC29">
        <v>0</v>
      </c>
      <c r="GD29">
        <v>1</v>
      </c>
      <c r="GE29">
        <v>3</v>
      </c>
      <c r="GF29">
        <v>1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0</v>
      </c>
      <c r="GM29">
        <v>2</v>
      </c>
      <c r="GN29">
        <v>60</v>
      </c>
      <c r="GO29">
        <v>8</v>
      </c>
      <c r="GP29">
        <v>1</v>
      </c>
      <c r="GQ29">
        <v>2</v>
      </c>
      <c r="GR29">
        <v>4</v>
      </c>
      <c r="GS29">
        <v>0</v>
      </c>
      <c r="GT29">
        <v>0</v>
      </c>
      <c r="GU29">
        <v>0</v>
      </c>
      <c r="GV29">
        <v>1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8</v>
      </c>
      <c r="HI29">
        <v>3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1</v>
      </c>
      <c r="HQ29">
        <v>0</v>
      </c>
      <c r="HR29">
        <v>0</v>
      </c>
      <c r="HS29">
        <v>1</v>
      </c>
      <c r="HT29">
        <v>0</v>
      </c>
      <c r="HU29">
        <v>0</v>
      </c>
      <c r="HV29">
        <v>3</v>
      </c>
      <c r="HW29">
        <v>2</v>
      </c>
      <c r="HX29">
        <v>2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2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1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1</v>
      </c>
    </row>
    <row r="30" spans="1:272">
      <c r="A30" t="s">
        <v>1402</v>
      </c>
      <c r="B30" t="s">
        <v>1392</v>
      </c>
      <c r="C30" t="str">
        <f>"160102"</f>
        <v>160102</v>
      </c>
      <c r="D30" t="s">
        <v>1401</v>
      </c>
      <c r="E30">
        <v>4</v>
      </c>
      <c r="F30">
        <v>484</v>
      </c>
      <c r="G30">
        <v>380</v>
      </c>
      <c r="H30">
        <v>100</v>
      </c>
      <c r="I30">
        <v>280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280</v>
      </c>
      <c r="T30">
        <v>0</v>
      </c>
      <c r="U30">
        <v>0</v>
      </c>
      <c r="V30">
        <v>280</v>
      </c>
      <c r="W30">
        <v>11</v>
      </c>
      <c r="X30">
        <v>9</v>
      </c>
      <c r="Y30">
        <v>2</v>
      </c>
      <c r="Z30">
        <v>0</v>
      </c>
      <c r="AA30">
        <v>269</v>
      </c>
      <c r="AB30">
        <v>61</v>
      </c>
      <c r="AC30">
        <v>5</v>
      </c>
      <c r="AD30">
        <v>10</v>
      </c>
      <c r="AE30">
        <v>12</v>
      </c>
      <c r="AF30">
        <v>1</v>
      </c>
      <c r="AG30">
        <v>0</v>
      </c>
      <c r="AH30">
        <v>2</v>
      </c>
      <c r="AI30">
        <v>1</v>
      </c>
      <c r="AJ30">
        <v>1</v>
      </c>
      <c r="AK30">
        <v>2</v>
      </c>
      <c r="AL30">
        <v>0</v>
      </c>
      <c r="AM30">
        <v>13</v>
      </c>
      <c r="AN30">
        <v>1</v>
      </c>
      <c r="AO30">
        <v>0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2</v>
      </c>
      <c r="AW30">
        <v>1</v>
      </c>
      <c r="AX30">
        <v>2</v>
      </c>
      <c r="AY30">
        <v>0</v>
      </c>
      <c r="AZ30">
        <v>5</v>
      </c>
      <c r="BA30">
        <v>61</v>
      </c>
      <c r="BB30">
        <v>72</v>
      </c>
      <c r="BC30">
        <v>17</v>
      </c>
      <c r="BD30">
        <v>2</v>
      </c>
      <c r="BE30">
        <v>2</v>
      </c>
      <c r="BF30">
        <v>9</v>
      </c>
      <c r="BG30">
        <v>1</v>
      </c>
      <c r="BH30">
        <v>7</v>
      </c>
      <c r="BI30">
        <v>3</v>
      </c>
      <c r="BJ30">
        <v>0</v>
      </c>
      <c r="BK30">
        <v>1</v>
      </c>
      <c r="BL30">
        <v>1</v>
      </c>
      <c r="BM30">
        <v>20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2</v>
      </c>
      <c r="BU30">
        <v>0</v>
      </c>
      <c r="BV30">
        <v>3</v>
      </c>
      <c r="BW30">
        <v>0</v>
      </c>
      <c r="BX30">
        <v>1</v>
      </c>
      <c r="BY30">
        <v>1</v>
      </c>
      <c r="BZ30">
        <v>72</v>
      </c>
      <c r="CA30">
        <v>10</v>
      </c>
      <c r="CB30">
        <v>7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0</v>
      </c>
      <c r="CP30">
        <v>10</v>
      </c>
      <c r="CQ30">
        <v>11</v>
      </c>
      <c r="CR30">
        <v>6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2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11</v>
      </c>
      <c r="DQ30">
        <v>10</v>
      </c>
      <c r="DR30">
        <v>5</v>
      </c>
      <c r="DS30">
        <v>0</v>
      </c>
      <c r="DT30">
        <v>0</v>
      </c>
      <c r="DU30">
        <v>1</v>
      </c>
      <c r="DV30">
        <v>1</v>
      </c>
      <c r="DW30">
        <v>1</v>
      </c>
      <c r="DX30">
        <v>0</v>
      </c>
      <c r="DY30">
        <v>0</v>
      </c>
      <c r="DZ30">
        <v>2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10</v>
      </c>
      <c r="EQ30">
        <v>18</v>
      </c>
      <c r="ER30">
        <v>8</v>
      </c>
      <c r="ES30">
        <v>2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5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</v>
      </c>
      <c r="FM30">
        <v>1</v>
      </c>
      <c r="FN30">
        <v>18</v>
      </c>
      <c r="FO30">
        <v>61</v>
      </c>
      <c r="FP30">
        <v>15</v>
      </c>
      <c r="FQ30">
        <v>10</v>
      </c>
      <c r="FR30">
        <v>1</v>
      </c>
      <c r="FS30">
        <v>4</v>
      </c>
      <c r="FT30">
        <v>1</v>
      </c>
      <c r="FU30">
        <v>19</v>
      </c>
      <c r="FV30">
        <v>5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3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2</v>
      </c>
      <c r="GK30">
        <v>0</v>
      </c>
      <c r="GL30">
        <v>0</v>
      </c>
      <c r="GM30">
        <v>0</v>
      </c>
      <c r="GN30">
        <v>61</v>
      </c>
      <c r="GO30">
        <v>21</v>
      </c>
      <c r="GP30">
        <v>13</v>
      </c>
      <c r="GQ30">
        <v>1</v>
      </c>
      <c r="GR30">
        <v>3</v>
      </c>
      <c r="GS30">
        <v>0</v>
      </c>
      <c r="GT30">
        <v>0</v>
      </c>
      <c r="GU30">
        <v>0</v>
      </c>
      <c r="GV30">
        <v>3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21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3</v>
      </c>
      <c r="HX30">
        <v>2</v>
      </c>
      <c r="HY30">
        <v>0</v>
      </c>
      <c r="HZ30">
        <v>0</v>
      </c>
      <c r="IA30">
        <v>0</v>
      </c>
      <c r="IB30">
        <v>0</v>
      </c>
      <c r="IC30">
        <v>1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3</v>
      </c>
      <c r="IM30">
        <v>2</v>
      </c>
      <c r="IN30">
        <v>2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</v>
      </c>
    </row>
    <row r="31" spans="1:272">
      <c r="A31" t="s">
        <v>1400</v>
      </c>
      <c r="B31" t="s">
        <v>1392</v>
      </c>
      <c r="C31" t="str">
        <f>"160102"</f>
        <v>160102</v>
      </c>
      <c r="D31" t="s">
        <v>1345</v>
      </c>
      <c r="E31">
        <v>5</v>
      </c>
      <c r="F31">
        <v>288</v>
      </c>
      <c r="G31">
        <v>220</v>
      </c>
      <c r="H31">
        <v>64</v>
      </c>
      <c r="I31">
        <v>156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156</v>
      </c>
      <c r="T31">
        <v>0</v>
      </c>
      <c r="U31">
        <v>0</v>
      </c>
      <c r="V31">
        <v>156</v>
      </c>
      <c r="W31">
        <v>5</v>
      </c>
      <c r="X31">
        <v>4</v>
      </c>
      <c r="Y31">
        <v>1</v>
      </c>
      <c r="Z31">
        <v>0</v>
      </c>
      <c r="AA31">
        <v>151</v>
      </c>
      <c r="AB31">
        <v>37</v>
      </c>
      <c r="AC31">
        <v>11</v>
      </c>
      <c r="AD31">
        <v>6</v>
      </c>
      <c r="AE31">
        <v>7</v>
      </c>
      <c r="AF31">
        <v>4</v>
      </c>
      <c r="AG31">
        <v>0</v>
      </c>
      <c r="AH31">
        <v>1</v>
      </c>
      <c r="AI31">
        <v>0</v>
      </c>
      <c r="AJ31">
        <v>2</v>
      </c>
      <c r="AK31">
        <v>0</v>
      </c>
      <c r="AL31">
        <v>0</v>
      </c>
      <c r="AM31">
        <v>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37</v>
      </c>
      <c r="BB31">
        <v>37</v>
      </c>
      <c r="BC31">
        <v>11</v>
      </c>
      <c r="BD31">
        <v>0</v>
      </c>
      <c r="BE31">
        <v>1</v>
      </c>
      <c r="BF31">
        <v>6</v>
      </c>
      <c r="BG31">
        <v>2</v>
      </c>
      <c r="BH31">
        <v>1</v>
      </c>
      <c r="BI31">
        <v>0</v>
      </c>
      <c r="BJ31">
        <v>0</v>
      </c>
      <c r="BK31">
        <v>1</v>
      </c>
      <c r="BL31">
        <v>1</v>
      </c>
      <c r="BM31">
        <v>8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2</v>
      </c>
      <c r="BY31">
        <v>2</v>
      </c>
      <c r="BZ31">
        <v>37</v>
      </c>
      <c r="CA31">
        <v>3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3</v>
      </c>
      <c r="CQ31">
        <v>6</v>
      </c>
      <c r="CR31">
        <v>4</v>
      </c>
      <c r="CS31">
        <v>0</v>
      </c>
      <c r="CT31">
        <v>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6</v>
      </c>
      <c r="DQ31">
        <v>2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</v>
      </c>
      <c r="EQ31">
        <v>6</v>
      </c>
      <c r="ER31">
        <v>4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6</v>
      </c>
      <c r="FO31">
        <v>37</v>
      </c>
      <c r="FP31">
        <v>10</v>
      </c>
      <c r="FQ31">
        <v>5</v>
      </c>
      <c r="FR31">
        <v>1</v>
      </c>
      <c r="FS31">
        <v>1</v>
      </c>
      <c r="FT31">
        <v>2</v>
      </c>
      <c r="FU31">
        <v>9</v>
      </c>
      <c r="FV31">
        <v>3</v>
      </c>
      <c r="FW31">
        <v>0</v>
      </c>
      <c r="FX31">
        <v>2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</v>
      </c>
      <c r="GF31">
        <v>0</v>
      </c>
      <c r="GG31">
        <v>0</v>
      </c>
      <c r="GH31">
        <v>0</v>
      </c>
      <c r="GI31">
        <v>1</v>
      </c>
      <c r="GJ31">
        <v>1</v>
      </c>
      <c r="GK31">
        <v>0</v>
      </c>
      <c r="GL31">
        <v>0</v>
      </c>
      <c r="GM31">
        <v>1</v>
      </c>
      <c r="GN31">
        <v>37</v>
      </c>
      <c r="GO31">
        <v>21</v>
      </c>
      <c r="GP31">
        <v>14</v>
      </c>
      <c r="GQ31">
        <v>1</v>
      </c>
      <c r="GR31">
        <v>3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21</v>
      </c>
      <c r="HI31">
        <v>2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1</v>
      </c>
      <c r="HS31">
        <v>0</v>
      </c>
      <c r="HT31">
        <v>0</v>
      </c>
      <c r="HU31">
        <v>1</v>
      </c>
      <c r="HV31">
        <v>2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</row>
    <row r="32" spans="1:272">
      <c r="A32" t="s">
        <v>1399</v>
      </c>
      <c r="B32" t="s">
        <v>1392</v>
      </c>
      <c r="C32" t="str">
        <f>"160102"</f>
        <v>160102</v>
      </c>
      <c r="D32" t="s">
        <v>1398</v>
      </c>
      <c r="E32">
        <v>6</v>
      </c>
      <c r="F32">
        <v>1664</v>
      </c>
      <c r="G32">
        <v>1271</v>
      </c>
      <c r="H32">
        <v>444</v>
      </c>
      <c r="I32">
        <v>827</v>
      </c>
      <c r="J32">
        <v>0</v>
      </c>
      <c r="K32">
        <v>4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828</v>
      </c>
      <c r="T32">
        <v>1</v>
      </c>
      <c r="U32">
        <v>0</v>
      </c>
      <c r="V32">
        <v>828</v>
      </c>
      <c r="W32">
        <v>15</v>
      </c>
      <c r="X32">
        <v>11</v>
      </c>
      <c r="Y32">
        <v>4</v>
      </c>
      <c r="Z32">
        <v>0</v>
      </c>
      <c r="AA32">
        <v>813</v>
      </c>
      <c r="AB32">
        <v>242</v>
      </c>
      <c r="AC32">
        <v>40</v>
      </c>
      <c r="AD32">
        <v>30</v>
      </c>
      <c r="AE32">
        <v>67</v>
      </c>
      <c r="AF32">
        <v>18</v>
      </c>
      <c r="AG32">
        <v>1</v>
      </c>
      <c r="AH32">
        <v>7</v>
      </c>
      <c r="AI32">
        <v>0</v>
      </c>
      <c r="AJ32">
        <v>1</v>
      </c>
      <c r="AK32">
        <v>8</v>
      </c>
      <c r="AL32">
        <v>0</v>
      </c>
      <c r="AM32">
        <v>36</v>
      </c>
      <c r="AN32">
        <v>1</v>
      </c>
      <c r="AO32">
        <v>0</v>
      </c>
      <c r="AP32">
        <v>2</v>
      </c>
      <c r="AQ32">
        <v>0</v>
      </c>
      <c r="AR32">
        <v>4</v>
      </c>
      <c r="AS32">
        <v>0</v>
      </c>
      <c r="AT32">
        <v>0</v>
      </c>
      <c r="AU32">
        <v>3</v>
      </c>
      <c r="AV32">
        <v>3</v>
      </c>
      <c r="AW32">
        <v>2</v>
      </c>
      <c r="AX32">
        <v>2</v>
      </c>
      <c r="AY32">
        <v>4</v>
      </c>
      <c r="AZ32">
        <v>13</v>
      </c>
      <c r="BA32">
        <v>242</v>
      </c>
      <c r="BB32">
        <v>162</v>
      </c>
      <c r="BC32">
        <v>49</v>
      </c>
      <c r="BD32">
        <v>5</v>
      </c>
      <c r="BE32">
        <v>1</v>
      </c>
      <c r="BF32">
        <v>13</v>
      </c>
      <c r="BG32">
        <v>1</v>
      </c>
      <c r="BH32">
        <v>9</v>
      </c>
      <c r="BI32">
        <v>3</v>
      </c>
      <c r="BJ32">
        <v>1</v>
      </c>
      <c r="BK32">
        <v>4</v>
      </c>
      <c r="BL32">
        <v>2</v>
      </c>
      <c r="BM32">
        <v>51</v>
      </c>
      <c r="BN32">
        <v>0</v>
      </c>
      <c r="BO32">
        <v>5</v>
      </c>
      <c r="BP32">
        <v>0</v>
      </c>
      <c r="BQ32">
        <v>1</v>
      </c>
      <c r="BR32">
        <v>1</v>
      </c>
      <c r="BS32">
        <v>2</v>
      </c>
      <c r="BT32">
        <v>5</v>
      </c>
      <c r="BU32">
        <v>3</v>
      </c>
      <c r="BV32">
        <v>3</v>
      </c>
      <c r="BW32">
        <v>0</v>
      </c>
      <c r="BX32">
        <v>0</v>
      </c>
      <c r="BY32">
        <v>3</v>
      </c>
      <c r="BZ32">
        <v>162</v>
      </c>
      <c r="CA32">
        <v>31</v>
      </c>
      <c r="CB32">
        <v>8</v>
      </c>
      <c r="CC32">
        <v>8</v>
      </c>
      <c r="CD32">
        <v>2</v>
      </c>
      <c r="CE32">
        <v>0</v>
      </c>
      <c r="CF32">
        <v>1</v>
      </c>
      <c r="CG32">
        <v>1</v>
      </c>
      <c r="CH32">
        <v>3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4</v>
      </c>
      <c r="CO32">
        <v>2</v>
      </c>
      <c r="CP32">
        <v>31</v>
      </c>
      <c r="CQ32">
        <v>24</v>
      </c>
      <c r="CR32">
        <v>13</v>
      </c>
      <c r="CS32">
        <v>0</v>
      </c>
      <c r="CT32">
        <v>2</v>
      </c>
      <c r="CU32">
        <v>2</v>
      </c>
      <c r="CV32">
        <v>1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1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  <c r="DP32">
        <v>24</v>
      </c>
      <c r="DQ32">
        <v>18</v>
      </c>
      <c r="DR32">
        <v>4</v>
      </c>
      <c r="DS32">
        <v>1</v>
      </c>
      <c r="DT32">
        <v>0</v>
      </c>
      <c r="DU32">
        <v>3</v>
      </c>
      <c r="DV32">
        <v>0</v>
      </c>
      <c r="DW32">
        <v>1</v>
      </c>
      <c r="DX32">
        <v>1</v>
      </c>
      <c r="DY32">
        <v>0</v>
      </c>
      <c r="DZ32">
        <v>3</v>
      </c>
      <c r="EA32">
        <v>0</v>
      </c>
      <c r="EB32">
        <v>2</v>
      </c>
      <c r="EC32">
        <v>0</v>
      </c>
      <c r="ED32">
        <v>0</v>
      </c>
      <c r="EE32">
        <v>2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18</v>
      </c>
      <c r="EQ32">
        <v>30</v>
      </c>
      <c r="ER32">
        <v>14</v>
      </c>
      <c r="ES32">
        <v>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2</v>
      </c>
      <c r="FB32">
        <v>1</v>
      </c>
      <c r="FC32">
        <v>1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30</v>
      </c>
      <c r="FO32">
        <v>228</v>
      </c>
      <c r="FP32">
        <v>31</v>
      </c>
      <c r="FQ32">
        <v>28</v>
      </c>
      <c r="FR32">
        <v>6</v>
      </c>
      <c r="FS32">
        <v>7</v>
      </c>
      <c r="FT32">
        <v>2</v>
      </c>
      <c r="FU32">
        <v>93</v>
      </c>
      <c r="FV32">
        <v>22</v>
      </c>
      <c r="FW32">
        <v>3</v>
      </c>
      <c r="FX32">
        <v>6</v>
      </c>
      <c r="FY32">
        <v>1</v>
      </c>
      <c r="FZ32">
        <v>0</v>
      </c>
      <c r="GA32">
        <v>1</v>
      </c>
      <c r="GB32">
        <v>2</v>
      </c>
      <c r="GC32">
        <v>1</v>
      </c>
      <c r="GD32">
        <v>5</v>
      </c>
      <c r="GE32">
        <v>2</v>
      </c>
      <c r="GF32">
        <v>1</v>
      </c>
      <c r="GG32">
        <v>1</v>
      </c>
      <c r="GH32">
        <v>7</v>
      </c>
      <c r="GI32">
        <v>2</v>
      </c>
      <c r="GJ32">
        <v>4</v>
      </c>
      <c r="GK32">
        <v>0</v>
      </c>
      <c r="GL32">
        <v>0</v>
      </c>
      <c r="GM32">
        <v>3</v>
      </c>
      <c r="GN32">
        <v>228</v>
      </c>
      <c r="GO32">
        <v>63</v>
      </c>
      <c r="GP32">
        <v>29</v>
      </c>
      <c r="GQ32">
        <v>6</v>
      </c>
      <c r="GR32">
        <v>9</v>
      </c>
      <c r="GS32">
        <v>1</v>
      </c>
      <c r="GT32">
        <v>1</v>
      </c>
      <c r="GU32">
        <v>1</v>
      </c>
      <c r="GV32">
        <v>4</v>
      </c>
      <c r="GW32">
        <v>1</v>
      </c>
      <c r="GX32">
        <v>1</v>
      </c>
      <c r="GY32">
        <v>1</v>
      </c>
      <c r="GZ32">
        <v>0</v>
      </c>
      <c r="HA32">
        <v>0</v>
      </c>
      <c r="HB32">
        <v>1</v>
      </c>
      <c r="HC32">
        <v>4</v>
      </c>
      <c r="HD32">
        <v>1</v>
      </c>
      <c r="HE32">
        <v>0</v>
      </c>
      <c r="HF32">
        <v>1</v>
      </c>
      <c r="HG32">
        <v>2</v>
      </c>
      <c r="HH32">
        <v>63</v>
      </c>
      <c r="HI32">
        <v>6</v>
      </c>
      <c r="HJ32">
        <v>0</v>
      </c>
      <c r="HK32">
        <v>0</v>
      </c>
      <c r="HL32">
        <v>0</v>
      </c>
      <c r="HM32">
        <v>0</v>
      </c>
      <c r="HN32">
        <v>2</v>
      </c>
      <c r="HO32">
        <v>0</v>
      </c>
      <c r="HP32">
        <v>3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6</v>
      </c>
      <c r="HW32">
        <v>5</v>
      </c>
      <c r="HX32">
        <v>3</v>
      </c>
      <c r="HY32">
        <v>0</v>
      </c>
      <c r="HZ32">
        <v>0</v>
      </c>
      <c r="IA32">
        <v>1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1</v>
      </c>
      <c r="IL32">
        <v>5</v>
      </c>
      <c r="IM32">
        <v>4</v>
      </c>
      <c r="IN32">
        <v>1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1</v>
      </c>
      <c r="IX32">
        <v>0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4</v>
      </c>
    </row>
    <row r="33" spans="1:272">
      <c r="A33" t="s">
        <v>1397</v>
      </c>
      <c r="B33" t="s">
        <v>1392</v>
      </c>
      <c r="C33" t="str">
        <f>"160102"</f>
        <v>160102</v>
      </c>
      <c r="D33" t="s">
        <v>327</v>
      </c>
      <c r="E33">
        <v>7</v>
      </c>
      <c r="F33">
        <v>348</v>
      </c>
      <c r="G33">
        <v>270</v>
      </c>
      <c r="H33">
        <v>126</v>
      </c>
      <c r="I33">
        <v>144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144</v>
      </c>
      <c r="T33">
        <v>0</v>
      </c>
      <c r="U33">
        <v>0</v>
      </c>
      <c r="V33">
        <v>144</v>
      </c>
      <c r="W33">
        <v>3</v>
      </c>
      <c r="X33">
        <v>3</v>
      </c>
      <c r="Y33">
        <v>0</v>
      </c>
      <c r="Z33">
        <v>0</v>
      </c>
      <c r="AA33">
        <v>141</v>
      </c>
      <c r="AB33">
        <v>53</v>
      </c>
      <c r="AC33">
        <v>6</v>
      </c>
      <c r="AD33">
        <v>14</v>
      </c>
      <c r="AE33">
        <v>8</v>
      </c>
      <c r="AF33">
        <v>6</v>
      </c>
      <c r="AG33">
        <v>1</v>
      </c>
      <c r="AH33">
        <v>4</v>
      </c>
      <c r="AI33">
        <v>0</v>
      </c>
      <c r="AJ33">
        <v>1</v>
      </c>
      <c r="AK33">
        <v>1</v>
      </c>
      <c r="AL33">
        <v>0</v>
      </c>
      <c r="AM33">
        <v>8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0</v>
      </c>
      <c r="BA33">
        <v>53</v>
      </c>
      <c r="BB33">
        <v>15</v>
      </c>
      <c r="BC33">
        <v>6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15</v>
      </c>
      <c r="CA33">
        <v>1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7</v>
      </c>
      <c r="DR33">
        <v>3</v>
      </c>
      <c r="DS33">
        <v>0</v>
      </c>
      <c r="DT33">
        <v>1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2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7</v>
      </c>
      <c r="EQ33">
        <v>5</v>
      </c>
      <c r="ER33">
        <v>2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5</v>
      </c>
      <c r="FO33">
        <v>48</v>
      </c>
      <c r="FP33">
        <v>7</v>
      </c>
      <c r="FQ33">
        <v>2</v>
      </c>
      <c r="FR33">
        <v>2</v>
      </c>
      <c r="FS33">
        <v>0</v>
      </c>
      <c r="FT33">
        <v>0</v>
      </c>
      <c r="FU33">
        <v>17</v>
      </c>
      <c r="FV33">
        <v>10</v>
      </c>
      <c r="FW33">
        <v>0</v>
      </c>
      <c r="FX33">
        <v>2</v>
      </c>
      <c r="FY33">
        <v>0</v>
      </c>
      <c r="FZ33">
        <v>0</v>
      </c>
      <c r="GA33">
        <v>0</v>
      </c>
      <c r="GB33">
        <v>0</v>
      </c>
      <c r="GC33">
        <v>2</v>
      </c>
      <c r="GD33">
        <v>0</v>
      </c>
      <c r="GE33">
        <v>1</v>
      </c>
      <c r="GF33">
        <v>1</v>
      </c>
      <c r="GG33">
        <v>0</v>
      </c>
      <c r="GH33">
        <v>0</v>
      </c>
      <c r="GI33">
        <v>0</v>
      </c>
      <c r="GJ33">
        <v>1</v>
      </c>
      <c r="GK33">
        <v>1</v>
      </c>
      <c r="GL33">
        <v>0</v>
      </c>
      <c r="GM33">
        <v>2</v>
      </c>
      <c r="GN33">
        <v>48</v>
      </c>
      <c r="GO33">
        <v>9</v>
      </c>
      <c r="GP33">
        <v>2</v>
      </c>
      <c r="GQ33">
        <v>2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0</v>
      </c>
      <c r="HA33">
        <v>0</v>
      </c>
      <c r="HB33">
        <v>0</v>
      </c>
      <c r="HC33">
        <v>1</v>
      </c>
      <c r="HD33">
        <v>0</v>
      </c>
      <c r="HE33">
        <v>0</v>
      </c>
      <c r="HF33">
        <v>2</v>
      </c>
      <c r="HG33">
        <v>0</v>
      </c>
      <c r="HH33">
        <v>9</v>
      </c>
      <c r="HI33">
        <v>1</v>
      </c>
      <c r="HJ33">
        <v>0</v>
      </c>
      <c r="HK33">
        <v>1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2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</v>
      </c>
    </row>
    <row r="34" spans="1:272">
      <c r="A34" t="s">
        <v>1396</v>
      </c>
      <c r="B34" t="s">
        <v>1392</v>
      </c>
      <c r="C34" t="str">
        <f>"160102"</f>
        <v>160102</v>
      </c>
      <c r="D34" t="s">
        <v>1345</v>
      </c>
      <c r="E34">
        <v>8</v>
      </c>
      <c r="F34">
        <v>586</v>
      </c>
      <c r="G34">
        <v>450</v>
      </c>
      <c r="H34">
        <v>212</v>
      </c>
      <c r="I34">
        <v>238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238</v>
      </c>
      <c r="T34">
        <v>0</v>
      </c>
      <c r="U34">
        <v>0</v>
      </c>
      <c r="V34">
        <v>238</v>
      </c>
      <c r="W34">
        <v>14</v>
      </c>
      <c r="X34">
        <v>9</v>
      </c>
      <c r="Y34">
        <v>3</v>
      </c>
      <c r="Z34">
        <v>0</v>
      </c>
      <c r="AA34">
        <v>224</v>
      </c>
      <c r="AB34">
        <v>96</v>
      </c>
      <c r="AC34">
        <v>9</v>
      </c>
      <c r="AD34">
        <v>22</v>
      </c>
      <c r="AE34">
        <v>14</v>
      </c>
      <c r="AF34">
        <v>16</v>
      </c>
      <c r="AG34">
        <v>1</v>
      </c>
      <c r="AH34">
        <v>6</v>
      </c>
      <c r="AI34">
        <v>2</v>
      </c>
      <c r="AJ34">
        <v>1</v>
      </c>
      <c r="AK34">
        <v>0</v>
      </c>
      <c r="AL34">
        <v>1</v>
      </c>
      <c r="AM34">
        <v>7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6</v>
      </c>
      <c r="AW34">
        <v>3</v>
      </c>
      <c r="AX34">
        <v>0</v>
      </c>
      <c r="AY34">
        <v>0</v>
      </c>
      <c r="AZ34">
        <v>2</v>
      </c>
      <c r="BA34">
        <v>96</v>
      </c>
      <c r="BB34">
        <v>30</v>
      </c>
      <c r="BC34">
        <v>8</v>
      </c>
      <c r="BD34">
        <v>0</v>
      </c>
      <c r="BE34">
        <v>0</v>
      </c>
      <c r="BF34">
        <v>7</v>
      </c>
      <c r="BG34">
        <v>2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5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3</v>
      </c>
      <c r="BX34">
        <v>0</v>
      </c>
      <c r="BY34">
        <v>0</v>
      </c>
      <c r="BZ34">
        <v>30</v>
      </c>
      <c r="CA34">
        <v>3</v>
      </c>
      <c r="CB34">
        <v>1</v>
      </c>
      <c r="CC34">
        <v>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3</v>
      </c>
      <c r="CQ34">
        <v>8</v>
      </c>
      <c r="CR34">
        <v>5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1</v>
      </c>
      <c r="DO34">
        <v>0</v>
      </c>
      <c r="DP34">
        <v>8</v>
      </c>
      <c r="DQ34">
        <v>14</v>
      </c>
      <c r="DR34">
        <v>9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14</v>
      </c>
      <c r="EQ34">
        <v>7</v>
      </c>
      <c r="ER34">
        <v>3</v>
      </c>
      <c r="ES34">
        <v>1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2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7</v>
      </c>
      <c r="FO34">
        <v>60</v>
      </c>
      <c r="FP34">
        <v>10</v>
      </c>
      <c r="FQ34">
        <v>3</v>
      </c>
      <c r="FR34">
        <v>5</v>
      </c>
      <c r="FS34">
        <v>1</v>
      </c>
      <c r="FT34">
        <v>1</v>
      </c>
      <c r="FU34">
        <v>10</v>
      </c>
      <c r="FV34">
        <v>13</v>
      </c>
      <c r="FW34">
        <v>0</v>
      </c>
      <c r="FX34">
        <v>1</v>
      </c>
      <c r="FY34">
        <v>0</v>
      </c>
      <c r="FZ34">
        <v>4</v>
      </c>
      <c r="GA34">
        <v>0</v>
      </c>
      <c r="GB34">
        <v>0</v>
      </c>
      <c r="GC34">
        <v>2</v>
      </c>
      <c r="GD34">
        <v>2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3</v>
      </c>
      <c r="GK34">
        <v>5</v>
      </c>
      <c r="GL34">
        <v>0</v>
      </c>
      <c r="GM34">
        <v>0</v>
      </c>
      <c r="GN34">
        <v>60</v>
      </c>
      <c r="GO34">
        <v>6</v>
      </c>
      <c r="GP34">
        <v>2</v>
      </c>
      <c r="GQ34">
        <v>0</v>
      </c>
      <c r="GR34">
        <v>0</v>
      </c>
      <c r="GS34">
        <v>0</v>
      </c>
      <c r="GT34">
        <v>2</v>
      </c>
      <c r="GU34">
        <v>1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6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</row>
    <row r="35" spans="1:272">
      <c r="A35" t="s">
        <v>1395</v>
      </c>
      <c r="B35" t="s">
        <v>1392</v>
      </c>
      <c r="C35" t="str">
        <f>"160102"</f>
        <v>160102</v>
      </c>
      <c r="D35" t="s">
        <v>1345</v>
      </c>
      <c r="E35">
        <v>9</v>
      </c>
      <c r="F35">
        <v>316</v>
      </c>
      <c r="G35">
        <v>240</v>
      </c>
      <c r="H35">
        <v>82</v>
      </c>
      <c r="I35">
        <v>158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158</v>
      </c>
      <c r="T35">
        <v>0</v>
      </c>
      <c r="U35">
        <v>0</v>
      </c>
      <c r="V35">
        <v>158</v>
      </c>
      <c r="W35">
        <v>4</v>
      </c>
      <c r="X35">
        <v>3</v>
      </c>
      <c r="Y35">
        <v>1</v>
      </c>
      <c r="Z35">
        <v>0</v>
      </c>
      <c r="AA35">
        <v>154</v>
      </c>
      <c r="AB35">
        <v>87</v>
      </c>
      <c r="AC35">
        <v>13</v>
      </c>
      <c r="AD35">
        <v>14</v>
      </c>
      <c r="AE35">
        <v>10</v>
      </c>
      <c r="AF35">
        <v>8</v>
      </c>
      <c r="AG35">
        <v>0</v>
      </c>
      <c r="AH35">
        <v>1</v>
      </c>
      <c r="AI35">
        <v>0</v>
      </c>
      <c r="AJ35">
        <v>16</v>
      </c>
      <c r="AK35">
        <v>0</v>
      </c>
      <c r="AL35">
        <v>0</v>
      </c>
      <c r="AM35">
        <v>19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2</v>
      </c>
      <c r="AX35">
        <v>0</v>
      </c>
      <c r="AY35">
        <v>0</v>
      </c>
      <c r="AZ35">
        <v>2</v>
      </c>
      <c r="BA35">
        <v>87</v>
      </c>
      <c r="BB35">
        <v>8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</v>
      </c>
      <c r="BU35">
        <v>0</v>
      </c>
      <c r="BV35">
        <v>0</v>
      </c>
      <c r="BW35">
        <v>0</v>
      </c>
      <c r="BX35">
        <v>0</v>
      </c>
      <c r="BY35">
        <v>2</v>
      </c>
      <c r="BZ35">
        <v>8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7</v>
      </c>
      <c r="CR35">
        <v>6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7</v>
      </c>
      <c r="DQ35">
        <v>8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6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8</v>
      </c>
      <c r="EQ35">
        <v>5</v>
      </c>
      <c r="ER35">
        <v>4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5</v>
      </c>
      <c r="FO35">
        <v>30</v>
      </c>
      <c r="FP35">
        <v>2</v>
      </c>
      <c r="FQ35">
        <v>3</v>
      </c>
      <c r="FR35">
        <v>2</v>
      </c>
      <c r="FS35">
        <v>0</v>
      </c>
      <c r="FT35">
        <v>0</v>
      </c>
      <c r="FU35">
        <v>9</v>
      </c>
      <c r="FV35">
        <v>11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30</v>
      </c>
      <c r="GO35">
        <v>8</v>
      </c>
      <c r="GP35">
        <v>3</v>
      </c>
      <c r="GQ35">
        <v>0</v>
      </c>
      <c r="GR35">
        <v>3</v>
      </c>
      <c r="GS35">
        <v>0</v>
      </c>
      <c r="GT35">
        <v>0</v>
      </c>
      <c r="GU35">
        <v>0</v>
      </c>
      <c r="GV35">
        <v>2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8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</row>
    <row r="36" spans="1:272">
      <c r="A36" t="s">
        <v>1394</v>
      </c>
      <c r="B36" t="s">
        <v>1392</v>
      </c>
      <c r="C36" t="str">
        <f>"160102"</f>
        <v>160102</v>
      </c>
      <c r="D36" t="s">
        <v>327</v>
      </c>
      <c r="E36">
        <v>10</v>
      </c>
      <c r="F36">
        <v>446</v>
      </c>
      <c r="G36">
        <v>340</v>
      </c>
      <c r="H36">
        <v>129</v>
      </c>
      <c r="I36">
        <v>211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211</v>
      </c>
      <c r="T36">
        <v>0</v>
      </c>
      <c r="U36">
        <v>0</v>
      </c>
      <c r="V36">
        <v>211</v>
      </c>
      <c r="W36">
        <v>3</v>
      </c>
      <c r="X36">
        <v>2</v>
      </c>
      <c r="Y36">
        <v>1</v>
      </c>
      <c r="Z36">
        <v>0</v>
      </c>
      <c r="AA36">
        <v>208</v>
      </c>
      <c r="AB36">
        <v>68</v>
      </c>
      <c r="AC36">
        <v>4</v>
      </c>
      <c r="AD36">
        <v>9</v>
      </c>
      <c r="AE36">
        <v>25</v>
      </c>
      <c r="AF36">
        <v>3</v>
      </c>
      <c r="AG36">
        <v>2</v>
      </c>
      <c r="AH36">
        <v>0</v>
      </c>
      <c r="AI36">
        <v>0</v>
      </c>
      <c r="AJ36">
        <v>3</v>
      </c>
      <c r="AK36">
        <v>2</v>
      </c>
      <c r="AL36">
        <v>0</v>
      </c>
      <c r="AM36">
        <v>14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2</v>
      </c>
      <c r="AV36">
        <v>1</v>
      </c>
      <c r="AW36">
        <v>0</v>
      </c>
      <c r="AX36">
        <v>0</v>
      </c>
      <c r="AY36">
        <v>1</v>
      </c>
      <c r="AZ36">
        <v>1</v>
      </c>
      <c r="BA36">
        <v>68</v>
      </c>
      <c r="BB36">
        <v>56</v>
      </c>
      <c r="BC36">
        <v>20</v>
      </c>
      <c r="BD36">
        <v>1</v>
      </c>
      <c r="BE36">
        <v>0</v>
      </c>
      <c r="BF36">
        <v>4</v>
      </c>
      <c r="BG36">
        <v>0</v>
      </c>
      <c r="BH36">
        <v>1</v>
      </c>
      <c r="BI36">
        <v>1</v>
      </c>
      <c r="BJ36">
        <v>2</v>
      </c>
      <c r="BK36">
        <v>0</v>
      </c>
      <c r="BL36">
        <v>3</v>
      </c>
      <c r="BM36">
        <v>15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5</v>
      </c>
      <c r="BV36">
        <v>0</v>
      </c>
      <c r="BW36">
        <v>0</v>
      </c>
      <c r="BX36">
        <v>0</v>
      </c>
      <c r="BY36">
        <v>0</v>
      </c>
      <c r="BZ36">
        <v>56</v>
      </c>
      <c r="CA36">
        <v>6</v>
      </c>
      <c r="CB36">
        <v>2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6</v>
      </c>
      <c r="CQ36">
        <v>4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4</v>
      </c>
      <c r="DQ36">
        <v>6</v>
      </c>
      <c r="DR36">
        <v>4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6</v>
      </c>
      <c r="EQ36">
        <v>7</v>
      </c>
      <c r="ER36">
        <v>5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7</v>
      </c>
      <c r="FO36">
        <v>46</v>
      </c>
      <c r="FP36">
        <v>13</v>
      </c>
      <c r="FQ36">
        <v>4</v>
      </c>
      <c r="FR36">
        <v>1</v>
      </c>
      <c r="FS36">
        <v>0</v>
      </c>
      <c r="FT36">
        <v>2</v>
      </c>
      <c r="FU36">
        <v>14</v>
      </c>
      <c r="FV36">
        <v>6</v>
      </c>
      <c r="FW36">
        <v>0</v>
      </c>
      <c r="FX36">
        <v>3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0</v>
      </c>
      <c r="GJ36">
        <v>1</v>
      </c>
      <c r="GK36">
        <v>0</v>
      </c>
      <c r="GL36">
        <v>1</v>
      </c>
      <c r="GM36">
        <v>0</v>
      </c>
      <c r="GN36">
        <v>46</v>
      </c>
      <c r="GO36">
        <v>14</v>
      </c>
      <c r="GP36">
        <v>6</v>
      </c>
      <c r="GQ36">
        <v>0</v>
      </c>
      <c r="GR36">
        <v>4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2</v>
      </c>
      <c r="HC36">
        <v>1</v>
      </c>
      <c r="HD36">
        <v>0</v>
      </c>
      <c r="HE36">
        <v>0</v>
      </c>
      <c r="HF36">
        <v>1</v>
      </c>
      <c r="HG36">
        <v>0</v>
      </c>
      <c r="HH36">
        <v>14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</v>
      </c>
    </row>
    <row r="37" spans="1:272">
      <c r="A37" t="s">
        <v>1393</v>
      </c>
      <c r="B37" t="s">
        <v>1392</v>
      </c>
      <c r="C37" t="str">
        <f>"160102"</f>
        <v>160102</v>
      </c>
      <c r="D37" t="s">
        <v>1345</v>
      </c>
      <c r="E37">
        <v>11</v>
      </c>
      <c r="F37">
        <v>532</v>
      </c>
      <c r="G37">
        <v>410</v>
      </c>
      <c r="H37">
        <v>182</v>
      </c>
      <c r="I37">
        <v>228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228</v>
      </c>
      <c r="T37">
        <v>0</v>
      </c>
      <c r="U37">
        <v>0</v>
      </c>
      <c r="V37">
        <v>228</v>
      </c>
      <c r="W37">
        <v>6</v>
      </c>
      <c r="X37">
        <v>3</v>
      </c>
      <c r="Y37">
        <v>3</v>
      </c>
      <c r="Z37">
        <v>0</v>
      </c>
      <c r="AA37">
        <v>222</v>
      </c>
      <c r="AB37">
        <v>61</v>
      </c>
      <c r="AC37">
        <v>7</v>
      </c>
      <c r="AD37">
        <v>7</v>
      </c>
      <c r="AE37">
        <v>11</v>
      </c>
      <c r="AF37">
        <v>8</v>
      </c>
      <c r="AG37">
        <v>0</v>
      </c>
      <c r="AH37">
        <v>1</v>
      </c>
      <c r="AI37">
        <v>0</v>
      </c>
      <c r="AJ37">
        <v>0</v>
      </c>
      <c r="AK37">
        <v>2</v>
      </c>
      <c r="AL37">
        <v>0</v>
      </c>
      <c r="AM37">
        <v>8</v>
      </c>
      <c r="AN37">
        <v>0</v>
      </c>
      <c r="AO37">
        <v>0</v>
      </c>
      <c r="AP37">
        <v>0</v>
      </c>
      <c r="AQ37">
        <v>1</v>
      </c>
      <c r="AR37">
        <v>6</v>
      </c>
      <c r="AS37">
        <v>3</v>
      </c>
      <c r="AT37">
        <v>0</v>
      </c>
      <c r="AU37">
        <v>0</v>
      </c>
      <c r="AV37">
        <v>3</v>
      </c>
      <c r="AW37">
        <v>0</v>
      </c>
      <c r="AX37">
        <v>1</v>
      </c>
      <c r="AY37">
        <v>2</v>
      </c>
      <c r="AZ37">
        <v>1</v>
      </c>
      <c r="BA37">
        <v>61</v>
      </c>
      <c r="BB37">
        <v>40</v>
      </c>
      <c r="BC37">
        <v>9</v>
      </c>
      <c r="BD37">
        <v>0</v>
      </c>
      <c r="BE37">
        <v>2</v>
      </c>
      <c r="BF37">
        <v>3</v>
      </c>
      <c r="BG37">
        <v>1</v>
      </c>
      <c r="BH37">
        <v>1</v>
      </c>
      <c r="BI37">
        <v>2</v>
      </c>
      <c r="BJ37">
        <v>0</v>
      </c>
      <c r="BK37">
        <v>0</v>
      </c>
      <c r="BL37">
        <v>0</v>
      </c>
      <c r="BM37">
        <v>9</v>
      </c>
      <c r="BN37">
        <v>3</v>
      </c>
      <c r="BO37">
        <v>1</v>
      </c>
      <c r="BP37">
        <v>0</v>
      </c>
      <c r="BQ37">
        <v>2</v>
      </c>
      <c r="BR37">
        <v>0</v>
      </c>
      <c r="BS37">
        <v>0</v>
      </c>
      <c r="BT37">
        <v>2</v>
      </c>
      <c r="BU37">
        <v>1</v>
      </c>
      <c r="BV37">
        <v>1</v>
      </c>
      <c r="BW37">
        <v>0</v>
      </c>
      <c r="BX37">
        <v>0</v>
      </c>
      <c r="BY37">
        <v>3</v>
      </c>
      <c r="BZ37">
        <v>40</v>
      </c>
      <c r="CA37">
        <v>4</v>
      </c>
      <c r="CB37">
        <v>0</v>
      </c>
      <c r="CC37">
        <v>0</v>
      </c>
      <c r="CD37">
        <v>1</v>
      </c>
      <c r="CE37">
        <v>1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4</v>
      </c>
      <c r="CQ37">
        <v>4</v>
      </c>
      <c r="CR37">
        <v>2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4</v>
      </c>
      <c r="DQ37">
        <v>15</v>
      </c>
      <c r="DR37">
        <v>10</v>
      </c>
      <c r="DS37">
        <v>3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1</v>
      </c>
      <c r="EP37">
        <v>15</v>
      </c>
      <c r="EQ37">
        <v>15</v>
      </c>
      <c r="ER37">
        <v>6</v>
      </c>
      <c r="ES37">
        <v>1</v>
      </c>
      <c r="ET37">
        <v>3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3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15</v>
      </c>
      <c r="FO37">
        <v>61</v>
      </c>
      <c r="FP37">
        <v>18</v>
      </c>
      <c r="FQ37">
        <v>3</v>
      </c>
      <c r="FR37">
        <v>2</v>
      </c>
      <c r="FS37">
        <v>4</v>
      </c>
      <c r="FT37">
        <v>0</v>
      </c>
      <c r="FU37">
        <v>12</v>
      </c>
      <c r="FV37">
        <v>9</v>
      </c>
      <c r="FW37">
        <v>1</v>
      </c>
      <c r="FX37">
        <v>1</v>
      </c>
      <c r="FY37">
        <v>0</v>
      </c>
      <c r="FZ37">
        <v>0</v>
      </c>
      <c r="GA37">
        <v>1</v>
      </c>
      <c r="GB37">
        <v>1</v>
      </c>
      <c r="GC37">
        <v>0</v>
      </c>
      <c r="GD37">
        <v>0</v>
      </c>
      <c r="GE37">
        <v>1</v>
      </c>
      <c r="GF37">
        <v>0</v>
      </c>
      <c r="GG37">
        <v>1</v>
      </c>
      <c r="GH37">
        <v>1</v>
      </c>
      <c r="GI37">
        <v>0</v>
      </c>
      <c r="GJ37">
        <v>1</v>
      </c>
      <c r="GK37">
        <v>2</v>
      </c>
      <c r="GL37">
        <v>0</v>
      </c>
      <c r="GM37">
        <v>3</v>
      </c>
      <c r="GN37">
        <v>61</v>
      </c>
      <c r="GO37">
        <v>18</v>
      </c>
      <c r="GP37">
        <v>8</v>
      </c>
      <c r="GQ37">
        <v>4</v>
      </c>
      <c r="GR37">
        <v>2</v>
      </c>
      <c r="GS37">
        <v>0</v>
      </c>
      <c r="GT37">
        <v>2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2</v>
      </c>
      <c r="HD37">
        <v>0</v>
      </c>
      <c r="HE37">
        <v>0</v>
      </c>
      <c r="HF37">
        <v>0</v>
      </c>
      <c r="HG37">
        <v>0</v>
      </c>
      <c r="HH37">
        <v>18</v>
      </c>
      <c r="HI37">
        <v>1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1</v>
      </c>
      <c r="HV37">
        <v>1</v>
      </c>
      <c r="HW37">
        <v>1</v>
      </c>
      <c r="HX37">
        <v>1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2</v>
      </c>
      <c r="IN37">
        <v>1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2</v>
      </c>
    </row>
    <row r="38" spans="1:272">
      <c r="A38" t="s">
        <v>1391</v>
      </c>
      <c r="B38" t="s">
        <v>1365</v>
      </c>
      <c r="C38" t="str">
        <f>"160103"</f>
        <v>160103</v>
      </c>
      <c r="D38" t="s">
        <v>1390</v>
      </c>
      <c r="E38">
        <v>1</v>
      </c>
      <c r="F38">
        <v>1183</v>
      </c>
      <c r="G38">
        <v>910</v>
      </c>
      <c r="H38">
        <v>408</v>
      </c>
      <c r="I38">
        <v>502</v>
      </c>
      <c r="J38">
        <v>2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502</v>
      </c>
      <c r="T38">
        <v>0</v>
      </c>
      <c r="U38">
        <v>0</v>
      </c>
      <c r="V38">
        <v>502</v>
      </c>
      <c r="W38">
        <v>13</v>
      </c>
      <c r="X38">
        <v>9</v>
      </c>
      <c r="Y38">
        <v>4</v>
      </c>
      <c r="Z38">
        <v>0</v>
      </c>
      <c r="AA38">
        <v>489</v>
      </c>
      <c r="AB38">
        <v>164</v>
      </c>
      <c r="AC38">
        <v>8</v>
      </c>
      <c r="AD38">
        <v>14</v>
      </c>
      <c r="AE38">
        <v>64</v>
      </c>
      <c r="AF38">
        <v>13</v>
      </c>
      <c r="AG38">
        <v>2</v>
      </c>
      <c r="AH38">
        <v>1</v>
      </c>
      <c r="AI38">
        <v>0</v>
      </c>
      <c r="AJ38">
        <v>5</v>
      </c>
      <c r="AK38">
        <v>2</v>
      </c>
      <c r="AL38">
        <v>0</v>
      </c>
      <c r="AM38">
        <v>0</v>
      </c>
      <c r="AN38">
        <v>2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2</v>
      </c>
      <c r="AW38">
        <v>43</v>
      </c>
      <c r="AX38">
        <v>0</v>
      </c>
      <c r="AY38">
        <v>0</v>
      </c>
      <c r="AZ38">
        <v>2</v>
      </c>
      <c r="BA38">
        <v>164</v>
      </c>
      <c r="BB38">
        <v>129</v>
      </c>
      <c r="BC38">
        <v>43</v>
      </c>
      <c r="BD38">
        <v>19</v>
      </c>
      <c r="BE38">
        <v>8</v>
      </c>
      <c r="BF38">
        <v>11</v>
      </c>
      <c r="BG38">
        <v>4</v>
      </c>
      <c r="BH38">
        <v>5</v>
      </c>
      <c r="BI38">
        <v>1</v>
      </c>
      <c r="BJ38">
        <v>1</v>
      </c>
      <c r="BK38">
        <v>2</v>
      </c>
      <c r="BL38">
        <v>8</v>
      </c>
      <c r="BM38">
        <v>6</v>
      </c>
      <c r="BN38">
        <v>0</v>
      </c>
      <c r="BO38">
        <v>2</v>
      </c>
      <c r="BP38">
        <v>1</v>
      </c>
      <c r="BQ38">
        <v>2</v>
      </c>
      <c r="BR38">
        <v>0</v>
      </c>
      <c r="BS38">
        <v>1</v>
      </c>
      <c r="BT38">
        <v>1</v>
      </c>
      <c r="BU38">
        <v>1</v>
      </c>
      <c r="BV38">
        <v>3</v>
      </c>
      <c r="BW38">
        <v>0</v>
      </c>
      <c r="BX38">
        <v>0</v>
      </c>
      <c r="BY38">
        <v>10</v>
      </c>
      <c r="BZ38">
        <v>129</v>
      </c>
      <c r="CA38">
        <v>13</v>
      </c>
      <c r="CB38">
        <v>6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1</v>
      </c>
      <c r="CP38">
        <v>13</v>
      </c>
      <c r="CQ38">
        <v>18</v>
      </c>
      <c r="CR38">
        <v>6</v>
      </c>
      <c r="CS38">
        <v>0</v>
      </c>
      <c r="CT38">
        <v>1</v>
      </c>
      <c r="CU38">
        <v>0</v>
      </c>
      <c r="CV38">
        <v>4</v>
      </c>
      <c r="CW38">
        <v>2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2</v>
      </c>
      <c r="DI38">
        <v>0</v>
      </c>
      <c r="DJ38">
        <v>0</v>
      </c>
      <c r="DK38">
        <v>0</v>
      </c>
      <c r="DL38">
        <v>0</v>
      </c>
      <c r="DM38">
        <v>2</v>
      </c>
      <c r="DN38">
        <v>0</v>
      </c>
      <c r="DO38">
        <v>0</v>
      </c>
      <c r="DP38">
        <v>18</v>
      </c>
      <c r="DQ38">
        <v>16</v>
      </c>
      <c r="DR38">
        <v>2</v>
      </c>
      <c r="DS38">
        <v>2</v>
      </c>
      <c r="DT38">
        <v>0</v>
      </c>
      <c r="DU38">
        <v>1</v>
      </c>
      <c r="DV38">
        <v>0</v>
      </c>
      <c r="DW38">
        <v>0</v>
      </c>
      <c r="DX38">
        <v>2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9</v>
      </c>
      <c r="EN38">
        <v>0</v>
      </c>
      <c r="EO38">
        <v>0</v>
      </c>
      <c r="EP38">
        <v>16</v>
      </c>
      <c r="EQ38">
        <v>51</v>
      </c>
      <c r="ER38">
        <v>13</v>
      </c>
      <c r="ES38">
        <v>16</v>
      </c>
      <c r="ET38">
        <v>9</v>
      </c>
      <c r="EU38">
        <v>0</v>
      </c>
      <c r="EV38">
        <v>0</v>
      </c>
      <c r="EW38">
        <v>1</v>
      </c>
      <c r="EX38">
        <v>1</v>
      </c>
      <c r="EY38">
        <v>1</v>
      </c>
      <c r="EZ38">
        <v>0</v>
      </c>
      <c r="FA38">
        <v>5</v>
      </c>
      <c r="FB38">
        <v>1</v>
      </c>
      <c r="FC38">
        <v>1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2</v>
      </c>
      <c r="FN38">
        <v>51</v>
      </c>
      <c r="FO38">
        <v>65</v>
      </c>
      <c r="FP38">
        <v>17</v>
      </c>
      <c r="FQ38">
        <v>3</v>
      </c>
      <c r="FR38">
        <v>0</v>
      </c>
      <c r="FS38">
        <v>2</v>
      </c>
      <c r="FT38">
        <v>1</v>
      </c>
      <c r="FU38">
        <v>1</v>
      </c>
      <c r="FV38">
        <v>5</v>
      </c>
      <c r="FW38">
        <v>0</v>
      </c>
      <c r="FX38">
        <v>2</v>
      </c>
      <c r="FY38">
        <v>0</v>
      </c>
      <c r="FZ38">
        <v>0</v>
      </c>
      <c r="GA38">
        <v>0</v>
      </c>
      <c r="GB38">
        <v>1</v>
      </c>
      <c r="GC38">
        <v>27</v>
      </c>
      <c r="GD38">
        <v>2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3</v>
      </c>
      <c r="GN38">
        <v>65</v>
      </c>
      <c r="GO38">
        <v>30</v>
      </c>
      <c r="GP38">
        <v>15</v>
      </c>
      <c r="GQ38">
        <v>1</v>
      </c>
      <c r="GR38">
        <v>0</v>
      </c>
      <c r="GS38">
        <v>2</v>
      </c>
      <c r="GT38">
        <v>2</v>
      </c>
      <c r="GU38">
        <v>0</v>
      </c>
      <c r="GV38">
        <v>4</v>
      </c>
      <c r="GW38">
        <v>1</v>
      </c>
      <c r="GX38">
        <v>0</v>
      </c>
      <c r="GY38">
        <v>0</v>
      </c>
      <c r="GZ38">
        <v>1</v>
      </c>
      <c r="HA38">
        <v>0</v>
      </c>
      <c r="HB38">
        <v>3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30</v>
      </c>
      <c r="HI38">
        <v>2</v>
      </c>
      <c r="HJ38">
        <v>2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2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</v>
      </c>
    </row>
    <row r="39" spans="1:272">
      <c r="A39" t="s">
        <v>1389</v>
      </c>
      <c r="B39" t="s">
        <v>1365</v>
      </c>
      <c r="C39" t="str">
        <f>"160103"</f>
        <v>160103</v>
      </c>
      <c r="D39" t="s">
        <v>779</v>
      </c>
      <c r="E39">
        <v>2</v>
      </c>
      <c r="F39">
        <v>1023</v>
      </c>
      <c r="G39">
        <v>788</v>
      </c>
      <c r="H39">
        <v>366</v>
      </c>
      <c r="I39">
        <v>422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422</v>
      </c>
      <c r="T39">
        <v>0</v>
      </c>
      <c r="U39">
        <v>0</v>
      </c>
      <c r="V39">
        <v>422</v>
      </c>
      <c r="W39">
        <v>16</v>
      </c>
      <c r="X39">
        <v>14</v>
      </c>
      <c r="Y39">
        <v>2</v>
      </c>
      <c r="Z39">
        <v>0</v>
      </c>
      <c r="AA39">
        <v>406</v>
      </c>
      <c r="AB39">
        <v>144</v>
      </c>
      <c r="AC39">
        <v>8</v>
      </c>
      <c r="AD39">
        <v>16</v>
      </c>
      <c r="AE39">
        <v>50</v>
      </c>
      <c r="AF39">
        <v>6</v>
      </c>
      <c r="AG39">
        <v>0</v>
      </c>
      <c r="AH39">
        <v>5</v>
      </c>
      <c r="AI39">
        <v>0</v>
      </c>
      <c r="AJ39">
        <v>3</v>
      </c>
      <c r="AK39">
        <v>2</v>
      </c>
      <c r="AL39">
        <v>1</v>
      </c>
      <c r="AM39">
        <v>6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2</v>
      </c>
      <c r="AW39">
        <v>39</v>
      </c>
      <c r="AX39">
        <v>1</v>
      </c>
      <c r="AY39">
        <v>0</v>
      </c>
      <c r="AZ39">
        <v>0</v>
      </c>
      <c r="BA39">
        <v>144</v>
      </c>
      <c r="BB39">
        <v>121</v>
      </c>
      <c r="BC39">
        <v>32</v>
      </c>
      <c r="BD39">
        <v>28</v>
      </c>
      <c r="BE39">
        <v>3</v>
      </c>
      <c r="BF39">
        <v>16</v>
      </c>
      <c r="BG39">
        <v>3</v>
      </c>
      <c r="BH39">
        <v>4</v>
      </c>
      <c r="BI39">
        <v>0</v>
      </c>
      <c r="BJ39">
        <v>0</v>
      </c>
      <c r="BK39">
        <v>3</v>
      </c>
      <c r="BL39">
        <v>5</v>
      </c>
      <c r="BM39">
        <v>8</v>
      </c>
      <c r="BN39">
        <v>0</v>
      </c>
      <c r="BO39">
        <v>1</v>
      </c>
      <c r="BP39">
        <v>1</v>
      </c>
      <c r="BQ39">
        <v>3</v>
      </c>
      <c r="BR39">
        <v>3</v>
      </c>
      <c r="BS39">
        <v>0</v>
      </c>
      <c r="BT39">
        <v>1</v>
      </c>
      <c r="BU39">
        <v>2</v>
      </c>
      <c r="BV39">
        <v>2</v>
      </c>
      <c r="BW39">
        <v>1</v>
      </c>
      <c r="BX39">
        <v>2</v>
      </c>
      <c r="BY39">
        <v>3</v>
      </c>
      <c r="BZ39">
        <v>121</v>
      </c>
      <c r="CA39">
        <v>14</v>
      </c>
      <c r="CB39">
        <v>8</v>
      </c>
      <c r="CC39">
        <v>2</v>
      </c>
      <c r="CD39">
        <v>1</v>
      </c>
      <c r="CE39">
        <v>1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14</v>
      </c>
      <c r="CQ39">
        <v>13</v>
      </c>
      <c r="CR39">
        <v>8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1</v>
      </c>
      <c r="DP39">
        <v>13</v>
      </c>
      <c r="DQ39">
        <v>12</v>
      </c>
      <c r="DR39">
        <v>3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8</v>
      </c>
      <c r="EN39">
        <v>0</v>
      </c>
      <c r="EO39">
        <v>0</v>
      </c>
      <c r="EP39">
        <v>12</v>
      </c>
      <c r="EQ39">
        <v>23</v>
      </c>
      <c r="ER39">
        <v>9</v>
      </c>
      <c r="ES39">
        <v>4</v>
      </c>
      <c r="ET39">
        <v>1</v>
      </c>
      <c r="EU39">
        <v>0</v>
      </c>
      <c r="EV39">
        <v>0</v>
      </c>
      <c r="EW39">
        <v>1</v>
      </c>
      <c r="EX39">
        <v>2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3</v>
      </c>
      <c r="FL39">
        <v>0</v>
      </c>
      <c r="FM39">
        <v>1</v>
      </c>
      <c r="FN39">
        <v>23</v>
      </c>
      <c r="FO39">
        <v>51</v>
      </c>
      <c r="FP39">
        <v>15</v>
      </c>
      <c r="FQ39">
        <v>1</v>
      </c>
      <c r="FR39">
        <v>0</v>
      </c>
      <c r="FS39">
        <v>2</v>
      </c>
      <c r="FT39">
        <v>1</v>
      </c>
      <c r="FU39">
        <v>1</v>
      </c>
      <c r="FV39">
        <v>4</v>
      </c>
      <c r="FW39">
        <v>1</v>
      </c>
      <c r="FX39">
        <v>1</v>
      </c>
      <c r="FY39">
        <v>0</v>
      </c>
      <c r="FZ39">
        <v>2</v>
      </c>
      <c r="GA39">
        <v>0</v>
      </c>
      <c r="GB39">
        <v>0</v>
      </c>
      <c r="GC39">
        <v>19</v>
      </c>
      <c r="GD39">
        <v>1</v>
      </c>
      <c r="GE39">
        <v>0</v>
      </c>
      <c r="GF39">
        <v>0</v>
      </c>
      <c r="GG39">
        <v>1</v>
      </c>
      <c r="GH39">
        <v>0</v>
      </c>
      <c r="GI39">
        <v>0</v>
      </c>
      <c r="GJ39">
        <v>2</v>
      </c>
      <c r="GK39">
        <v>0</v>
      </c>
      <c r="GL39">
        <v>0</v>
      </c>
      <c r="GM39">
        <v>0</v>
      </c>
      <c r="GN39">
        <v>51</v>
      </c>
      <c r="GO39">
        <v>22</v>
      </c>
      <c r="GP39">
        <v>17</v>
      </c>
      <c r="GQ39">
        <v>0</v>
      </c>
      <c r="GR39">
        <v>1</v>
      </c>
      <c r="GS39">
        <v>0</v>
      </c>
      <c r="GT39">
        <v>2</v>
      </c>
      <c r="GU39">
        <v>1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22</v>
      </c>
      <c r="HI39">
        <v>3</v>
      </c>
      <c r="HJ39">
        <v>1</v>
      </c>
      <c r="HK39">
        <v>0</v>
      </c>
      <c r="HL39">
        <v>0</v>
      </c>
      <c r="HM39">
        <v>0</v>
      </c>
      <c r="HN39">
        <v>1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1</v>
      </c>
      <c r="HU39">
        <v>0</v>
      </c>
      <c r="HV39">
        <v>3</v>
      </c>
      <c r="HW39">
        <v>1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1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1</v>
      </c>
      <c r="IM39">
        <v>2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2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</v>
      </c>
    </row>
    <row r="40" spans="1:272">
      <c r="A40" t="s">
        <v>1388</v>
      </c>
      <c r="B40" t="s">
        <v>1365</v>
      </c>
      <c r="C40" t="str">
        <f>"160103"</f>
        <v>160103</v>
      </c>
      <c r="D40" t="s">
        <v>1387</v>
      </c>
      <c r="E40">
        <v>3</v>
      </c>
      <c r="F40">
        <v>1111</v>
      </c>
      <c r="G40">
        <v>850</v>
      </c>
      <c r="H40">
        <v>313</v>
      </c>
      <c r="I40">
        <v>537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537</v>
      </c>
      <c r="T40">
        <v>0</v>
      </c>
      <c r="U40">
        <v>0</v>
      </c>
      <c r="V40">
        <v>537</v>
      </c>
      <c r="W40">
        <v>8</v>
      </c>
      <c r="X40">
        <v>5</v>
      </c>
      <c r="Y40">
        <v>3</v>
      </c>
      <c r="Z40">
        <v>0</v>
      </c>
      <c r="AA40">
        <v>529</v>
      </c>
      <c r="AB40">
        <v>165</v>
      </c>
      <c r="AC40">
        <v>19</v>
      </c>
      <c r="AD40">
        <v>17</v>
      </c>
      <c r="AE40">
        <v>51</v>
      </c>
      <c r="AF40">
        <v>1</v>
      </c>
      <c r="AG40">
        <v>3</v>
      </c>
      <c r="AH40">
        <v>3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0</v>
      </c>
      <c r="AT40">
        <v>1</v>
      </c>
      <c r="AU40">
        <v>0</v>
      </c>
      <c r="AV40">
        <v>2</v>
      </c>
      <c r="AW40">
        <v>60</v>
      </c>
      <c r="AX40">
        <v>1</v>
      </c>
      <c r="AY40">
        <v>1</v>
      </c>
      <c r="AZ40">
        <v>2</v>
      </c>
      <c r="BA40">
        <v>165</v>
      </c>
      <c r="BB40">
        <v>129</v>
      </c>
      <c r="BC40">
        <v>46</v>
      </c>
      <c r="BD40">
        <v>13</v>
      </c>
      <c r="BE40">
        <v>4</v>
      </c>
      <c r="BF40">
        <v>9</v>
      </c>
      <c r="BG40">
        <v>1</v>
      </c>
      <c r="BH40">
        <v>9</v>
      </c>
      <c r="BI40">
        <v>2</v>
      </c>
      <c r="BJ40">
        <v>1</v>
      </c>
      <c r="BK40">
        <v>2</v>
      </c>
      <c r="BL40">
        <v>8</v>
      </c>
      <c r="BM40">
        <v>3</v>
      </c>
      <c r="BN40">
        <v>3</v>
      </c>
      <c r="BO40">
        <v>1</v>
      </c>
      <c r="BP40">
        <v>13</v>
      </c>
      <c r="BQ40">
        <v>3</v>
      </c>
      <c r="BR40">
        <v>3</v>
      </c>
      <c r="BS40">
        <v>1</v>
      </c>
      <c r="BT40">
        <v>0</v>
      </c>
      <c r="BU40">
        <v>2</v>
      </c>
      <c r="BV40">
        <v>2</v>
      </c>
      <c r="BW40">
        <v>1</v>
      </c>
      <c r="BX40">
        <v>0</v>
      </c>
      <c r="BY40">
        <v>2</v>
      </c>
      <c r="BZ40">
        <v>129</v>
      </c>
      <c r="CA40">
        <v>11</v>
      </c>
      <c r="CB40">
        <v>1</v>
      </c>
      <c r="CC40">
        <v>3</v>
      </c>
      <c r="CD40">
        <v>0</v>
      </c>
      <c r="CE40">
        <v>1</v>
      </c>
      <c r="CF40">
        <v>4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11</v>
      </c>
      <c r="CQ40">
        <v>21</v>
      </c>
      <c r="CR40">
        <v>14</v>
      </c>
      <c r="CS40">
        <v>1</v>
      </c>
      <c r="CT40">
        <v>0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21</v>
      </c>
      <c r="DQ40">
        <v>18</v>
      </c>
      <c r="DR40">
        <v>3</v>
      </c>
      <c r="DS40">
        <v>5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9</v>
      </c>
      <c r="EN40">
        <v>0</v>
      </c>
      <c r="EO40">
        <v>0</v>
      </c>
      <c r="EP40">
        <v>18</v>
      </c>
      <c r="EQ40">
        <v>38</v>
      </c>
      <c r="ER40">
        <v>3</v>
      </c>
      <c r="ES40">
        <v>13</v>
      </c>
      <c r="ET40">
        <v>12</v>
      </c>
      <c r="EU40">
        <v>3</v>
      </c>
      <c r="EV40">
        <v>0</v>
      </c>
      <c r="EW40">
        <v>1</v>
      </c>
      <c r="EX40">
        <v>0</v>
      </c>
      <c r="EY40">
        <v>2</v>
      </c>
      <c r="EZ40">
        <v>0</v>
      </c>
      <c r="FA40">
        <v>1</v>
      </c>
      <c r="FB40">
        <v>2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38</v>
      </c>
      <c r="FO40">
        <v>98</v>
      </c>
      <c r="FP40">
        <v>23</v>
      </c>
      <c r="FQ40">
        <v>6</v>
      </c>
      <c r="FR40">
        <v>2</v>
      </c>
      <c r="FS40">
        <v>2</v>
      </c>
      <c r="FT40">
        <v>1</v>
      </c>
      <c r="FU40">
        <v>6</v>
      </c>
      <c r="FV40">
        <v>4</v>
      </c>
      <c r="FW40">
        <v>1</v>
      </c>
      <c r="FX40">
        <v>2</v>
      </c>
      <c r="FY40">
        <v>1</v>
      </c>
      <c r="FZ40">
        <v>0</v>
      </c>
      <c r="GA40">
        <v>0</v>
      </c>
      <c r="GB40">
        <v>0</v>
      </c>
      <c r="GC40">
        <v>42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3</v>
      </c>
      <c r="GK40">
        <v>1</v>
      </c>
      <c r="GL40">
        <v>1</v>
      </c>
      <c r="GM40">
        <v>2</v>
      </c>
      <c r="GN40">
        <v>98</v>
      </c>
      <c r="GO40">
        <v>41</v>
      </c>
      <c r="GP40">
        <v>21</v>
      </c>
      <c r="GQ40">
        <v>4</v>
      </c>
      <c r="GR40">
        <v>3</v>
      </c>
      <c r="GS40">
        <v>0</v>
      </c>
      <c r="GT40">
        <v>1</v>
      </c>
      <c r="GU40">
        <v>0</v>
      </c>
      <c r="GV40">
        <v>9</v>
      </c>
      <c r="GW40">
        <v>0</v>
      </c>
      <c r="GX40">
        <v>0</v>
      </c>
      <c r="GY40">
        <v>0</v>
      </c>
      <c r="GZ40">
        <v>1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2</v>
      </c>
      <c r="HH40">
        <v>41</v>
      </c>
      <c r="HI40">
        <v>3</v>
      </c>
      <c r="HJ40">
        <v>1</v>
      </c>
      <c r="HK40">
        <v>1</v>
      </c>
      <c r="HL40">
        <v>0</v>
      </c>
      <c r="HM40">
        <v>0</v>
      </c>
      <c r="HN40">
        <v>1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3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5</v>
      </c>
      <c r="IN40">
        <v>0</v>
      </c>
      <c r="IO40">
        <v>3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1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5</v>
      </c>
    </row>
    <row r="41" spans="1:272">
      <c r="A41" t="s">
        <v>1386</v>
      </c>
      <c r="B41" t="s">
        <v>1365</v>
      </c>
      <c r="C41" t="str">
        <f>"160103"</f>
        <v>160103</v>
      </c>
      <c r="D41" t="s">
        <v>1385</v>
      </c>
      <c r="E41">
        <v>4</v>
      </c>
      <c r="F41">
        <v>1115</v>
      </c>
      <c r="G41">
        <v>853</v>
      </c>
      <c r="H41">
        <v>428</v>
      </c>
      <c r="I41">
        <v>425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425</v>
      </c>
      <c r="T41">
        <v>0</v>
      </c>
      <c r="U41">
        <v>0</v>
      </c>
      <c r="V41">
        <v>425</v>
      </c>
      <c r="W41">
        <v>15</v>
      </c>
      <c r="X41">
        <v>11</v>
      </c>
      <c r="Y41">
        <v>4</v>
      </c>
      <c r="Z41">
        <v>0</v>
      </c>
      <c r="AA41">
        <v>410</v>
      </c>
      <c r="AB41">
        <v>124</v>
      </c>
      <c r="AC41">
        <v>10</v>
      </c>
      <c r="AD41">
        <v>10</v>
      </c>
      <c r="AE41">
        <v>42</v>
      </c>
      <c r="AF41">
        <v>7</v>
      </c>
      <c r="AG41">
        <v>0</v>
      </c>
      <c r="AH41">
        <v>2</v>
      </c>
      <c r="AI41">
        <v>0</v>
      </c>
      <c r="AJ41">
        <v>4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2</v>
      </c>
      <c r="AW41">
        <v>41</v>
      </c>
      <c r="AX41">
        <v>2</v>
      </c>
      <c r="AY41">
        <v>0</v>
      </c>
      <c r="AZ41">
        <v>0</v>
      </c>
      <c r="BA41">
        <v>124</v>
      </c>
      <c r="BB41">
        <v>111</v>
      </c>
      <c r="BC41">
        <v>29</v>
      </c>
      <c r="BD41">
        <v>9</v>
      </c>
      <c r="BE41">
        <v>6</v>
      </c>
      <c r="BF41">
        <v>12</v>
      </c>
      <c r="BG41">
        <v>4</v>
      </c>
      <c r="BH41">
        <v>14</v>
      </c>
      <c r="BI41">
        <v>1</v>
      </c>
      <c r="BJ41">
        <v>1</v>
      </c>
      <c r="BK41">
        <v>7</v>
      </c>
      <c r="BL41">
        <v>8</v>
      </c>
      <c r="BM41">
        <v>6</v>
      </c>
      <c r="BN41">
        <v>1</v>
      </c>
      <c r="BO41">
        <v>3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3</v>
      </c>
      <c r="BV41">
        <v>3</v>
      </c>
      <c r="BW41">
        <v>1</v>
      </c>
      <c r="BX41">
        <v>0</v>
      </c>
      <c r="BY41">
        <v>1</v>
      </c>
      <c r="BZ41">
        <v>111</v>
      </c>
      <c r="CA41">
        <v>7</v>
      </c>
      <c r="CB41">
        <v>3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</v>
      </c>
      <c r="CO41">
        <v>0</v>
      </c>
      <c r="CP41">
        <v>7</v>
      </c>
      <c r="CQ41">
        <v>12</v>
      </c>
      <c r="CR41">
        <v>6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12</v>
      </c>
      <c r="DQ41">
        <v>21</v>
      </c>
      <c r="DR41">
        <v>3</v>
      </c>
      <c r="DS41">
        <v>2</v>
      </c>
      <c r="DT41">
        <v>3</v>
      </c>
      <c r="DU41">
        <v>0</v>
      </c>
      <c r="DV41">
        <v>0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10</v>
      </c>
      <c r="EN41">
        <v>0</v>
      </c>
      <c r="EO41">
        <v>0</v>
      </c>
      <c r="EP41">
        <v>21</v>
      </c>
      <c r="EQ41">
        <v>17</v>
      </c>
      <c r="ER41">
        <v>6</v>
      </c>
      <c r="ES41">
        <v>4</v>
      </c>
      <c r="ET41">
        <v>5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17</v>
      </c>
      <c r="FO41">
        <v>99</v>
      </c>
      <c r="FP41">
        <v>27</v>
      </c>
      <c r="FQ41">
        <v>0</v>
      </c>
      <c r="FR41">
        <v>2</v>
      </c>
      <c r="FS41">
        <v>1</v>
      </c>
      <c r="FT41">
        <v>0</v>
      </c>
      <c r="FU41">
        <v>6</v>
      </c>
      <c r="FV41">
        <v>4</v>
      </c>
      <c r="FW41">
        <v>1</v>
      </c>
      <c r="FX41">
        <v>1</v>
      </c>
      <c r="FY41">
        <v>0</v>
      </c>
      <c r="FZ41">
        <v>0</v>
      </c>
      <c r="GA41">
        <v>0</v>
      </c>
      <c r="GB41">
        <v>0</v>
      </c>
      <c r="GC41">
        <v>47</v>
      </c>
      <c r="GD41">
        <v>4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6</v>
      </c>
      <c r="GK41">
        <v>0</v>
      </c>
      <c r="GL41">
        <v>0</v>
      </c>
      <c r="GM41">
        <v>0</v>
      </c>
      <c r="GN41">
        <v>99</v>
      </c>
      <c r="GO41">
        <v>17</v>
      </c>
      <c r="GP41">
        <v>10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1</v>
      </c>
      <c r="GW41">
        <v>0</v>
      </c>
      <c r="GX41">
        <v>1</v>
      </c>
      <c r="GY41">
        <v>1</v>
      </c>
      <c r="GZ41">
        <v>0</v>
      </c>
      <c r="HA41">
        <v>0</v>
      </c>
      <c r="HB41">
        <v>0</v>
      </c>
      <c r="HC41">
        <v>2</v>
      </c>
      <c r="HD41">
        <v>0</v>
      </c>
      <c r="HE41">
        <v>0</v>
      </c>
      <c r="HF41">
        <v>0</v>
      </c>
      <c r="HG41">
        <v>0</v>
      </c>
      <c r="HH41">
        <v>17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2</v>
      </c>
      <c r="IN41">
        <v>1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2</v>
      </c>
    </row>
    <row r="42" spans="1:272">
      <c r="A42" t="s">
        <v>1384</v>
      </c>
      <c r="B42" t="s">
        <v>1365</v>
      </c>
      <c r="C42" t="str">
        <f>"160103"</f>
        <v>160103</v>
      </c>
      <c r="D42" t="s">
        <v>1383</v>
      </c>
      <c r="E42">
        <v>5</v>
      </c>
      <c r="F42">
        <v>1001</v>
      </c>
      <c r="G42">
        <v>767</v>
      </c>
      <c r="H42">
        <v>314</v>
      </c>
      <c r="I42">
        <v>453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453</v>
      </c>
      <c r="T42">
        <v>0</v>
      </c>
      <c r="U42">
        <v>0</v>
      </c>
      <c r="V42">
        <v>453</v>
      </c>
      <c r="W42">
        <v>8</v>
      </c>
      <c r="X42">
        <v>6</v>
      </c>
      <c r="Y42">
        <v>2</v>
      </c>
      <c r="Z42">
        <v>0</v>
      </c>
      <c r="AA42">
        <v>445</v>
      </c>
      <c r="AB42">
        <v>147</v>
      </c>
      <c r="AC42">
        <v>11</v>
      </c>
      <c r="AD42">
        <v>17</v>
      </c>
      <c r="AE42">
        <v>51</v>
      </c>
      <c r="AF42">
        <v>4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52</v>
      </c>
      <c r="AX42">
        <v>1</v>
      </c>
      <c r="AY42">
        <v>0</v>
      </c>
      <c r="AZ42">
        <v>3</v>
      </c>
      <c r="BA42">
        <v>147</v>
      </c>
      <c r="BB42">
        <v>95</v>
      </c>
      <c r="BC42">
        <v>32</v>
      </c>
      <c r="BD42">
        <v>7</v>
      </c>
      <c r="BE42">
        <v>3</v>
      </c>
      <c r="BF42">
        <v>16</v>
      </c>
      <c r="BG42">
        <v>2</v>
      </c>
      <c r="BH42">
        <v>5</v>
      </c>
      <c r="BI42">
        <v>3</v>
      </c>
      <c r="BJ42">
        <v>0</v>
      </c>
      <c r="BK42">
        <v>4</v>
      </c>
      <c r="BL42">
        <v>6</v>
      </c>
      <c r="BM42">
        <v>11</v>
      </c>
      <c r="BN42">
        <v>0</v>
      </c>
      <c r="BO42">
        <v>0</v>
      </c>
      <c r="BP42">
        <v>1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95</v>
      </c>
      <c r="CA42">
        <v>21</v>
      </c>
      <c r="CB42">
        <v>8</v>
      </c>
      <c r="CC42">
        <v>5</v>
      </c>
      <c r="CD42">
        <v>2</v>
      </c>
      <c r="CE42">
        <v>1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3</v>
      </c>
      <c r="CL42">
        <v>0</v>
      </c>
      <c r="CM42">
        <v>0</v>
      </c>
      <c r="CN42">
        <v>0</v>
      </c>
      <c r="CO42">
        <v>1</v>
      </c>
      <c r="CP42">
        <v>21</v>
      </c>
      <c r="CQ42">
        <v>10</v>
      </c>
      <c r="CR42">
        <v>3</v>
      </c>
      <c r="CS42">
        <v>0</v>
      </c>
      <c r="CT42">
        <v>1</v>
      </c>
      <c r="CU42">
        <v>0</v>
      </c>
      <c r="CV42">
        <v>2</v>
      </c>
      <c r="CW42">
        <v>0</v>
      </c>
      <c r="CX42">
        <v>0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2</v>
      </c>
      <c r="DN42">
        <v>0</v>
      </c>
      <c r="DO42">
        <v>0</v>
      </c>
      <c r="DP42">
        <v>10</v>
      </c>
      <c r="DQ42">
        <v>13</v>
      </c>
      <c r="DR42">
        <v>1</v>
      </c>
      <c r="DS42">
        <v>2</v>
      </c>
      <c r="DT42">
        <v>0</v>
      </c>
      <c r="DU42">
        <v>0</v>
      </c>
      <c r="DV42">
        <v>1</v>
      </c>
      <c r="DW42">
        <v>0</v>
      </c>
      <c r="DX42">
        <v>3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4</v>
      </c>
      <c r="EN42">
        <v>0</v>
      </c>
      <c r="EO42">
        <v>0</v>
      </c>
      <c r="EP42">
        <v>13</v>
      </c>
      <c r="EQ42">
        <v>39</v>
      </c>
      <c r="ER42">
        <v>8</v>
      </c>
      <c r="ES42">
        <v>14</v>
      </c>
      <c r="ET42">
        <v>10</v>
      </c>
      <c r="EU42">
        <v>0</v>
      </c>
      <c r="EV42">
        <v>0</v>
      </c>
      <c r="EW42">
        <v>0</v>
      </c>
      <c r="EX42">
        <v>2</v>
      </c>
      <c r="EY42">
        <v>0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3</v>
      </c>
      <c r="FN42">
        <v>39</v>
      </c>
      <c r="FO42">
        <v>81</v>
      </c>
      <c r="FP42">
        <v>25</v>
      </c>
      <c r="FQ42">
        <v>0</v>
      </c>
      <c r="FR42">
        <v>3</v>
      </c>
      <c r="FS42">
        <v>0</v>
      </c>
      <c r="FT42">
        <v>0</v>
      </c>
      <c r="FU42">
        <v>4</v>
      </c>
      <c r="FV42">
        <v>3</v>
      </c>
      <c r="FW42">
        <v>0</v>
      </c>
      <c r="FX42">
        <v>2</v>
      </c>
      <c r="FY42">
        <v>0</v>
      </c>
      <c r="FZ42">
        <v>1</v>
      </c>
      <c r="GA42">
        <v>0</v>
      </c>
      <c r="GB42">
        <v>0</v>
      </c>
      <c r="GC42">
        <v>40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2</v>
      </c>
      <c r="GK42">
        <v>0</v>
      </c>
      <c r="GL42">
        <v>0</v>
      </c>
      <c r="GM42">
        <v>1</v>
      </c>
      <c r="GN42">
        <v>81</v>
      </c>
      <c r="GO42">
        <v>32</v>
      </c>
      <c r="GP42">
        <v>22</v>
      </c>
      <c r="GQ42">
        <v>1</v>
      </c>
      <c r="GR42">
        <v>2</v>
      </c>
      <c r="GS42">
        <v>0</v>
      </c>
      <c r="GT42">
        <v>1</v>
      </c>
      <c r="GU42">
        <v>0</v>
      </c>
      <c r="GV42">
        <v>4</v>
      </c>
      <c r="GW42">
        <v>0</v>
      </c>
      <c r="GX42">
        <v>1</v>
      </c>
      <c r="GY42">
        <v>1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32</v>
      </c>
      <c r="HI42">
        <v>4</v>
      </c>
      <c r="HJ42">
        <v>0</v>
      </c>
      <c r="HK42">
        <v>0</v>
      </c>
      <c r="HL42">
        <v>0</v>
      </c>
      <c r="HM42">
        <v>0</v>
      </c>
      <c r="HN42">
        <v>2</v>
      </c>
      <c r="HO42">
        <v>1</v>
      </c>
      <c r="HP42">
        <v>1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4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3</v>
      </c>
      <c r="IN42">
        <v>0</v>
      </c>
      <c r="IO42">
        <v>0</v>
      </c>
      <c r="IP42">
        <v>0</v>
      </c>
      <c r="IQ42">
        <v>2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1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3</v>
      </c>
    </row>
    <row r="43" spans="1:272">
      <c r="A43" t="s">
        <v>1382</v>
      </c>
      <c r="B43" t="s">
        <v>1365</v>
      </c>
      <c r="C43" t="str">
        <f>"160103"</f>
        <v>160103</v>
      </c>
      <c r="D43" t="s">
        <v>1048</v>
      </c>
      <c r="E43">
        <v>6</v>
      </c>
      <c r="F43">
        <v>835</v>
      </c>
      <c r="G43">
        <v>640</v>
      </c>
      <c r="H43">
        <v>183</v>
      </c>
      <c r="I43">
        <v>457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457</v>
      </c>
      <c r="T43">
        <v>0</v>
      </c>
      <c r="U43">
        <v>0</v>
      </c>
      <c r="V43">
        <v>457</v>
      </c>
      <c r="W43">
        <v>6</v>
      </c>
      <c r="X43">
        <v>2</v>
      </c>
      <c r="Y43">
        <v>4</v>
      </c>
      <c r="Z43">
        <v>0</v>
      </c>
      <c r="AA43">
        <v>451</v>
      </c>
      <c r="AB43">
        <v>147</v>
      </c>
      <c r="AC43">
        <v>14</v>
      </c>
      <c r="AD43">
        <v>17</v>
      </c>
      <c r="AE43">
        <v>42</v>
      </c>
      <c r="AF43">
        <v>7</v>
      </c>
      <c r="AG43">
        <v>0</v>
      </c>
      <c r="AH43">
        <v>2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2</v>
      </c>
      <c r="AW43">
        <v>52</v>
      </c>
      <c r="AX43">
        <v>2</v>
      </c>
      <c r="AY43">
        <v>2</v>
      </c>
      <c r="AZ43">
        <v>2</v>
      </c>
      <c r="BA43">
        <v>147</v>
      </c>
      <c r="BB43">
        <v>107</v>
      </c>
      <c r="BC43">
        <v>54</v>
      </c>
      <c r="BD43">
        <v>11</v>
      </c>
      <c r="BE43">
        <v>0</v>
      </c>
      <c r="BF43">
        <v>6</v>
      </c>
      <c r="BG43">
        <v>5</v>
      </c>
      <c r="BH43">
        <v>6</v>
      </c>
      <c r="BI43">
        <v>1</v>
      </c>
      <c r="BJ43">
        <v>1</v>
      </c>
      <c r="BK43">
        <v>2</v>
      </c>
      <c r="BL43">
        <v>1</v>
      </c>
      <c r="BM43">
        <v>5</v>
      </c>
      <c r="BN43">
        <v>0</v>
      </c>
      <c r="BO43">
        <v>0</v>
      </c>
      <c r="BP43">
        <v>1</v>
      </c>
      <c r="BQ43">
        <v>0</v>
      </c>
      <c r="BR43">
        <v>1</v>
      </c>
      <c r="BS43">
        <v>0</v>
      </c>
      <c r="BT43">
        <v>0</v>
      </c>
      <c r="BU43">
        <v>2</v>
      </c>
      <c r="BV43">
        <v>5</v>
      </c>
      <c r="BW43">
        <v>3</v>
      </c>
      <c r="BX43">
        <v>2</v>
      </c>
      <c r="BY43">
        <v>1</v>
      </c>
      <c r="BZ43">
        <v>107</v>
      </c>
      <c r="CA43">
        <v>10</v>
      </c>
      <c r="CB43">
        <v>2</v>
      </c>
      <c r="CC43">
        <v>3</v>
      </c>
      <c r="CD43">
        <v>3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10</v>
      </c>
      <c r="CQ43">
        <v>26</v>
      </c>
      <c r="CR43">
        <v>17</v>
      </c>
      <c r="CS43">
        <v>1</v>
      </c>
      <c r="CT43">
        <v>0</v>
      </c>
      <c r="CU43">
        <v>2</v>
      </c>
      <c r="CV43">
        <v>4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26</v>
      </c>
      <c r="DQ43">
        <v>18</v>
      </c>
      <c r="DR43">
        <v>5</v>
      </c>
      <c r="DS43">
        <v>3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9</v>
      </c>
      <c r="EN43">
        <v>0</v>
      </c>
      <c r="EO43">
        <v>0</v>
      </c>
      <c r="EP43">
        <v>18</v>
      </c>
      <c r="EQ43">
        <v>28</v>
      </c>
      <c r="ER43">
        <v>6</v>
      </c>
      <c r="ES43">
        <v>8</v>
      </c>
      <c r="ET43">
        <v>7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4</v>
      </c>
      <c r="FB43">
        <v>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</v>
      </c>
      <c r="FN43">
        <v>28</v>
      </c>
      <c r="FO43">
        <v>89</v>
      </c>
      <c r="FP43">
        <v>19</v>
      </c>
      <c r="FQ43">
        <v>2</v>
      </c>
      <c r="FR43">
        <v>0</v>
      </c>
      <c r="FS43">
        <v>0</v>
      </c>
      <c r="FT43">
        <v>0</v>
      </c>
      <c r="FU43">
        <v>3</v>
      </c>
      <c r="FV43">
        <v>2</v>
      </c>
      <c r="FW43">
        <v>1</v>
      </c>
      <c r="FX43">
        <v>0</v>
      </c>
      <c r="FY43">
        <v>0</v>
      </c>
      <c r="FZ43">
        <v>1</v>
      </c>
      <c r="GA43">
        <v>0</v>
      </c>
      <c r="GB43">
        <v>0</v>
      </c>
      <c r="GC43">
        <v>56</v>
      </c>
      <c r="GD43">
        <v>0</v>
      </c>
      <c r="GE43">
        <v>1</v>
      </c>
      <c r="GF43">
        <v>0</v>
      </c>
      <c r="GG43">
        <v>0</v>
      </c>
      <c r="GH43">
        <v>0</v>
      </c>
      <c r="GI43">
        <v>1</v>
      </c>
      <c r="GJ43">
        <v>1</v>
      </c>
      <c r="GK43">
        <v>0</v>
      </c>
      <c r="GL43">
        <v>0</v>
      </c>
      <c r="GM43">
        <v>2</v>
      </c>
      <c r="GN43">
        <v>89</v>
      </c>
      <c r="GO43">
        <v>25</v>
      </c>
      <c r="GP43">
        <v>16</v>
      </c>
      <c r="GQ43">
        <v>0</v>
      </c>
      <c r="GR43">
        <v>2</v>
      </c>
      <c r="GS43">
        <v>0</v>
      </c>
      <c r="GT43">
        <v>1</v>
      </c>
      <c r="GU43">
        <v>0</v>
      </c>
      <c r="GV43">
        <v>3</v>
      </c>
      <c r="GW43">
        <v>0</v>
      </c>
      <c r="GX43">
        <v>0</v>
      </c>
      <c r="GY43">
        <v>1</v>
      </c>
      <c r="GZ43">
        <v>0</v>
      </c>
      <c r="HA43">
        <v>1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1</v>
      </c>
      <c r="HH43">
        <v>25</v>
      </c>
      <c r="HI43">
        <v>1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1</v>
      </c>
      <c r="HV43">
        <v>1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</row>
    <row r="44" spans="1:272">
      <c r="A44" t="s">
        <v>1381</v>
      </c>
      <c r="B44" t="s">
        <v>1365</v>
      </c>
      <c r="C44" t="str">
        <f>"160103"</f>
        <v>160103</v>
      </c>
      <c r="D44" t="s">
        <v>1048</v>
      </c>
      <c r="E44">
        <v>7</v>
      </c>
      <c r="F44">
        <v>931</v>
      </c>
      <c r="G44">
        <v>720</v>
      </c>
      <c r="H44">
        <v>253</v>
      </c>
      <c r="I44">
        <v>467</v>
      </c>
      <c r="J44">
        <v>1</v>
      </c>
      <c r="K44">
        <v>2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468</v>
      </c>
      <c r="T44">
        <v>1</v>
      </c>
      <c r="U44">
        <v>0</v>
      </c>
      <c r="V44">
        <v>468</v>
      </c>
      <c r="W44">
        <v>9</v>
      </c>
      <c r="X44">
        <v>4</v>
      </c>
      <c r="Y44">
        <v>5</v>
      </c>
      <c r="Z44">
        <v>0</v>
      </c>
      <c r="AA44">
        <v>459</v>
      </c>
      <c r="AB44">
        <v>168</v>
      </c>
      <c r="AC44">
        <v>7</v>
      </c>
      <c r="AD44">
        <v>16</v>
      </c>
      <c r="AE44">
        <v>70</v>
      </c>
      <c r="AF44">
        <v>8</v>
      </c>
      <c r="AG44">
        <v>0</v>
      </c>
      <c r="AH44">
        <v>2</v>
      </c>
      <c r="AI44">
        <v>2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2</v>
      </c>
      <c r="AW44">
        <v>50</v>
      </c>
      <c r="AX44">
        <v>1</v>
      </c>
      <c r="AY44">
        <v>0</v>
      </c>
      <c r="AZ44">
        <v>5</v>
      </c>
      <c r="BA44">
        <v>168</v>
      </c>
      <c r="BB44">
        <v>124</v>
      </c>
      <c r="BC44">
        <v>49</v>
      </c>
      <c r="BD44">
        <v>15</v>
      </c>
      <c r="BE44">
        <v>6</v>
      </c>
      <c r="BF44">
        <v>7</v>
      </c>
      <c r="BG44">
        <v>0</v>
      </c>
      <c r="BH44">
        <v>5</v>
      </c>
      <c r="BI44">
        <v>2</v>
      </c>
      <c r="BJ44">
        <v>0</v>
      </c>
      <c r="BK44">
        <v>5</v>
      </c>
      <c r="BL44">
        <v>4</v>
      </c>
      <c r="BM44">
        <v>9</v>
      </c>
      <c r="BN44">
        <v>1</v>
      </c>
      <c r="BO44">
        <v>2</v>
      </c>
      <c r="BP44">
        <v>6</v>
      </c>
      <c r="BQ44">
        <v>3</v>
      </c>
      <c r="BR44">
        <v>0</v>
      </c>
      <c r="BS44">
        <v>1</v>
      </c>
      <c r="BT44">
        <v>0</v>
      </c>
      <c r="BU44">
        <v>1</v>
      </c>
      <c r="BV44">
        <v>5</v>
      </c>
      <c r="BW44">
        <v>1</v>
      </c>
      <c r="BX44">
        <v>0</v>
      </c>
      <c r="BY44">
        <v>2</v>
      </c>
      <c r="BZ44">
        <v>124</v>
      </c>
      <c r="CA44">
        <v>13</v>
      </c>
      <c r="CB44">
        <v>5</v>
      </c>
      <c r="CC44">
        <v>2</v>
      </c>
      <c r="CD44">
        <v>2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3</v>
      </c>
      <c r="CO44">
        <v>0</v>
      </c>
      <c r="CP44">
        <v>13</v>
      </c>
      <c r="CQ44">
        <v>10</v>
      </c>
      <c r="CR44">
        <v>4</v>
      </c>
      <c r="CS44">
        <v>0</v>
      </c>
      <c r="CT44">
        <v>1</v>
      </c>
      <c r="CU44">
        <v>0</v>
      </c>
      <c r="CV44">
        <v>0</v>
      </c>
      <c r="CW44">
        <v>2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10</v>
      </c>
      <c r="DQ44">
        <v>28</v>
      </c>
      <c r="DR44">
        <v>2</v>
      </c>
      <c r="DS44">
        <v>10</v>
      </c>
      <c r="DT44">
        <v>0</v>
      </c>
      <c r="DU44">
        <v>2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13</v>
      </c>
      <c r="EN44">
        <v>0</v>
      </c>
      <c r="EO44">
        <v>0</v>
      </c>
      <c r="EP44">
        <v>28</v>
      </c>
      <c r="EQ44">
        <v>33</v>
      </c>
      <c r="ER44">
        <v>10</v>
      </c>
      <c r="ES44">
        <v>10</v>
      </c>
      <c r="ET44">
        <v>4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3</v>
      </c>
      <c r="FB44">
        <v>3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1</v>
      </c>
      <c r="FN44">
        <v>33</v>
      </c>
      <c r="FO44">
        <v>61</v>
      </c>
      <c r="FP44">
        <v>16</v>
      </c>
      <c r="FQ44">
        <v>0</v>
      </c>
      <c r="FR44">
        <v>0</v>
      </c>
      <c r="FS44">
        <v>1</v>
      </c>
      <c r="FT44">
        <v>0</v>
      </c>
      <c r="FU44">
        <v>3</v>
      </c>
      <c r="FV44">
        <v>3</v>
      </c>
      <c r="FW44">
        <v>1</v>
      </c>
      <c r="FX44">
        <v>3</v>
      </c>
      <c r="FY44">
        <v>0</v>
      </c>
      <c r="FZ44">
        <v>0</v>
      </c>
      <c r="GA44">
        <v>0</v>
      </c>
      <c r="GB44">
        <v>0</v>
      </c>
      <c r="GC44">
        <v>26</v>
      </c>
      <c r="GD44">
        <v>3</v>
      </c>
      <c r="GE44">
        <v>1</v>
      </c>
      <c r="GF44">
        <v>0</v>
      </c>
      <c r="GG44">
        <v>1</v>
      </c>
      <c r="GH44">
        <v>0</v>
      </c>
      <c r="GI44">
        <v>0</v>
      </c>
      <c r="GJ44">
        <v>1</v>
      </c>
      <c r="GK44">
        <v>0</v>
      </c>
      <c r="GL44">
        <v>0</v>
      </c>
      <c r="GM44">
        <v>2</v>
      </c>
      <c r="GN44">
        <v>61</v>
      </c>
      <c r="GO44">
        <v>19</v>
      </c>
      <c r="GP44">
        <v>11</v>
      </c>
      <c r="GQ44">
        <v>3</v>
      </c>
      <c r="GR44">
        <v>0</v>
      </c>
      <c r="GS44">
        <v>0</v>
      </c>
      <c r="GT44">
        <v>0</v>
      </c>
      <c r="GU44">
        <v>0</v>
      </c>
      <c r="GV44">
        <v>3</v>
      </c>
      <c r="GW44">
        <v>1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1</v>
      </c>
      <c r="HH44">
        <v>19</v>
      </c>
      <c r="HI44">
        <v>2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1</v>
      </c>
      <c r="HT44">
        <v>0</v>
      </c>
      <c r="HU44">
        <v>1</v>
      </c>
      <c r="HV44">
        <v>2</v>
      </c>
      <c r="HW44">
        <v>1</v>
      </c>
      <c r="HX44">
        <v>0</v>
      </c>
      <c r="HY44">
        <v>0</v>
      </c>
      <c r="HZ44">
        <v>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1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</row>
    <row r="45" spans="1:272">
      <c r="A45" t="s">
        <v>1380</v>
      </c>
      <c r="B45" t="s">
        <v>1365</v>
      </c>
      <c r="C45" t="str">
        <f>"160103"</f>
        <v>160103</v>
      </c>
      <c r="D45" t="s">
        <v>186</v>
      </c>
      <c r="E45">
        <v>8</v>
      </c>
      <c r="F45">
        <v>1010</v>
      </c>
      <c r="G45">
        <v>774</v>
      </c>
      <c r="H45">
        <v>397</v>
      </c>
      <c r="I45">
        <v>377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377</v>
      </c>
      <c r="T45">
        <v>0</v>
      </c>
      <c r="U45">
        <v>0</v>
      </c>
      <c r="V45">
        <v>377</v>
      </c>
      <c r="W45">
        <v>22</v>
      </c>
      <c r="X45">
        <v>18</v>
      </c>
      <c r="Y45">
        <v>4</v>
      </c>
      <c r="Z45">
        <v>0</v>
      </c>
      <c r="AA45">
        <v>355</v>
      </c>
      <c r="AB45">
        <v>130</v>
      </c>
      <c r="AC45">
        <v>13</v>
      </c>
      <c r="AD45">
        <v>11</v>
      </c>
      <c r="AE45">
        <v>27</v>
      </c>
      <c r="AF45">
        <v>12</v>
      </c>
      <c r="AG45">
        <v>1</v>
      </c>
      <c r="AH45">
        <v>3</v>
      </c>
      <c r="AI45">
        <v>0</v>
      </c>
      <c r="AJ45">
        <v>2</v>
      </c>
      <c r="AK45">
        <v>2</v>
      </c>
      <c r="AL45">
        <v>0</v>
      </c>
      <c r="AM45">
        <v>2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2</v>
      </c>
      <c r="AW45">
        <v>46</v>
      </c>
      <c r="AX45">
        <v>0</v>
      </c>
      <c r="AY45">
        <v>3</v>
      </c>
      <c r="AZ45">
        <v>3</v>
      </c>
      <c r="BA45">
        <v>130</v>
      </c>
      <c r="BB45">
        <v>83</v>
      </c>
      <c r="BC45">
        <v>26</v>
      </c>
      <c r="BD45">
        <v>5</v>
      </c>
      <c r="BE45">
        <v>7</v>
      </c>
      <c r="BF45">
        <v>6</v>
      </c>
      <c r="BG45">
        <v>3</v>
      </c>
      <c r="BH45">
        <v>2</v>
      </c>
      <c r="BI45">
        <v>2</v>
      </c>
      <c r="BJ45">
        <v>3</v>
      </c>
      <c r="BK45">
        <v>6</v>
      </c>
      <c r="BL45">
        <v>6</v>
      </c>
      <c r="BM45">
        <v>1</v>
      </c>
      <c r="BN45">
        <v>0</v>
      </c>
      <c r="BO45">
        <v>2</v>
      </c>
      <c r="BP45">
        <v>6</v>
      </c>
      <c r="BQ45">
        <v>1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0</v>
      </c>
      <c r="BX45">
        <v>1</v>
      </c>
      <c r="BY45">
        <v>4</v>
      </c>
      <c r="BZ45">
        <v>83</v>
      </c>
      <c r="CA45">
        <v>4</v>
      </c>
      <c r="CB45">
        <v>2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4</v>
      </c>
      <c r="CQ45">
        <v>17</v>
      </c>
      <c r="CR45">
        <v>6</v>
      </c>
      <c r="CS45">
        <v>1</v>
      </c>
      <c r="CT45">
        <v>1</v>
      </c>
      <c r="CU45">
        <v>1</v>
      </c>
      <c r="CV45">
        <v>3</v>
      </c>
      <c r="CW45">
        <v>0</v>
      </c>
      <c r="CX45">
        <v>0</v>
      </c>
      <c r="CY45">
        <v>1</v>
      </c>
      <c r="CZ45">
        <v>1</v>
      </c>
      <c r="DA45">
        <v>2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17</v>
      </c>
      <c r="DQ45">
        <v>18</v>
      </c>
      <c r="DR45">
        <v>2</v>
      </c>
      <c r="DS45">
        <v>3</v>
      </c>
      <c r="DT45">
        <v>2</v>
      </c>
      <c r="DU45">
        <v>1</v>
      </c>
      <c r="DV45">
        <v>0</v>
      </c>
      <c r="DW45">
        <v>1</v>
      </c>
      <c r="DX45">
        <v>0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0</v>
      </c>
      <c r="EL45">
        <v>0</v>
      </c>
      <c r="EM45">
        <v>5</v>
      </c>
      <c r="EN45">
        <v>0</v>
      </c>
      <c r="EO45">
        <v>0</v>
      </c>
      <c r="EP45">
        <v>18</v>
      </c>
      <c r="EQ45">
        <v>14</v>
      </c>
      <c r="ER45">
        <v>10</v>
      </c>
      <c r="ES45">
        <v>2</v>
      </c>
      <c r="ET45">
        <v>2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14</v>
      </c>
      <c r="FO45">
        <v>70</v>
      </c>
      <c r="FP45">
        <v>14</v>
      </c>
      <c r="FQ45">
        <v>1</v>
      </c>
      <c r="FR45">
        <v>1</v>
      </c>
      <c r="FS45">
        <v>3</v>
      </c>
      <c r="FT45">
        <v>0</v>
      </c>
      <c r="FU45">
        <v>4</v>
      </c>
      <c r="FV45">
        <v>6</v>
      </c>
      <c r="FW45">
        <v>0</v>
      </c>
      <c r="FX45">
        <v>1</v>
      </c>
      <c r="FY45">
        <v>0</v>
      </c>
      <c r="FZ45">
        <v>2</v>
      </c>
      <c r="GA45">
        <v>2</v>
      </c>
      <c r="GB45">
        <v>0</v>
      </c>
      <c r="GC45">
        <v>24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1</v>
      </c>
      <c r="GJ45">
        <v>2</v>
      </c>
      <c r="GK45">
        <v>1</v>
      </c>
      <c r="GL45">
        <v>0</v>
      </c>
      <c r="GM45">
        <v>7</v>
      </c>
      <c r="GN45">
        <v>70</v>
      </c>
      <c r="GO45">
        <v>17</v>
      </c>
      <c r="GP45">
        <v>9</v>
      </c>
      <c r="GQ45">
        <v>1</v>
      </c>
      <c r="GR45">
        <v>1</v>
      </c>
      <c r="GS45">
        <v>0</v>
      </c>
      <c r="GT45">
        <v>0</v>
      </c>
      <c r="GU45">
        <v>0</v>
      </c>
      <c r="GV45">
        <v>2</v>
      </c>
      <c r="GW45">
        <v>0</v>
      </c>
      <c r="GX45">
        <v>2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</v>
      </c>
      <c r="HG45">
        <v>0</v>
      </c>
      <c r="HH45">
        <v>17</v>
      </c>
      <c r="HI45">
        <v>2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1</v>
      </c>
      <c r="HV45">
        <v>2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</row>
    <row r="46" spans="1:272">
      <c r="A46" t="s">
        <v>1379</v>
      </c>
      <c r="B46" t="s">
        <v>1365</v>
      </c>
      <c r="C46" t="str">
        <f>"160103"</f>
        <v>160103</v>
      </c>
      <c r="D46" t="s">
        <v>152</v>
      </c>
      <c r="E46">
        <v>9</v>
      </c>
      <c r="F46">
        <v>681</v>
      </c>
      <c r="G46">
        <v>520</v>
      </c>
      <c r="H46">
        <v>275</v>
      </c>
      <c r="I46">
        <v>245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245</v>
      </c>
      <c r="T46">
        <v>0</v>
      </c>
      <c r="U46">
        <v>0</v>
      </c>
      <c r="V46">
        <v>245</v>
      </c>
      <c r="W46">
        <v>11</v>
      </c>
      <c r="X46">
        <v>10</v>
      </c>
      <c r="Y46">
        <v>1</v>
      </c>
      <c r="Z46">
        <v>0</v>
      </c>
      <c r="AA46">
        <v>234</v>
      </c>
      <c r="AB46">
        <v>96</v>
      </c>
      <c r="AC46">
        <v>10</v>
      </c>
      <c r="AD46">
        <v>13</v>
      </c>
      <c r="AE46">
        <v>33</v>
      </c>
      <c r="AF46">
        <v>3</v>
      </c>
      <c r="AG46">
        <v>0</v>
      </c>
      <c r="AH46">
        <v>2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3</v>
      </c>
      <c r="AO46">
        <v>0</v>
      </c>
      <c r="AP46">
        <v>0</v>
      </c>
      <c r="AQ46">
        <v>0</v>
      </c>
      <c r="AR46">
        <v>2</v>
      </c>
      <c r="AS46">
        <v>1</v>
      </c>
      <c r="AT46">
        <v>0</v>
      </c>
      <c r="AU46">
        <v>0</v>
      </c>
      <c r="AV46">
        <v>1</v>
      </c>
      <c r="AW46">
        <v>23</v>
      </c>
      <c r="AX46">
        <v>0</v>
      </c>
      <c r="AY46">
        <v>0</v>
      </c>
      <c r="AZ46">
        <v>3</v>
      </c>
      <c r="BA46">
        <v>96</v>
      </c>
      <c r="BB46">
        <v>29</v>
      </c>
      <c r="BC46">
        <v>6</v>
      </c>
      <c r="BD46">
        <v>3</v>
      </c>
      <c r="BE46">
        <v>0</v>
      </c>
      <c r="BF46">
        <v>3</v>
      </c>
      <c r="BG46">
        <v>2</v>
      </c>
      <c r="BH46">
        <v>1</v>
      </c>
      <c r="BI46">
        <v>0</v>
      </c>
      <c r="BJ46">
        <v>1</v>
      </c>
      <c r="BK46">
        <v>1</v>
      </c>
      <c r="BL46">
        <v>1</v>
      </c>
      <c r="BM46">
        <v>0</v>
      </c>
      <c r="BN46">
        <v>2</v>
      </c>
      <c r="BO46">
        <v>0</v>
      </c>
      <c r="BP46">
        <v>3</v>
      </c>
      <c r="BQ46">
        <v>3</v>
      </c>
      <c r="BR46">
        <v>0</v>
      </c>
      <c r="BS46">
        <v>0</v>
      </c>
      <c r="BT46">
        <v>1</v>
      </c>
      <c r="BU46">
        <v>1</v>
      </c>
      <c r="BV46">
        <v>1</v>
      </c>
      <c r="BW46">
        <v>0</v>
      </c>
      <c r="BX46">
        <v>0</v>
      </c>
      <c r="BY46">
        <v>0</v>
      </c>
      <c r="BZ46">
        <v>29</v>
      </c>
      <c r="CA46">
        <v>4</v>
      </c>
      <c r="CB46">
        <v>1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4</v>
      </c>
      <c r="CQ46">
        <v>7</v>
      </c>
      <c r="CR46">
        <v>4</v>
      </c>
      <c r="CS46">
        <v>0</v>
      </c>
      <c r="CT46">
        <v>0</v>
      </c>
      <c r="CU46">
        <v>0</v>
      </c>
      <c r="CV46">
        <v>2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7</v>
      </c>
      <c r="DQ46">
        <v>16</v>
      </c>
      <c r="DR46">
        <v>1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12</v>
      </c>
      <c r="EN46">
        <v>0</v>
      </c>
      <c r="EO46">
        <v>0</v>
      </c>
      <c r="EP46">
        <v>16</v>
      </c>
      <c r="EQ46">
        <v>11</v>
      </c>
      <c r="ER46">
        <v>3</v>
      </c>
      <c r="ES46">
        <v>2</v>
      </c>
      <c r="ET46">
        <v>1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3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11</v>
      </c>
      <c r="FO46">
        <v>64</v>
      </c>
      <c r="FP46">
        <v>18</v>
      </c>
      <c r="FQ46">
        <v>1</v>
      </c>
      <c r="FR46">
        <v>0</v>
      </c>
      <c r="FS46">
        <v>1</v>
      </c>
      <c r="FT46">
        <v>0</v>
      </c>
      <c r="FU46">
        <v>4</v>
      </c>
      <c r="FV46">
        <v>4</v>
      </c>
      <c r="FW46">
        <v>0</v>
      </c>
      <c r="FX46">
        <v>1</v>
      </c>
      <c r="FY46">
        <v>0</v>
      </c>
      <c r="FZ46">
        <v>0</v>
      </c>
      <c r="GA46">
        <v>0</v>
      </c>
      <c r="GB46">
        <v>0</v>
      </c>
      <c r="GC46">
        <v>28</v>
      </c>
      <c r="GD46">
        <v>1</v>
      </c>
      <c r="GE46">
        <v>1</v>
      </c>
      <c r="GF46">
        <v>1</v>
      </c>
      <c r="GG46">
        <v>0</v>
      </c>
      <c r="GH46">
        <v>1</v>
      </c>
      <c r="GI46">
        <v>0</v>
      </c>
      <c r="GJ46">
        <v>1</v>
      </c>
      <c r="GK46">
        <v>0</v>
      </c>
      <c r="GL46">
        <v>0</v>
      </c>
      <c r="GM46">
        <v>2</v>
      </c>
      <c r="GN46">
        <v>64</v>
      </c>
      <c r="GO46">
        <v>4</v>
      </c>
      <c r="GP46">
        <v>2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2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4</v>
      </c>
      <c r="HI46">
        <v>1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</v>
      </c>
      <c r="HV46">
        <v>1</v>
      </c>
      <c r="HW46">
        <v>1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1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1</v>
      </c>
      <c r="JK46">
        <v>0</v>
      </c>
      <c r="JL46">
        <v>1</v>
      </c>
    </row>
    <row r="47" spans="1:272">
      <c r="A47" t="s">
        <v>1378</v>
      </c>
      <c r="B47" t="s">
        <v>1365</v>
      </c>
      <c r="C47" t="str">
        <f>"160103"</f>
        <v>160103</v>
      </c>
      <c r="D47" t="s">
        <v>710</v>
      </c>
      <c r="E47">
        <v>10</v>
      </c>
      <c r="F47">
        <v>650</v>
      </c>
      <c r="G47">
        <v>500</v>
      </c>
      <c r="H47">
        <v>269</v>
      </c>
      <c r="I47">
        <v>231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231</v>
      </c>
      <c r="T47">
        <v>0</v>
      </c>
      <c r="U47">
        <v>0</v>
      </c>
      <c r="V47">
        <v>231</v>
      </c>
      <c r="W47">
        <v>3</v>
      </c>
      <c r="X47">
        <v>3</v>
      </c>
      <c r="Y47">
        <v>0</v>
      </c>
      <c r="Z47">
        <v>0</v>
      </c>
      <c r="AA47">
        <v>228</v>
      </c>
      <c r="AB47">
        <v>95</v>
      </c>
      <c r="AC47">
        <v>5</v>
      </c>
      <c r="AD47">
        <v>9</v>
      </c>
      <c r="AE47">
        <v>30</v>
      </c>
      <c r="AF47">
        <v>6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1</v>
      </c>
      <c r="AT47">
        <v>2</v>
      </c>
      <c r="AU47">
        <v>0</v>
      </c>
      <c r="AV47">
        <v>0</v>
      </c>
      <c r="AW47">
        <v>33</v>
      </c>
      <c r="AX47">
        <v>0</v>
      </c>
      <c r="AY47">
        <v>2</v>
      </c>
      <c r="AZ47">
        <v>1</v>
      </c>
      <c r="BA47">
        <v>95</v>
      </c>
      <c r="BB47">
        <v>49</v>
      </c>
      <c r="BC47">
        <v>16</v>
      </c>
      <c r="BD47">
        <v>8</v>
      </c>
      <c r="BE47">
        <v>4</v>
      </c>
      <c r="BF47">
        <v>6</v>
      </c>
      <c r="BG47">
        <v>1</v>
      </c>
      <c r="BH47">
        <v>1</v>
      </c>
      <c r="BI47">
        <v>2</v>
      </c>
      <c r="BJ47">
        <v>0</v>
      </c>
      <c r="BK47">
        <v>1</v>
      </c>
      <c r="BL47">
        <v>2</v>
      </c>
      <c r="BM47">
        <v>1</v>
      </c>
      <c r="BN47">
        <v>0</v>
      </c>
      <c r="BO47">
        <v>0</v>
      </c>
      <c r="BP47">
        <v>0</v>
      </c>
      <c r="BQ47">
        <v>1</v>
      </c>
      <c r="BR47">
        <v>2</v>
      </c>
      <c r="BS47">
        <v>1</v>
      </c>
      <c r="BT47">
        <v>0</v>
      </c>
      <c r="BU47">
        <v>0</v>
      </c>
      <c r="BV47">
        <v>0</v>
      </c>
      <c r="BW47">
        <v>2</v>
      </c>
      <c r="BX47">
        <v>0</v>
      </c>
      <c r="BY47">
        <v>1</v>
      </c>
      <c r="BZ47">
        <v>49</v>
      </c>
      <c r="CA47">
        <v>3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3</v>
      </c>
      <c r="CQ47">
        <v>13</v>
      </c>
      <c r="CR47">
        <v>7</v>
      </c>
      <c r="CS47">
        <v>0</v>
      </c>
      <c r="CT47">
        <v>1</v>
      </c>
      <c r="CU47">
        <v>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</v>
      </c>
      <c r="DN47">
        <v>0</v>
      </c>
      <c r="DO47">
        <v>1</v>
      </c>
      <c r="DP47">
        <v>13</v>
      </c>
      <c r="DQ47">
        <v>9</v>
      </c>
      <c r="DR47">
        <v>2</v>
      </c>
      <c r="DS47">
        <v>1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4</v>
      </c>
      <c r="EN47">
        <v>0</v>
      </c>
      <c r="EO47">
        <v>0</v>
      </c>
      <c r="EP47">
        <v>9</v>
      </c>
      <c r="EQ47">
        <v>11</v>
      </c>
      <c r="ER47">
        <v>5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2</v>
      </c>
      <c r="FJ47">
        <v>0</v>
      </c>
      <c r="FK47">
        <v>0</v>
      </c>
      <c r="FL47">
        <v>2</v>
      </c>
      <c r="FM47">
        <v>0</v>
      </c>
      <c r="FN47">
        <v>11</v>
      </c>
      <c r="FO47">
        <v>27</v>
      </c>
      <c r="FP47">
        <v>4</v>
      </c>
      <c r="FQ47">
        <v>0</v>
      </c>
      <c r="FR47">
        <v>0</v>
      </c>
      <c r="FS47">
        <v>1</v>
      </c>
      <c r="FT47">
        <v>0</v>
      </c>
      <c r="FU47">
        <v>2</v>
      </c>
      <c r="FV47">
        <v>5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10</v>
      </c>
      <c r="GD47">
        <v>0</v>
      </c>
      <c r="GE47">
        <v>0</v>
      </c>
      <c r="GF47">
        <v>1</v>
      </c>
      <c r="GG47">
        <v>0</v>
      </c>
      <c r="GH47">
        <v>0</v>
      </c>
      <c r="GI47">
        <v>0</v>
      </c>
      <c r="GJ47">
        <v>1</v>
      </c>
      <c r="GK47">
        <v>0</v>
      </c>
      <c r="GL47">
        <v>0</v>
      </c>
      <c r="GM47">
        <v>2</v>
      </c>
      <c r="GN47">
        <v>27</v>
      </c>
      <c r="GO47">
        <v>18</v>
      </c>
      <c r="GP47">
        <v>10</v>
      </c>
      <c r="GQ47">
        <v>0</v>
      </c>
      <c r="GR47">
        <v>1</v>
      </c>
      <c r="GS47">
        <v>0</v>
      </c>
      <c r="GT47">
        <v>1</v>
      </c>
      <c r="GU47">
        <v>0</v>
      </c>
      <c r="GV47">
        <v>4</v>
      </c>
      <c r="GW47">
        <v>0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1</v>
      </c>
      <c r="HG47">
        <v>0</v>
      </c>
      <c r="HH47">
        <v>18</v>
      </c>
      <c r="HI47">
        <v>1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1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1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1</v>
      </c>
      <c r="IK47">
        <v>0</v>
      </c>
      <c r="IL47">
        <v>1</v>
      </c>
      <c r="IM47">
        <v>1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</v>
      </c>
    </row>
    <row r="48" spans="1:272">
      <c r="A48" t="s">
        <v>1377</v>
      </c>
      <c r="B48" t="s">
        <v>1365</v>
      </c>
      <c r="C48" t="str">
        <f>"160103"</f>
        <v>160103</v>
      </c>
      <c r="D48" t="s">
        <v>174</v>
      </c>
      <c r="E48">
        <v>11</v>
      </c>
      <c r="F48">
        <v>620</v>
      </c>
      <c r="G48">
        <v>470</v>
      </c>
      <c r="H48">
        <v>220</v>
      </c>
      <c r="I48">
        <v>250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250</v>
      </c>
      <c r="T48">
        <v>0</v>
      </c>
      <c r="U48">
        <v>0</v>
      </c>
      <c r="V48">
        <v>250</v>
      </c>
      <c r="W48">
        <v>8</v>
      </c>
      <c r="X48">
        <v>4</v>
      </c>
      <c r="Y48">
        <v>4</v>
      </c>
      <c r="Z48">
        <v>0</v>
      </c>
      <c r="AA48">
        <v>242</v>
      </c>
      <c r="AB48">
        <v>88</v>
      </c>
      <c r="AC48">
        <v>6</v>
      </c>
      <c r="AD48">
        <v>3</v>
      </c>
      <c r="AE48">
        <v>12</v>
      </c>
      <c r="AF48">
        <v>9</v>
      </c>
      <c r="AG48">
        <v>2</v>
      </c>
      <c r="AH48">
        <v>0</v>
      </c>
      <c r="AI48">
        <v>0</v>
      </c>
      <c r="AJ48">
        <v>2</v>
      </c>
      <c r="AK48">
        <v>1</v>
      </c>
      <c r="AL48">
        <v>0</v>
      </c>
      <c r="AM48">
        <v>3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7</v>
      </c>
      <c r="AW48">
        <v>39</v>
      </c>
      <c r="AX48">
        <v>0</v>
      </c>
      <c r="AY48">
        <v>1</v>
      </c>
      <c r="AZ48">
        <v>0</v>
      </c>
      <c r="BA48">
        <v>88</v>
      </c>
      <c r="BB48">
        <v>36</v>
      </c>
      <c r="BC48">
        <v>11</v>
      </c>
      <c r="BD48">
        <v>2</v>
      </c>
      <c r="BE48">
        <v>1</v>
      </c>
      <c r="BF48">
        <v>2</v>
      </c>
      <c r="BG48">
        <v>2</v>
      </c>
      <c r="BH48">
        <v>2</v>
      </c>
      <c r="BI48">
        <v>2</v>
      </c>
      <c r="BJ48">
        <v>1</v>
      </c>
      <c r="BK48">
        <v>1</v>
      </c>
      <c r="BL48">
        <v>3</v>
      </c>
      <c r="BM48">
        <v>3</v>
      </c>
      <c r="BN48">
        <v>0</v>
      </c>
      <c r="BO48">
        <v>0</v>
      </c>
      <c r="BP48">
        <v>0</v>
      </c>
      <c r="BQ48">
        <v>2</v>
      </c>
      <c r="BR48">
        <v>0</v>
      </c>
      <c r="BS48">
        <v>2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1</v>
      </c>
      <c r="BZ48">
        <v>36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5</v>
      </c>
      <c r="CR48">
        <v>3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5</v>
      </c>
      <c r="DQ48">
        <v>21</v>
      </c>
      <c r="DR48">
        <v>6</v>
      </c>
      <c r="DS48">
        <v>5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0</v>
      </c>
      <c r="EM48">
        <v>6</v>
      </c>
      <c r="EN48">
        <v>0</v>
      </c>
      <c r="EO48">
        <v>0</v>
      </c>
      <c r="EP48">
        <v>21</v>
      </c>
      <c r="EQ48">
        <v>12</v>
      </c>
      <c r="ER48">
        <v>1</v>
      </c>
      <c r="ES48">
        <v>6</v>
      </c>
      <c r="ET48">
        <v>2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1</v>
      </c>
      <c r="FN48">
        <v>12</v>
      </c>
      <c r="FO48">
        <v>72</v>
      </c>
      <c r="FP48">
        <v>22</v>
      </c>
      <c r="FQ48">
        <v>2</v>
      </c>
      <c r="FR48">
        <v>2</v>
      </c>
      <c r="FS48">
        <v>2</v>
      </c>
      <c r="FT48">
        <v>0</v>
      </c>
      <c r="FU48">
        <v>11</v>
      </c>
      <c r="FV48">
        <v>10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18</v>
      </c>
      <c r="GD48">
        <v>1</v>
      </c>
      <c r="GE48">
        <v>1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2</v>
      </c>
      <c r="GN48">
        <v>72</v>
      </c>
      <c r="GO48">
        <v>4</v>
      </c>
      <c r="GP48">
        <v>1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1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1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4</v>
      </c>
      <c r="HI48">
        <v>2</v>
      </c>
      <c r="HJ48">
        <v>0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1</v>
      </c>
      <c r="HV48">
        <v>2</v>
      </c>
      <c r="HW48">
        <v>1</v>
      </c>
      <c r="HX48">
        <v>1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1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</row>
    <row r="49" spans="1:272">
      <c r="A49" t="s">
        <v>1376</v>
      </c>
      <c r="B49" t="s">
        <v>1365</v>
      </c>
      <c r="C49" t="str">
        <f>"160103"</f>
        <v>160103</v>
      </c>
      <c r="D49" t="s">
        <v>1038</v>
      </c>
      <c r="E49">
        <v>12</v>
      </c>
      <c r="F49">
        <v>459</v>
      </c>
      <c r="G49">
        <v>350</v>
      </c>
      <c r="H49">
        <v>179</v>
      </c>
      <c r="I49">
        <v>171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171</v>
      </c>
      <c r="T49">
        <v>0</v>
      </c>
      <c r="U49">
        <v>0</v>
      </c>
      <c r="V49">
        <v>171</v>
      </c>
      <c r="W49">
        <v>10</v>
      </c>
      <c r="X49">
        <v>8</v>
      </c>
      <c r="Y49">
        <v>2</v>
      </c>
      <c r="Z49">
        <v>0</v>
      </c>
      <c r="AA49">
        <v>161</v>
      </c>
      <c r="AB49">
        <v>65</v>
      </c>
      <c r="AC49">
        <v>16</v>
      </c>
      <c r="AD49">
        <v>8</v>
      </c>
      <c r="AE49">
        <v>16</v>
      </c>
      <c r="AF49">
        <v>5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2</v>
      </c>
      <c r="AU49">
        <v>1</v>
      </c>
      <c r="AV49">
        <v>5</v>
      </c>
      <c r="AW49">
        <v>7</v>
      </c>
      <c r="AX49">
        <v>1</v>
      </c>
      <c r="AY49">
        <v>0</v>
      </c>
      <c r="AZ49">
        <v>1</v>
      </c>
      <c r="BA49">
        <v>65</v>
      </c>
      <c r="BB49">
        <v>31</v>
      </c>
      <c r="BC49">
        <v>16</v>
      </c>
      <c r="BD49">
        <v>1</v>
      </c>
      <c r="BE49">
        <v>2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1</v>
      </c>
      <c r="BL49">
        <v>1</v>
      </c>
      <c r="BM49">
        <v>1</v>
      </c>
      <c r="BN49">
        <v>0</v>
      </c>
      <c r="BO49">
        <v>2</v>
      </c>
      <c r="BP49">
        <v>1</v>
      </c>
      <c r="BQ49">
        <v>0</v>
      </c>
      <c r="BR49">
        <v>1</v>
      </c>
      <c r="BS49">
        <v>0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31</v>
      </c>
      <c r="CA49">
        <v>2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</v>
      </c>
      <c r="CQ49">
        <v>5</v>
      </c>
      <c r="CR49">
        <v>3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5</v>
      </c>
      <c r="DQ49">
        <v>11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9</v>
      </c>
      <c r="EN49">
        <v>0</v>
      </c>
      <c r="EO49">
        <v>0</v>
      </c>
      <c r="EP49">
        <v>11</v>
      </c>
      <c r="EQ49">
        <v>7</v>
      </c>
      <c r="ER49">
        <v>0</v>
      </c>
      <c r="ES49">
        <v>4</v>
      </c>
      <c r="ET49">
        <v>2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7</v>
      </c>
      <c r="FO49">
        <v>35</v>
      </c>
      <c r="FP49">
        <v>14</v>
      </c>
      <c r="FQ49">
        <v>0</v>
      </c>
      <c r="FR49">
        <v>0</v>
      </c>
      <c r="FS49">
        <v>1</v>
      </c>
      <c r="FT49">
        <v>0</v>
      </c>
      <c r="FU49">
        <v>6</v>
      </c>
      <c r="FV49">
        <v>4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0</v>
      </c>
      <c r="GC49">
        <v>6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  <c r="GK49">
        <v>2</v>
      </c>
      <c r="GL49">
        <v>0</v>
      </c>
      <c r="GM49">
        <v>0</v>
      </c>
      <c r="GN49">
        <v>35</v>
      </c>
      <c r="GO49">
        <v>4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2</v>
      </c>
      <c r="GW49">
        <v>0</v>
      </c>
      <c r="GX49">
        <v>1</v>
      </c>
      <c r="GY49">
        <v>0</v>
      </c>
      <c r="GZ49">
        <v>0</v>
      </c>
      <c r="HA49">
        <v>0</v>
      </c>
      <c r="HB49">
        <v>1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4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</v>
      </c>
    </row>
    <row r="50" spans="1:272">
      <c r="A50" t="s">
        <v>1375</v>
      </c>
      <c r="B50" t="s">
        <v>1365</v>
      </c>
      <c r="C50" t="str">
        <f>"160103"</f>
        <v>160103</v>
      </c>
      <c r="D50" t="s">
        <v>174</v>
      </c>
      <c r="E50">
        <v>13</v>
      </c>
      <c r="F50">
        <v>1413</v>
      </c>
      <c r="G50">
        <v>1070</v>
      </c>
      <c r="H50">
        <v>533</v>
      </c>
      <c r="I50">
        <v>537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537</v>
      </c>
      <c r="T50">
        <v>0</v>
      </c>
      <c r="U50">
        <v>0</v>
      </c>
      <c r="V50">
        <v>537</v>
      </c>
      <c r="W50">
        <v>9</v>
      </c>
      <c r="X50">
        <v>7</v>
      </c>
      <c r="Y50">
        <v>2</v>
      </c>
      <c r="Z50">
        <v>0</v>
      </c>
      <c r="AA50">
        <v>528</v>
      </c>
      <c r="AB50">
        <v>201</v>
      </c>
      <c r="AC50">
        <v>28</v>
      </c>
      <c r="AD50">
        <v>17</v>
      </c>
      <c r="AE50">
        <v>54</v>
      </c>
      <c r="AF50">
        <v>12</v>
      </c>
      <c r="AG50">
        <v>0</v>
      </c>
      <c r="AH50">
        <v>3</v>
      </c>
      <c r="AI50">
        <v>1</v>
      </c>
      <c r="AJ50">
        <v>1</v>
      </c>
      <c r="AK50">
        <v>0</v>
      </c>
      <c r="AL50">
        <v>0</v>
      </c>
      <c r="AM50">
        <v>9</v>
      </c>
      <c r="AN50">
        <v>5</v>
      </c>
      <c r="AO50">
        <v>0</v>
      </c>
      <c r="AP50">
        <v>1</v>
      </c>
      <c r="AQ50">
        <v>3</v>
      </c>
      <c r="AR50">
        <v>0</v>
      </c>
      <c r="AS50">
        <v>4</v>
      </c>
      <c r="AT50">
        <v>1</v>
      </c>
      <c r="AU50">
        <v>3</v>
      </c>
      <c r="AV50">
        <v>4</v>
      </c>
      <c r="AW50">
        <v>49</v>
      </c>
      <c r="AX50">
        <v>2</v>
      </c>
      <c r="AY50">
        <v>4</v>
      </c>
      <c r="AZ50">
        <v>0</v>
      </c>
      <c r="BA50">
        <v>201</v>
      </c>
      <c r="BB50">
        <v>112</v>
      </c>
      <c r="BC50">
        <v>47</v>
      </c>
      <c r="BD50">
        <v>3</v>
      </c>
      <c r="BE50">
        <v>4</v>
      </c>
      <c r="BF50">
        <v>12</v>
      </c>
      <c r="BG50">
        <v>4</v>
      </c>
      <c r="BH50">
        <v>4</v>
      </c>
      <c r="BI50">
        <v>1</v>
      </c>
      <c r="BJ50">
        <v>3</v>
      </c>
      <c r="BK50">
        <v>5</v>
      </c>
      <c r="BL50">
        <v>5</v>
      </c>
      <c r="BM50">
        <v>0</v>
      </c>
      <c r="BN50">
        <v>1</v>
      </c>
      <c r="BO50">
        <v>3</v>
      </c>
      <c r="BP50">
        <v>5</v>
      </c>
      <c r="BQ50">
        <v>3</v>
      </c>
      <c r="BR50">
        <v>1</v>
      </c>
      <c r="BS50">
        <v>1</v>
      </c>
      <c r="BT50">
        <v>0</v>
      </c>
      <c r="BU50">
        <v>1</v>
      </c>
      <c r="BV50">
        <v>3</v>
      </c>
      <c r="BW50">
        <v>0</v>
      </c>
      <c r="BX50">
        <v>2</v>
      </c>
      <c r="BY50">
        <v>4</v>
      </c>
      <c r="BZ50">
        <v>112</v>
      </c>
      <c r="CA50">
        <v>16</v>
      </c>
      <c r="CB50">
        <v>8</v>
      </c>
      <c r="CC50">
        <v>0</v>
      </c>
      <c r="CD50">
        <v>0</v>
      </c>
      <c r="CE50">
        <v>0</v>
      </c>
      <c r="CF50">
        <v>2</v>
      </c>
      <c r="CG50">
        <v>0</v>
      </c>
      <c r="CH50">
        <v>1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1</v>
      </c>
      <c r="CP50">
        <v>16</v>
      </c>
      <c r="CQ50">
        <v>29</v>
      </c>
      <c r="CR50">
        <v>15</v>
      </c>
      <c r="CS50">
        <v>1</v>
      </c>
      <c r="CT50">
        <v>2</v>
      </c>
      <c r="CU50">
        <v>0</v>
      </c>
      <c r="CV50">
        <v>1</v>
      </c>
      <c r="CW50">
        <v>1</v>
      </c>
      <c r="CX50">
        <v>1</v>
      </c>
      <c r="CY50">
        <v>0</v>
      </c>
      <c r="CZ50">
        <v>2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0</v>
      </c>
      <c r="DM50">
        <v>1</v>
      </c>
      <c r="DN50">
        <v>1</v>
      </c>
      <c r="DO50">
        <v>0</v>
      </c>
      <c r="DP50">
        <v>29</v>
      </c>
      <c r="DQ50">
        <v>51</v>
      </c>
      <c r="DR50">
        <v>6</v>
      </c>
      <c r="DS50">
        <v>4</v>
      </c>
      <c r="DT50">
        <v>0</v>
      </c>
      <c r="DU50">
        <v>1</v>
      </c>
      <c r="DV50">
        <v>1</v>
      </c>
      <c r="DW50">
        <v>0</v>
      </c>
      <c r="DX50">
        <v>3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34</v>
      </c>
      <c r="EN50">
        <v>0</v>
      </c>
      <c r="EO50">
        <v>0</v>
      </c>
      <c r="EP50">
        <v>51</v>
      </c>
      <c r="EQ50">
        <v>13</v>
      </c>
      <c r="ER50">
        <v>5</v>
      </c>
      <c r="ES50">
        <v>3</v>
      </c>
      <c r="ET50">
        <v>1</v>
      </c>
      <c r="EU50">
        <v>1</v>
      </c>
      <c r="EV50">
        <v>1</v>
      </c>
      <c r="EW50">
        <v>0</v>
      </c>
      <c r="EX50">
        <v>2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13</v>
      </c>
      <c r="FO50">
        <v>86</v>
      </c>
      <c r="FP50">
        <v>20</v>
      </c>
      <c r="FQ50">
        <v>1</v>
      </c>
      <c r="FR50">
        <v>0</v>
      </c>
      <c r="FS50">
        <v>0</v>
      </c>
      <c r="FT50">
        <v>0</v>
      </c>
      <c r="FU50">
        <v>29</v>
      </c>
      <c r="FV50">
        <v>12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16</v>
      </c>
      <c r="GD50">
        <v>1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3</v>
      </c>
      <c r="GK50">
        <v>2</v>
      </c>
      <c r="GL50">
        <v>0</v>
      </c>
      <c r="GM50">
        <v>1</v>
      </c>
      <c r="GN50">
        <v>86</v>
      </c>
      <c r="GO50">
        <v>17</v>
      </c>
      <c r="GP50">
        <v>14</v>
      </c>
      <c r="GQ50">
        <v>0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1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17</v>
      </c>
      <c r="HI50">
        <v>1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1</v>
      </c>
      <c r="HV50">
        <v>1</v>
      </c>
      <c r="HW50">
        <v>2</v>
      </c>
      <c r="HX50">
        <v>1</v>
      </c>
      <c r="HY50">
        <v>0</v>
      </c>
      <c r="HZ50">
        <v>0</v>
      </c>
      <c r="IA50">
        <v>0</v>
      </c>
      <c r="IB50">
        <v>1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2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</row>
    <row r="51" spans="1:272">
      <c r="A51" t="s">
        <v>1374</v>
      </c>
      <c r="B51" t="s">
        <v>1365</v>
      </c>
      <c r="C51" t="str">
        <f>"160103"</f>
        <v>160103</v>
      </c>
      <c r="D51" t="s">
        <v>174</v>
      </c>
      <c r="E51">
        <v>14</v>
      </c>
      <c r="F51">
        <v>830</v>
      </c>
      <c r="G51">
        <v>630</v>
      </c>
      <c r="H51">
        <v>352</v>
      </c>
      <c r="I51">
        <v>278</v>
      </c>
      <c r="J51">
        <v>1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278</v>
      </c>
      <c r="T51">
        <v>0</v>
      </c>
      <c r="U51">
        <v>0</v>
      </c>
      <c r="V51">
        <v>278</v>
      </c>
      <c r="W51">
        <v>16</v>
      </c>
      <c r="X51">
        <v>12</v>
      </c>
      <c r="Y51">
        <v>4</v>
      </c>
      <c r="Z51">
        <v>0</v>
      </c>
      <c r="AA51">
        <v>262</v>
      </c>
      <c r="AB51">
        <v>89</v>
      </c>
      <c r="AC51">
        <v>18</v>
      </c>
      <c r="AD51">
        <v>10</v>
      </c>
      <c r="AE51">
        <v>15</v>
      </c>
      <c r="AF51">
        <v>19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2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3</v>
      </c>
      <c r="AW51">
        <v>15</v>
      </c>
      <c r="AX51">
        <v>0</v>
      </c>
      <c r="AY51">
        <v>1</v>
      </c>
      <c r="AZ51">
        <v>1</v>
      </c>
      <c r="BA51">
        <v>89</v>
      </c>
      <c r="BB51">
        <v>42</v>
      </c>
      <c r="BC51">
        <v>16</v>
      </c>
      <c r="BD51">
        <v>2</v>
      </c>
      <c r="BE51">
        <v>1</v>
      </c>
      <c r="BF51">
        <v>4</v>
      </c>
      <c r="BG51">
        <v>2</v>
      </c>
      <c r="BH51">
        <v>2</v>
      </c>
      <c r="BI51">
        <v>1</v>
      </c>
      <c r="BJ51">
        <v>1</v>
      </c>
      <c r="BK51">
        <v>0</v>
      </c>
      <c r="BL51">
        <v>1</v>
      </c>
      <c r="BM51">
        <v>3</v>
      </c>
      <c r="BN51">
        <v>0</v>
      </c>
      <c r="BO51">
        <v>0</v>
      </c>
      <c r="BP51">
        <v>0</v>
      </c>
      <c r="BQ51">
        <v>5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42</v>
      </c>
      <c r="CA51">
        <v>4</v>
      </c>
      <c r="CB51">
        <v>3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4</v>
      </c>
      <c r="CQ51">
        <v>4</v>
      </c>
      <c r="CR51">
        <v>3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4</v>
      </c>
      <c r="DQ51">
        <v>45</v>
      </c>
      <c r="DR51">
        <v>0</v>
      </c>
      <c r="DS51">
        <v>3</v>
      </c>
      <c r="DT51">
        <v>1</v>
      </c>
      <c r="DU51">
        <v>0</v>
      </c>
      <c r="DV51">
        <v>0</v>
      </c>
      <c r="DW51">
        <v>0</v>
      </c>
      <c r="DX51">
        <v>3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38</v>
      </c>
      <c r="EN51">
        <v>0</v>
      </c>
      <c r="EO51">
        <v>0</v>
      </c>
      <c r="EP51">
        <v>45</v>
      </c>
      <c r="EQ51">
        <v>15</v>
      </c>
      <c r="ER51">
        <v>3</v>
      </c>
      <c r="ES51">
        <v>7</v>
      </c>
      <c r="ET51">
        <v>2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15</v>
      </c>
      <c r="FO51">
        <v>49</v>
      </c>
      <c r="FP51">
        <v>16</v>
      </c>
      <c r="FQ51">
        <v>2</v>
      </c>
      <c r="FR51">
        <v>2</v>
      </c>
      <c r="FS51">
        <v>1</v>
      </c>
      <c r="FT51">
        <v>0</v>
      </c>
      <c r="FU51">
        <v>8</v>
      </c>
      <c r="FV51">
        <v>6</v>
      </c>
      <c r="FW51">
        <v>1</v>
      </c>
      <c r="FX51">
        <v>0</v>
      </c>
      <c r="FY51">
        <v>0</v>
      </c>
      <c r="FZ51">
        <v>3</v>
      </c>
      <c r="GA51">
        <v>0</v>
      </c>
      <c r="GB51">
        <v>0</v>
      </c>
      <c r="GC51">
        <v>9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49</v>
      </c>
      <c r="GO51">
        <v>8</v>
      </c>
      <c r="GP51">
        <v>3</v>
      </c>
      <c r="GQ51">
        <v>3</v>
      </c>
      <c r="GR51">
        <v>0</v>
      </c>
      <c r="GS51">
        <v>0</v>
      </c>
      <c r="GT51">
        <v>0</v>
      </c>
      <c r="GU51">
        <v>0</v>
      </c>
      <c r="GV51">
        <v>1</v>
      </c>
      <c r="GW51">
        <v>0</v>
      </c>
      <c r="GX51">
        <v>1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8</v>
      </c>
      <c r="HI51">
        <v>2</v>
      </c>
      <c r="HJ51">
        <v>1</v>
      </c>
      <c r="HK51">
        <v>0</v>
      </c>
      <c r="HL51">
        <v>1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2</v>
      </c>
      <c r="HW51">
        <v>2</v>
      </c>
      <c r="HX51">
        <v>1</v>
      </c>
      <c r="HY51">
        <v>0</v>
      </c>
      <c r="HZ51">
        <v>0</v>
      </c>
      <c r="IA51">
        <v>0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2</v>
      </c>
      <c r="IM51">
        <v>2</v>
      </c>
      <c r="IN51">
        <v>0</v>
      </c>
      <c r="IO51">
        <v>0</v>
      </c>
      <c r="IP51">
        <v>0</v>
      </c>
      <c r="IQ51">
        <v>1</v>
      </c>
      <c r="IR51">
        <v>0</v>
      </c>
      <c r="IS51">
        <v>1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2</v>
      </c>
    </row>
    <row r="52" spans="1:272">
      <c r="A52" t="s">
        <v>1373</v>
      </c>
      <c r="B52" t="s">
        <v>1365</v>
      </c>
      <c r="C52" t="str">
        <f>"160103"</f>
        <v>160103</v>
      </c>
      <c r="D52" t="s">
        <v>155</v>
      </c>
      <c r="E52">
        <v>15</v>
      </c>
      <c r="F52">
        <v>814</v>
      </c>
      <c r="G52">
        <v>620</v>
      </c>
      <c r="H52">
        <v>378</v>
      </c>
      <c r="I52">
        <v>242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242</v>
      </c>
      <c r="T52">
        <v>0</v>
      </c>
      <c r="U52">
        <v>0</v>
      </c>
      <c r="V52">
        <v>242</v>
      </c>
      <c r="W52">
        <v>16</v>
      </c>
      <c r="X52">
        <v>12</v>
      </c>
      <c r="Y52">
        <v>4</v>
      </c>
      <c r="Z52">
        <v>0</v>
      </c>
      <c r="AA52">
        <v>226</v>
      </c>
      <c r="AB52">
        <v>98</v>
      </c>
      <c r="AC52">
        <v>20</v>
      </c>
      <c r="AD52">
        <v>4</v>
      </c>
      <c r="AE52">
        <v>32</v>
      </c>
      <c r="AF52">
        <v>10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2</v>
      </c>
      <c r="AS52">
        <v>0</v>
      </c>
      <c r="AT52">
        <v>0</v>
      </c>
      <c r="AU52">
        <v>1</v>
      </c>
      <c r="AV52">
        <v>2</v>
      </c>
      <c r="AW52">
        <v>17</v>
      </c>
      <c r="AX52">
        <v>1</v>
      </c>
      <c r="AY52">
        <v>0</v>
      </c>
      <c r="AZ52">
        <v>5</v>
      </c>
      <c r="BA52">
        <v>98</v>
      </c>
      <c r="BB52">
        <v>18</v>
      </c>
      <c r="BC52">
        <v>10</v>
      </c>
      <c r="BD52">
        <v>0</v>
      </c>
      <c r="BE52">
        <v>0</v>
      </c>
      <c r="BF52">
        <v>2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1</v>
      </c>
      <c r="BY52">
        <v>0</v>
      </c>
      <c r="BZ52">
        <v>18</v>
      </c>
      <c r="CA52">
        <v>9</v>
      </c>
      <c r="CB52">
        <v>3</v>
      </c>
      <c r="CC52">
        <v>1</v>
      </c>
      <c r="CD52">
        <v>1</v>
      </c>
      <c r="CE52">
        <v>1</v>
      </c>
      <c r="CF52">
        <v>0</v>
      </c>
      <c r="CG52">
        <v>1</v>
      </c>
      <c r="CH52">
        <v>0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9</v>
      </c>
      <c r="CQ52">
        <v>9</v>
      </c>
      <c r="CR52">
        <v>2</v>
      </c>
      <c r="CS52">
        <v>0</v>
      </c>
      <c r="CT52">
        <v>2</v>
      </c>
      <c r="CU52">
        <v>1</v>
      </c>
      <c r="CV52">
        <v>1</v>
      </c>
      <c r="CW52">
        <v>0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9</v>
      </c>
      <c r="DQ52">
        <v>24</v>
      </c>
      <c r="DR52">
        <v>1</v>
      </c>
      <c r="DS52">
        <v>4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19</v>
      </c>
      <c r="EN52">
        <v>0</v>
      </c>
      <c r="EO52">
        <v>0</v>
      </c>
      <c r="EP52">
        <v>24</v>
      </c>
      <c r="EQ52">
        <v>12</v>
      </c>
      <c r="ER52">
        <v>4</v>
      </c>
      <c r="ES52">
        <v>2</v>
      </c>
      <c r="ET52">
        <v>2</v>
      </c>
      <c r="EU52">
        <v>0</v>
      </c>
      <c r="EV52">
        <v>0</v>
      </c>
      <c r="EW52">
        <v>2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12</v>
      </c>
      <c r="FO52">
        <v>45</v>
      </c>
      <c r="FP52">
        <v>9</v>
      </c>
      <c r="FQ52">
        <v>5</v>
      </c>
      <c r="FR52">
        <v>1</v>
      </c>
      <c r="FS52">
        <v>1</v>
      </c>
      <c r="FT52">
        <v>1</v>
      </c>
      <c r="FU52">
        <v>5</v>
      </c>
      <c r="FV52">
        <v>2</v>
      </c>
      <c r="FW52">
        <v>0</v>
      </c>
      <c r="FX52">
        <v>0</v>
      </c>
      <c r="FY52">
        <v>1</v>
      </c>
      <c r="FZ52">
        <v>2</v>
      </c>
      <c r="GA52">
        <v>0</v>
      </c>
      <c r="GB52">
        <v>0</v>
      </c>
      <c r="GC52">
        <v>17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45</v>
      </c>
      <c r="GO52">
        <v>8</v>
      </c>
      <c r="GP52">
        <v>2</v>
      </c>
      <c r="GQ52">
        <v>1</v>
      </c>
      <c r="GR52">
        <v>0</v>
      </c>
      <c r="GS52">
        <v>0</v>
      </c>
      <c r="GT52">
        <v>1</v>
      </c>
      <c r="GU52">
        <v>0</v>
      </c>
      <c r="GV52">
        <v>3</v>
      </c>
      <c r="GW52">
        <v>1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8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3</v>
      </c>
      <c r="HX52">
        <v>2</v>
      </c>
      <c r="HY52">
        <v>0</v>
      </c>
      <c r="HZ52">
        <v>0</v>
      </c>
      <c r="IA52">
        <v>1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3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</row>
    <row r="53" spans="1:272">
      <c r="A53" t="s">
        <v>1372</v>
      </c>
      <c r="B53" t="s">
        <v>1365</v>
      </c>
      <c r="C53" t="str">
        <f>"160103"</f>
        <v>160103</v>
      </c>
      <c r="D53" t="s">
        <v>1371</v>
      </c>
      <c r="E53">
        <v>16</v>
      </c>
      <c r="F53">
        <v>750</v>
      </c>
      <c r="G53">
        <v>570</v>
      </c>
      <c r="H53">
        <v>336</v>
      </c>
      <c r="I53">
        <v>234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234</v>
      </c>
      <c r="T53">
        <v>0</v>
      </c>
      <c r="U53">
        <v>0</v>
      </c>
      <c r="V53">
        <v>234</v>
      </c>
      <c r="W53">
        <v>13</v>
      </c>
      <c r="X53">
        <v>11</v>
      </c>
      <c r="Y53">
        <v>2</v>
      </c>
      <c r="Z53">
        <v>0</v>
      </c>
      <c r="AA53">
        <v>221</v>
      </c>
      <c r="AB53">
        <v>76</v>
      </c>
      <c r="AC53">
        <v>4</v>
      </c>
      <c r="AD53">
        <v>8</v>
      </c>
      <c r="AE53">
        <v>33</v>
      </c>
      <c r="AF53">
        <v>4</v>
      </c>
      <c r="AG53">
        <v>1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1</v>
      </c>
      <c r="AQ53">
        <v>2</v>
      </c>
      <c r="AR53">
        <v>3</v>
      </c>
      <c r="AS53">
        <v>0</v>
      </c>
      <c r="AT53">
        <v>2</v>
      </c>
      <c r="AU53">
        <v>1</v>
      </c>
      <c r="AV53">
        <v>0</v>
      </c>
      <c r="AW53">
        <v>13</v>
      </c>
      <c r="AX53">
        <v>0</v>
      </c>
      <c r="AY53">
        <v>0</v>
      </c>
      <c r="AZ53">
        <v>1</v>
      </c>
      <c r="BA53">
        <v>76</v>
      </c>
      <c r="BB53">
        <v>56</v>
      </c>
      <c r="BC53">
        <v>26</v>
      </c>
      <c r="BD53">
        <v>8</v>
      </c>
      <c r="BE53">
        <v>1</v>
      </c>
      <c r="BF53">
        <v>5</v>
      </c>
      <c r="BG53">
        <v>0</v>
      </c>
      <c r="BH53">
        <v>4</v>
      </c>
      <c r="BI53">
        <v>1</v>
      </c>
      <c r="BJ53">
        <v>1</v>
      </c>
      <c r="BK53">
        <v>2</v>
      </c>
      <c r="BL53">
        <v>0</v>
      </c>
      <c r="BM53">
        <v>1</v>
      </c>
      <c r="BN53">
        <v>0</v>
      </c>
      <c r="BO53">
        <v>0</v>
      </c>
      <c r="BP53">
        <v>3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0</v>
      </c>
      <c r="BZ53">
        <v>56</v>
      </c>
      <c r="CA53">
        <v>5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0</v>
      </c>
      <c r="CO53">
        <v>0</v>
      </c>
      <c r="CP53">
        <v>5</v>
      </c>
      <c r="CQ53">
        <v>8</v>
      </c>
      <c r="CR53">
        <v>5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8</v>
      </c>
      <c r="DQ53">
        <v>20</v>
      </c>
      <c r="DR53">
        <v>3</v>
      </c>
      <c r="DS53">
        <v>6</v>
      </c>
      <c r="DT53">
        <v>1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9</v>
      </c>
      <c r="EN53">
        <v>0</v>
      </c>
      <c r="EO53">
        <v>0</v>
      </c>
      <c r="EP53">
        <v>20</v>
      </c>
      <c r="EQ53">
        <v>15</v>
      </c>
      <c r="ER53">
        <v>5</v>
      </c>
      <c r="ES53">
        <v>1</v>
      </c>
      <c r="ET53">
        <v>3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1</v>
      </c>
      <c r="FN53">
        <v>15</v>
      </c>
      <c r="FO53">
        <v>31</v>
      </c>
      <c r="FP53">
        <v>7</v>
      </c>
      <c r="FQ53">
        <v>2</v>
      </c>
      <c r="FR53">
        <v>2</v>
      </c>
      <c r="FS53">
        <v>1</v>
      </c>
      <c r="FT53">
        <v>0</v>
      </c>
      <c r="FU53">
        <v>6</v>
      </c>
      <c r="FV53">
        <v>2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9</v>
      </c>
      <c r="GD53">
        <v>1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31</v>
      </c>
      <c r="GO53">
        <v>9</v>
      </c>
      <c r="GP53">
        <v>4</v>
      </c>
      <c r="GQ53">
        <v>0</v>
      </c>
      <c r="GR53">
        <v>1</v>
      </c>
      <c r="GS53">
        <v>0</v>
      </c>
      <c r="GT53">
        <v>1</v>
      </c>
      <c r="GU53">
        <v>0</v>
      </c>
      <c r="GV53">
        <v>0</v>
      </c>
      <c r="GW53">
        <v>0</v>
      </c>
      <c r="GX53">
        <v>0</v>
      </c>
      <c r="GY53">
        <v>2</v>
      </c>
      <c r="GZ53">
        <v>0</v>
      </c>
      <c r="HA53">
        <v>0</v>
      </c>
      <c r="HB53">
        <v>1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9</v>
      </c>
      <c r="HI53">
        <v>1</v>
      </c>
      <c r="HJ53">
        <v>0</v>
      </c>
      <c r="HK53">
        <v>0</v>
      </c>
      <c r="HL53">
        <v>0</v>
      </c>
      <c r="HM53">
        <v>0</v>
      </c>
      <c r="HN53">
        <v>1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1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</row>
    <row r="54" spans="1:272">
      <c r="A54" t="s">
        <v>1370</v>
      </c>
      <c r="B54" t="s">
        <v>1365</v>
      </c>
      <c r="C54" t="str">
        <f>"160103"</f>
        <v>160103</v>
      </c>
      <c r="D54" t="s">
        <v>152</v>
      </c>
      <c r="E54">
        <v>17</v>
      </c>
      <c r="F54">
        <v>949</v>
      </c>
      <c r="G54">
        <v>710</v>
      </c>
      <c r="H54">
        <v>452</v>
      </c>
      <c r="I54">
        <v>258</v>
      </c>
      <c r="J54">
        <v>0</v>
      </c>
      <c r="K54">
        <v>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258</v>
      </c>
      <c r="T54">
        <v>0</v>
      </c>
      <c r="U54">
        <v>0</v>
      </c>
      <c r="V54">
        <v>258</v>
      </c>
      <c r="W54">
        <v>11</v>
      </c>
      <c r="X54">
        <v>9</v>
      </c>
      <c r="Y54">
        <v>2</v>
      </c>
      <c r="Z54">
        <v>0</v>
      </c>
      <c r="AA54">
        <v>247</v>
      </c>
      <c r="AB54">
        <v>83</v>
      </c>
      <c r="AC54">
        <v>5</v>
      </c>
      <c r="AD54">
        <v>9</v>
      </c>
      <c r="AE54">
        <v>15</v>
      </c>
      <c r="AF54">
        <v>13</v>
      </c>
      <c r="AG54">
        <v>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2</v>
      </c>
      <c r="AS54">
        <v>1</v>
      </c>
      <c r="AT54">
        <v>0</v>
      </c>
      <c r="AU54">
        <v>1</v>
      </c>
      <c r="AV54">
        <v>3</v>
      </c>
      <c r="AW54">
        <v>19</v>
      </c>
      <c r="AX54">
        <v>5</v>
      </c>
      <c r="AY54">
        <v>3</v>
      </c>
      <c r="AZ54">
        <v>4</v>
      </c>
      <c r="BA54">
        <v>83</v>
      </c>
      <c r="BB54">
        <v>43</v>
      </c>
      <c r="BC54">
        <v>20</v>
      </c>
      <c r="BD54">
        <v>9</v>
      </c>
      <c r="BE54">
        <v>1</v>
      </c>
      <c r="BF54">
        <v>1</v>
      </c>
      <c r="BG54">
        <v>2</v>
      </c>
      <c r="BH54">
        <v>1</v>
      </c>
      <c r="BI54">
        <v>0</v>
      </c>
      <c r="BJ54">
        <v>1</v>
      </c>
      <c r="BK54">
        <v>2</v>
      </c>
      <c r="BL54">
        <v>0</v>
      </c>
      <c r="BM54">
        <v>0</v>
      </c>
      <c r="BN54">
        <v>0</v>
      </c>
      <c r="BO54">
        <v>3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1</v>
      </c>
      <c r="BY54">
        <v>0</v>
      </c>
      <c r="BZ54">
        <v>43</v>
      </c>
      <c r="CA54">
        <v>9</v>
      </c>
      <c r="CB54">
        <v>6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9</v>
      </c>
      <c r="CQ54">
        <v>10</v>
      </c>
      <c r="CR54">
        <v>4</v>
      </c>
      <c r="CS54">
        <v>0</v>
      </c>
      <c r="CT54">
        <v>0</v>
      </c>
      <c r="CU54">
        <v>0</v>
      </c>
      <c r="CV54">
        <v>1</v>
      </c>
      <c r="CW54">
        <v>1</v>
      </c>
      <c r="CX54">
        <v>0</v>
      </c>
      <c r="CY54">
        <v>0</v>
      </c>
      <c r="CZ54">
        <v>1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</v>
      </c>
      <c r="DN54">
        <v>0</v>
      </c>
      <c r="DO54">
        <v>0</v>
      </c>
      <c r="DP54">
        <v>10</v>
      </c>
      <c r="DQ54">
        <v>36</v>
      </c>
      <c r="DR54">
        <v>2</v>
      </c>
      <c r="DS54">
        <v>17</v>
      </c>
      <c r="DT54">
        <v>1</v>
      </c>
      <c r="DU54">
        <v>1</v>
      </c>
      <c r="DV54">
        <v>2</v>
      </c>
      <c r="DW54">
        <v>0</v>
      </c>
      <c r="DX54">
        <v>2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10</v>
      </c>
      <c r="EN54">
        <v>0</v>
      </c>
      <c r="EO54">
        <v>0</v>
      </c>
      <c r="EP54">
        <v>36</v>
      </c>
      <c r="EQ54">
        <v>15</v>
      </c>
      <c r="ER54">
        <v>8</v>
      </c>
      <c r="ES54">
        <v>0</v>
      </c>
      <c r="ET54">
        <v>4</v>
      </c>
      <c r="EU54">
        <v>1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15</v>
      </c>
      <c r="FO54">
        <v>38</v>
      </c>
      <c r="FP54">
        <v>15</v>
      </c>
      <c r="FQ54">
        <v>2</v>
      </c>
      <c r="FR54">
        <v>1</v>
      </c>
      <c r="FS54">
        <v>1</v>
      </c>
      <c r="FT54">
        <v>0</v>
      </c>
      <c r="FU54">
        <v>3</v>
      </c>
      <c r="FV54">
        <v>2</v>
      </c>
      <c r="FW54">
        <v>0</v>
      </c>
      <c r="FX54">
        <v>0</v>
      </c>
      <c r="FY54">
        <v>1</v>
      </c>
      <c r="FZ54">
        <v>0</v>
      </c>
      <c r="GA54">
        <v>1</v>
      </c>
      <c r="GB54">
        <v>0</v>
      </c>
      <c r="GC54">
        <v>9</v>
      </c>
      <c r="GD54">
        <v>2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38</v>
      </c>
      <c r="GO54">
        <v>12</v>
      </c>
      <c r="GP54">
        <v>6</v>
      </c>
      <c r="GQ54">
        <v>0</v>
      </c>
      <c r="GR54">
        <v>0</v>
      </c>
      <c r="GS54">
        <v>0</v>
      </c>
      <c r="GT54">
        <v>1</v>
      </c>
      <c r="GU54">
        <v>0</v>
      </c>
      <c r="GV54">
        <v>4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12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0</v>
      </c>
      <c r="IO54">
        <v>0</v>
      </c>
      <c r="IP54">
        <v>0</v>
      </c>
      <c r="IQ54">
        <v>0</v>
      </c>
      <c r="IR54">
        <v>1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</v>
      </c>
    </row>
    <row r="55" spans="1:272">
      <c r="A55" t="s">
        <v>1369</v>
      </c>
      <c r="B55" t="s">
        <v>1365</v>
      </c>
      <c r="C55" t="str">
        <f>"160103"</f>
        <v>160103</v>
      </c>
      <c r="D55" t="s">
        <v>263</v>
      </c>
      <c r="E55">
        <v>18</v>
      </c>
      <c r="F55">
        <v>49</v>
      </c>
      <c r="G55">
        <v>49</v>
      </c>
      <c r="H55">
        <v>25</v>
      </c>
      <c r="I55">
        <v>24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24</v>
      </c>
      <c r="T55">
        <v>0</v>
      </c>
      <c r="U55">
        <v>0</v>
      </c>
      <c r="V55">
        <v>24</v>
      </c>
      <c r="W55">
        <v>2</v>
      </c>
      <c r="X55">
        <v>0</v>
      </c>
      <c r="Y55">
        <v>2</v>
      </c>
      <c r="Z55">
        <v>0</v>
      </c>
      <c r="AA55">
        <v>22</v>
      </c>
      <c r="AB55">
        <v>9</v>
      </c>
      <c r="AC55">
        <v>1</v>
      </c>
      <c r="AD55">
        <v>1</v>
      </c>
      <c r="AE55">
        <v>0</v>
      </c>
      <c r="AF55">
        <v>2</v>
      </c>
      <c r="AG55">
        <v>1</v>
      </c>
      <c r="AH55">
        <v>2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9</v>
      </c>
      <c r="BB55">
        <v>5</v>
      </c>
      <c r="BC55">
        <v>3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5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3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2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3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2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1</v>
      </c>
      <c r="IE55">
        <v>0</v>
      </c>
      <c r="IF55">
        <v>1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2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</row>
    <row r="56" spans="1:272">
      <c r="A56" t="s">
        <v>1368</v>
      </c>
      <c r="B56" t="s">
        <v>1365</v>
      </c>
      <c r="C56" t="str">
        <f>"160103"</f>
        <v>160103</v>
      </c>
      <c r="D56" t="s">
        <v>1367</v>
      </c>
      <c r="E56">
        <v>19</v>
      </c>
      <c r="F56">
        <v>43</v>
      </c>
      <c r="G56">
        <v>43</v>
      </c>
      <c r="H56">
        <v>38</v>
      </c>
      <c r="I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0</v>
      </c>
      <c r="U56">
        <v>0</v>
      </c>
      <c r="V56">
        <v>5</v>
      </c>
      <c r="W56">
        <v>0</v>
      </c>
      <c r="X56">
        <v>0</v>
      </c>
      <c r="Y56">
        <v>0</v>
      </c>
      <c r="Z56">
        <v>0</v>
      </c>
      <c r="AA56">
        <v>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4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4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4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</row>
    <row r="57" spans="1:272">
      <c r="A57" t="s">
        <v>1366</v>
      </c>
      <c r="B57" t="s">
        <v>1365</v>
      </c>
      <c r="C57" t="str">
        <f>"160103"</f>
        <v>160103</v>
      </c>
      <c r="D57" t="s">
        <v>1364</v>
      </c>
      <c r="E57">
        <v>20</v>
      </c>
      <c r="F57">
        <v>92</v>
      </c>
      <c r="G57">
        <v>92</v>
      </c>
      <c r="H57">
        <v>52</v>
      </c>
      <c r="I57">
        <v>40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40</v>
      </c>
      <c r="T57">
        <v>0</v>
      </c>
      <c r="U57">
        <v>0</v>
      </c>
      <c r="V57">
        <v>40</v>
      </c>
      <c r="W57">
        <v>4</v>
      </c>
      <c r="X57">
        <v>4</v>
      </c>
      <c r="Y57">
        <v>0</v>
      </c>
      <c r="Z57">
        <v>0</v>
      </c>
      <c r="AA57">
        <v>36</v>
      </c>
      <c r="AB57">
        <v>4</v>
      </c>
      <c r="AC57">
        <v>1</v>
      </c>
      <c r="AD57">
        <v>1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</v>
      </c>
      <c r="BB57">
        <v>22</v>
      </c>
      <c r="BC57">
        <v>6</v>
      </c>
      <c r="BD57">
        <v>1</v>
      </c>
      <c r="BE57">
        <v>2</v>
      </c>
      <c r="BF57">
        <v>1</v>
      </c>
      <c r="BG57">
        <v>0</v>
      </c>
      <c r="BH57">
        <v>3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2</v>
      </c>
      <c r="BY57">
        <v>1</v>
      </c>
      <c r="BZ57">
        <v>22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1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2</v>
      </c>
      <c r="ER57">
        <v>1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2</v>
      </c>
      <c r="FO57">
        <v>4</v>
      </c>
      <c r="FP57">
        <v>2</v>
      </c>
      <c r="FQ57">
        <v>0</v>
      </c>
      <c r="FR57">
        <v>1</v>
      </c>
      <c r="FS57">
        <v>0</v>
      </c>
      <c r="FT57">
        <v>0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4</v>
      </c>
      <c r="GO57">
        <v>1</v>
      </c>
      <c r="GP57">
        <v>1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1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</row>
    <row r="58" spans="1:272">
      <c r="A58" t="s">
        <v>1363</v>
      </c>
      <c r="B58" t="s">
        <v>1352</v>
      </c>
      <c r="C58" t="str">
        <f>"160104"</f>
        <v>160104</v>
      </c>
      <c r="D58" t="s">
        <v>1362</v>
      </c>
      <c r="E58">
        <v>1</v>
      </c>
      <c r="F58">
        <v>2164</v>
      </c>
      <c r="G58">
        <v>1639</v>
      </c>
      <c r="H58">
        <v>611</v>
      </c>
      <c r="I58">
        <v>1027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1027</v>
      </c>
      <c r="T58">
        <v>0</v>
      </c>
      <c r="U58">
        <v>0</v>
      </c>
      <c r="V58">
        <v>1027</v>
      </c>
      <c r="W58">
        <v>45</v>
      </c>
      <c r="X58">
        <v>36</v>
      </c>
      <c r="Y58">
        <v>9</v>
      </c>
      <c r="Z58">
        <v>0</v>
      </c>
      <c r="AA58">
        <v>982</v>
      </c>
      <c r="AB58">
        <v>291</v>
      </c>
      <c r="AC58">
        <v>23</v>
      </c>
      <c r="AD58">
        <v>53</v>
      </c>
      <c r="AE58">
        <v>140</v>
      </c>
      <c r="AF58">
        <v>27</v>
      </c>
      <c r="AG58">
        <v>1</v>
      </c>
      <c r="AH58">
        <v>10</v>
      </c>
      <c r="AI58">
        <v>2</v>
      </c>
      <c r="AJ58">
        <v>2</v>
      </c>
      <c r="AK58">
        <v>7</v>
      </c>
      <c r="AL58">
        <v>0</v>
      </c>
      <c r="AM58">
        <v>8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4</v>
      </c>
      <c r="AW58">
        <v>1</v>
      </c>
      <c r="AX58">
        <v>2</v>
      </c>
      <c r="AY58">
        <v>1</v>
      </c>
      <c r="AZ58">
        <v>6</v>
      </c>
      <c r="BA58">
        <v>291</v>
      </c>
      <c r="BB58">
        <v>192</v>
      </c>
      <c r="BC58">
        <v>75</v>
      </c>
      <c r="BD58">
        <v>3</v>
      </c>
      <c r="BE58">
        <v>11</v>
      </c>
      <c r="BF58">
        <v>44</v>
      </c>
      <c r="BG58">
        <v>2</v>
      </c>
      <c r="BH58">
        <v>11</v>
      </c>
      <c r="BI58">
        <v>2</v>
      </c>
      <c r="BJ58">
        <v>0</v>
      </c>
      <c r="BK58">
        <v>3</v>
      </c>
      <c r="BL58">
        <v>8</v>
      </c>
      <c r="BM58">
        <v>8</v>
      </c>
      <c r="BN58">
        <v>1</v>
      </c>
      <c r="BO58">
        <v>5</v>
      </c>
      <c r="BP58">
        <v>4</v>
      </c>
      <c r="BQ58">
        <v>4</v>
      </c>
      <c r="BR58">
        <v>0</v>
      </c>
      <c r="BS58">
        <v>1</v>
      </c>
      <c r="BT58">
        <v>0</v>
      </c>
      <c r="BU58">
        <v>2</v>
      </c>
      <c r="BV58">
        <v>3</v>
      </c>
      <c r="BW58">
        <v>0</v>
      </c>
      <c r="BX58">
        <v>1</v>
      </c>
      <c r="BY58">
        <v>4</v>
      </c>
      <c r="BZ58">
        <v>192</v>
      </c>
      <c r="CA58">
        <v>37</v>
      </c>
      <c r="CB58">
        <v>23</v>
      </c>
      <c r="CC58">
        <v>2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2</v>
      </c>
      <c r="CJ58">
        <v>1</v>
      </c>
      <c r="CK58">
        <v>1</v>
      </c>
      <c r="CL58">
        <v>1</v>
      </c>
      <c r="CM58">
        <v>2</v>
      </c>
      <c r="CN58">
        <v>1</v>
      </c>
      <c r="CO58">
        <v>3</v>
      </c>
      <c r="CP58">
        <v>37</v>
      </c>
      <c r="CQ58">
        <v>46</v>
      </c>
      <c r="CR58">
        <v>28</v>
      </c>
      <c r="CS58">
        <v>2</v>
      </c>
      <c r="CT58">
        <v>2</v>
      </c>
      <c r="CU58">
        <v>0</v>
      </c>
      <c r="CV58">
        <v>3</v>
      </c>
      <c r="CW58">
        <v>1</v>
      </c>
      <c r="CX58">
        <v>2</v>
      </c>
      <c r="CY58">
        <v>2</v>
      </c>
      <c r="CZ58">
        <v>1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3</v>
      </c>
      <c r="DP58">
        <v>46</v>
      </c>
      <c r="DQ58">
        <v>68</v>
      </c>
      <c r="DR58">
        <v>3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61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1</v>
      </c>
      <c r="EN58">
        <v>0</v>
      </c>
      <c r="EO58">
        <v>0</v>
      </c>
      <c r="EP58">
        <v>68</v>
      </c>
      <c r="EQ58">
        <v>58</v>
      </c>
      <c r="ER58">
        <v>7</v>
      </c>
      <c r="ES58">
        <v>13</v>
      </c>
      <c r="ET58">
        <v>1</v>
      </c>
      <c r="EU58">
        <v>1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34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58</v>
      </c>
      <c r="FO58">
        <v>241</v>
      </c>
      <c r="FP58">
        <v>76</v>
      </c>
      <c r="FQ58">
        <v>19</v>
      </c>
      <c r="FR58">
        <v>11</v>
      </c>
      <c r="FS58">
        <v>13</v>
      </c>
      <c r="FT58">
        <v>2</v>
      </c>
      <c r="FU58">
        <v>41</v>
      </c>
      <c r="FV58">
        <v>36</v>
      </c>
      <c r="FW58">
        <v>4</v>
      </c>
      <c r="FX58">
        <v>9</v>
      </c>
      <c r="FY58">
        <v>2</v>
      </c>
      <c r="FZ58">
        <v>4</v>
      </c>
      <c r="GA58">
        <v>2</v>
      </c>
      <c r="GB58">
        <v>1</v>
      </c>
      <c r="GC58">
        <v>7</v>
      </c>
      <c r="GD58">
        <v>1</v>
      </c>
      <c r="GE58">
        <v>1</v>
      </c>
      <c r="GF58">
        <v>0</v>
      </c>
      <c r="GG58">
        <v>0</v>
      </c>
      <c r="GH58">
        <v>2</v>
      </c>
      <c r="GI58">
        <v>2</v>
      </c>
      <c r="GJ58">
        <v>2</v>
      </c>
      <c r="GK58">
        <v>1</v>
      </c>
      <c r="GL58">
        <v>3</v>
      </c>
      <c r="GM58">
        <v>2</v>
      </c>
      <c r="GN58">
        <v>241</v>
      </c>
      <c r="GO58">
        <v>41</v>
      </c>
      <c r="GP58">
        <v>23</v>
      </c>
      <c r="GQ58">
        <v>3</v>
      </c>
      <c r="GR58">
        <v>4</v>
      </c>
      <c r="GS58">
        <v>2</v>
      </c>
      <c r="GT58">
        <v>3</v>
      </c>
      <c r="GU58">
        <v>0</v>
      </c>
      <c r="GV58">
        <v>1</v>
      </c>
      <c r="GW58">
        <v>0</v>
      </c>
      <c r="GX58">
        <v>1</v>
      </c>
      <c r="GY58">
        <v>0</v>
      </c>
      <c r="GZ58">
        <v>0</v>
      </c>
      <c r="HA58">
        <v>0</v>
      </c>
      <c r="HB58">
        <v>1</v>
      </c>
      <c r="HC58">
        <v>0</v>
      </c>
      <c r="HD58">
        <v>1</v>
      </c>
      <c r="HE58">
        <v>0</v>
      </c>
      <c r="HF58">
        <v>1</v>
      </c>
      <c r="HG58">
        <v>1</v>
      </c>
      <c r="HH58">
        <v>41</v>
      </c>
      <c r="HI58">
        <v>5</v>
      </c>
      <c r="HJ58">
        <v>0</v>
      </c>
      <c r="HK58">
        <v>0</v>
      </c>
      <c r="HL58">
        <v>2</v>
      </c>
      <c r="HM58">
        <v>0</v>
      </c>
      <c r="HN58">
        <v>1</v>
      </c>
      <c r="HO58">
        <v>0</v>
      </c>
      <c r="HP58">
        <v>2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5</v>
      </c>
      <c r="HW58">
        <v>1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2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1</v>
      </c>
      <c r="IY58">
        <v>0</v>
      </c>
      <c r="IZ58">
        <v>0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2</v>
      </c>
    </row>
    <row r="59" spans="1:272">
      <c r="A59" t="s">
        <v>1361</v>
      </c>
      <c r="B59" t="s">
        <v>1352</v>
      </c>
      <c r="C59" t="str">
        <f>"160104"</f>
        <v>160104</v>
      </c>
      <c r="D59" t="s">
        <v>1360</v>
      </c>
      <c r="E59">
        <v>2</v>
      </c>
      <c r="F59">
        <v>1368</v>
      </c>
      <c r="G59">
        <v>1040</v>
      </c>
      <c r="H59">
        <v>336</v>
      </c>
      <c r="I59">
        <v>704</v>
      </c>
      <c r="J59">
        <v>1</v>
      </c>
      <c r="K59">
        <v>9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705</v>
      </c>
      <c r="T59">
        <v>1</v>
      </c>
      <c r="U59">
        <v>0</v>
      </c>
      <c r="V59">
        <v>705</v>
      </c>
      <c r="W59">
        <v>22</v>
      </c>
      <c r="X59">
        <v>18</v>
      </c>
      <c r="Y59">
        <v>4</v>
      </c>
      <c r="Z59">
        <v>0</v>
      </c>
      <c r="AA59">
        <v>683</v>
      </c>
      <c r="AB59">
        <v>209</v>
      </c>
      <c r="AC59">
        <v>14</v>
      </c>
      <c r="AD59">
        <v>43</v>
      </c>
      <c r="AE59">
        <v>91</v>
      </c>
      <c r="AF59">
        <v>19</v>
      </c>
      <c r="AG59">
        <v>0</v>
      </c>
      <c r="AH59">
        <v>8</v>
      </c>
      <c r="AI59">
        <v>0</v>
      </c>
      <c r="AJ59">
        <v>2</v>
      </c>
      <c r="AK59">
        <v>0</v>
      </c>
      <c r="AL59">
        <v>2</v>
      </c>
      <c r="AM59">
        <v>6</v>
      </c>
      <c r="AN59">
        <v>3</v>
      </c>
      <c r="AO59">
        <v>0</v>
      </c>
      <c r="AP59">
        <v>0</v>
      </c>
      <c r="AQ59">
        <v>2</v>
      </c>
      <c r="AR59">
        <v>0</v>
      </c>
      <c r="AS59">
        <v>4</v>
      </c>
      <c r="AT59">
        <v>0</v>
      </c>
      <c r="AU59">
        <v>0</v>
      </c>
      <c r="AV59">
        <v>5</v>
      </c>
      <c r="AW59">
        <v>3</v>
      </c>
      <c r="AX59">
        <v>1</v>
      </c>
      <c r="AY59">
        <v>0</v>
      </c>
      <c r="AZ59">
        <v>6</v>
      </c>
      <c r="BA59">
        <v>209</v>
      </c>
      <c r="BB59">
        <v>123</v>
      </c>
      <c r="BC59">
        <v>47</v>
      </c>
      <c r="BD59">
        <v>1</v>
      </c>
      <c r="BE59">
        <v>5</v>
      </c>
      <c r="BF59">
        <v>26</v>
      </c>
      <c r="BG59">
        <v>6</v>
      </c>
      <c r="BH59">
        <v>6</v>
      </c>
      <c r="BI59">
        <v>1</v>
      </c>
      <c r="BJ59">
        <v>1</v>
      </c>
      <c r="BK59">
        <v>2</v>
      </c>
      <c r="BL59">
        <v>5</v>
      </c>
      <c r="BM59">
        <v>8</v>
      </c>
      <c r="BN59">
        <v>1</v>
      </c>
      <c r="BO59">
        <v>3</v>
      </c>
      <c r="BP59">
        <v>0</v>
      </c>
      <c r="BQ59">
        <v>3</v>
      </c>
      <c r="BR59">
        <v>0</v>
      </c>
      <c r="BS59">
        <v>0</v>
      </c>
      <c r="BT59">
        <v>1</v>
      </c>
      <c r="BU59">
        <v>0</v>
      </c>
      <c r="BV59">
        <v>4</v>
      </c>
      <c r="BW59">
        <v>0</v>
      </c>
      <c r="BX59">
        <v>0</v>
      </c>
      <c r="BY59">
        <v>3</v>
      </c>
      <c r="BZ59">
        <v>123</v>
      </c>
      <c r="CA59">
        <v>20</v>
      </c>
      <c r="CB59">
        <v>10</v>
      </c>
      <c r="CC59">
        <v>2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2</v>
      </c>
      <c r="CO59">
        <v>1</v>
      </c>
      <c r="CP59">
        <v>20</v>
      </c>
      <c r="CQ59">
        <v>34</v>
      </c>
      <c r="CR59">
        <v>13</v>
      </c>
      <c r="CS59">
        <v>0</v>
      </c>
      <c r="CT59">
        <v>1</v>
      </c>
      <c r="CU59">
        <v>2</v>
      </c>
      <c r="CV59">
        <v>3</v>
      </c>
      <c r="CW59">
        <v>0</v>
      </c>
      <c r="CX59">
        <v>1</v>
      </c>
      <c r="CY59">
        <v>1</v>
      </c>
      <c r="CZ59">
        <v>4</v>
      </c>
      <c r="DA59">
        <v>1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2</v>
      </c>
      <c r="DN59">
        <v>1</v>
      </c>
      <c r="DO59">
        <v>1</v>
      </c>
      <c r="DP59">
        <v>34</v>
      </c>
      <c r="DQ59">
        <v>35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</v>
      </c>
      <c r="DX59">
        <v>0</v>
      </c>
      <c r="DY59">
        <v>0</v>
      </c>
      <c r="DZ59">
        <v>0</v>
      </c>
      <c r="EA59">
        <v>0</v>
      </c>
      <c r="EB59">
        <v>32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35</v>
      </c>
      <c r="EQ59">
        <v>41</v>
      </c>
      <c r="ER59">
        <v>10</v>
      </c>
      <c r="ES59">
        <v>7</v>
      </c>
      <c r="ET59">
        <v>2</v>
      </c>
      <c r="EU59">
        <v>0</v>
      </c>
      <c r="EV59">
        <v>2</v>
      </c>
      <c r="EW59">
        <v>0</v>
      </c>
      <c r="EX59">
        <v>0</v>
      </c>
      <c r="EY59">
        <v>0</v>
      </c>
      <c r="EZ59">
        <v>1</v>
      </c>
      <c r="FA59">
        <v>0</v>
      </c>
      <c r="FB59">
        <v>16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2</v>
      </c>
      <c r="FN59">
        <v>41</v>
      </c>
      <c r="FO59">
        <v>180</v>
      </c>
      <c r="FP59">
        <v>71</v>
      </c>
      <c r="FQ59">
        <v>16</v>
      </c>
      <c r="FR59">
        <v>8</v>
      </c>
      <c r="FS59">
        <v>7</v>
      </c>
      <c r="FT59">
        <v>2</v>
      </c>
      <c r="FU59">
        <v>23</v>
      </c>
      <c r="FV59">
        <v>20</v>
      </c>
      <c r="FW59">
        <v>2</v>
      </c>
      <c r="FX59">
        <v>9</v>
      </c>
      <c r="FY59">
        <v>1</v>
      </c>
      <c r="FZ59">
        <v>0</v>
      </c>
      <c r="GA59">
        <v>1</v>
      </c>
      <c r="GB59">
        <v>0</v>
      </c>
      <c r="GC59">
        <v>3</v>
      </c>
      <c r="GD59">
        <v>1</v>
      </c>
      <c r="GE59">
        <v>1</v>
      </c>
      <c r="GF59">
        <v>2</v>
      </c>
      <c r="GG59">
        <v>1</v>
      </c>
      <c r="GH59">
        <v>0</v>
      </c>
      <c r="GI59">
        <v>2</v>
      </c>
      <c r="GJ59">
        <v>2</v>
      </c>
      <c r="GK59">
        <v>4</v>
      </c>
      <c r="GL59">
        <v>0</v>
      </c>
      <c r="GM59">
        <v>4</v>
      </c>
      <c r="GN59">
        <v>180</v>
      </c>
      <c r="GO59">
        <v>36</v>
      </c>
      <c r="GP59">
        <v>18</v>
      </c>
      <c r="GQ59">
        <v>8</v>
      </c>
      <c r="GR59">
        <v>3</v>
      </c>
      <c r="GS59">
        <v>0</v>
      </c>
      <c r="GT59">
        <v>2</v>
      </c>
      <c r="GU59">
        <v>0</v>
      </c>
      <c r="GV59">
        <v>2</v>
      </c>
      <c r="GW59">
        <v>0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2</v>
      </c>
      <c r="HG59">
        <v>0</v>
      </c>
      <c r="HH59">
        <v>36</v>
      </c>
      <c r="HI59">
        <v>4</v>
      </c>
      <c r="HJ59">
        <v>1</v>
      </c>
      <c r="HK59">
        <v>0</v>
      </c>
      <c r="HL59">
        <v>1</v>
      </c>
      <c r="HM59">
        <v>0</v>
      </c>
      <c r="HN59">
        <v>0</v>
      </c>
      <c r="HO59">
        <v>0</v>
      </c>
      <c r="HP59">
        <v>1</v>
      </c>
      <c r="HQ59">
        <v>1</v>
      </c>
      <c r="HR59">
        <v>0</v>
      </c>
      <c r="HS59">
        <v>0</v>
      </c>
      <c r="HT59">
        <v>0</v>
      </c>
      <c r="HU59">
        <v>0</v>
      </c>
      <c r="HV59">
        <v>4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1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</v>
      </c>
    </row>
    <row r="60" spans="1:272">
      <c r="A60" t="s">
        <v>1359</v>
      </c>
      <c r="B60" t="s">
        <v>1352</v>
      </c>
      <c r="C60" t="str">
        <f>"160104"</f>
        <v>160104</v>
      </c>
      <c r="D60" t="s">
        <v>1358</v>
      </c>
      <c r="E60">
        <v>3</v>
      </c>
      <c r="F60">
        <v>1356</v>
      </c>
      <c r="G60">
        <v>1040</v>
      </c>
      <c r="H60">
        <v>434</v>
      </c>
      <c r="I60">
        <v>606</v>
      </c>
      <c r="J60">
        <v>2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606</v>
      </c>
      <c r="T60">
        <v>0</v>
      </c>
      <c r="U60">
        <v>0</v>
      </c>
      <c r="V60">
        <v>606</v>
      </c>
      <c r="W60">
        <v>21</v>
      </c>
      <c r="X60">
        <v>15</v>
      </c>
      <c r="Y60">
        <v>5</v>
      </c>
      <c r="Z60">
        <v>0</v>
      </c>
      <c r="AA60">
        <v>585</v>
      </c>
      <c r="AB60">
        <v>159</v>
      </c>
      <c r="AC60">
        <v>19</v>
      </c>
      <c r="AD60">
        <v>30</v>
      </c>
      <c r="AE60">
        <v>71</v>
      </c>
      <c r="AF60">
        <v>13</v>
      </c>
      <c r="AG60">
        <v>1</v>
      </c>
      <c r="AH60">
        <v>3</v>
      </c>
      <c r="AI60">
        <v>1</v>
      </c>
      <c r="AJ60">
        <v>3</v>
      </c>
      <c r="AK60">
        <v>2</v>
      </c>
      <c r="AL60">
        <v>1</v>
      </c>
      <c r="AM60">
        <v>2</v>
      </c>
      <c r="AN60">
        <v>0</v>
      </c>
      <c r="AO60">
        <v>0</v>
      </c>
      <c r="AP60">
        <v>2</v>
      </c>
      <c r="AQ60">
        <v>0</v>
      </c>
      <c r="AR60">
        <v>1</v>
      </c>
      <c r="AS60">
        <v>0</v>
      </c>
      <c r="AT60">
        <v>1</v>
      </c>
      <c r="AU60">
        <v>2</v>
      </c>
      <c r="AV60">
        <v>4</v>
      </c>
      <c r="AW60">
        <v>0</v>
      </c>
      <c r="AX60">
        <v>1</v>
      </c>
      <c r="AY60">
        <v>1</v>
      </c>
      <c r="AZ60">
        <v>1</v>
      </c>
      <c r="BA60">
        <v>159</v>
      </c>
      <c r="BB60">
        <v>139</v>
      </c>
      <c r="BC60">
        <v>63</v>
      </c>
      <c r="BD60">
        <v>0</v>
      </c>
      <c r="BE60">
        <v>5</v>
      </c>
      <c r="BF60">
        <v>33</v>
      </c>
      <c r="BG60">
        <v>3</v>
      </c>
      <c r="BH60">
        <v>10</v>
      </c>
      <c r="BI60">
        <v>0</v>
      </c>
      <c r="BJ60">
        <v>1</v>
      </c>
      <c r="BK60">
        <v>2</v>
      </c>
      <c r="BL60">
        <v>4</v>
      </c>
      <c r="BM60">
        <v>4</v>
      </c>
      <c r="BN60">
        <v>0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3</v>
      </c>
      <c r="BW60">
        <v>0</v>
      </c>
      <c r="BX60">
        <v>4</v>
      </c>
      <c r="BY60">
        <v>3</v>
      </c>
      <c r="BZ60">
        <v>139</v>
      </c>
      <c r="CA60">
        <v>20</v>
      </c>
      <c r="CB60">
        <v>12</v>
      </c>
      <c r="CC60">
        <v>2</v>
      </c>
      <c r="CD60">
        <v>2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1</v>
      </c>
      <c r="CP60">
        <v>20</v>
      </c>
      <c r="CQ60">
        <v>26</v>
      </c>
      <c r="CR60">
        <v>11</v>
      </c>
      <c r="CS60">
        <v>1</v>
      </c>
      <c r="CT60">
        <v>1</v>
      </c>
      <c r="CU60">
        <v>0</v>
      </c>
      <c r="CV60">
        <v>1</v>
      </c>
      <c r="CW60">
        <v>1</v>
      </c>
      <c r="CX60">
        <v>1</v>
      </c>
      <c r="CY60">
        <v>1</v>
      </c>
      <c r="CZ60">
        <v>2</v>
      </c>
      <c r="DA60">
        <v>2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2</v>
      </c>
      <c r="DK60">
        <v>1</v>
      </c>
      <c r="DL60">
        <v>0</v>
      </c>
      <c r="DM60">
        <v>0</v>
      </c>
      <c r="DN60">
        <v>0</v>
      </c>
      <c r="DO60">
        <v>2</v>
      </c>
      <c r="DP60">
        <v>26</v>
      </c>
      <c r="DQ60">
        <v>20</v>
      </c>
      <c r="DR60">
        <v>1</v>
      </c>
      <c r="DS60">
        <v>3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15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20</v>
      </c>
      <c r="EQ60">
        <v>33</v>
      </c>
      <c r="ER60">
        <v>5</v>
      </c>
      <c r="ES60">
        <v>4</v>
      </c>
      <c r="ET60">
        <v>0</v>
      </c>
      <c r="EU60">
        <v>2</v>
      </c>
      <c r="EV60">
        <v>1</v>
      </c>
      <c r="EW60">
        <v>0</v>
      </c>
      <c r="EX60">
        <v>2</v>
      </c>
      <c r="EY60">
        <v>0</v>
      </c>
      <c r="EZ60">
        <v>0</v>
      </c>
      <c r="FA60">
        <v>0</v>
      </c>
      <c r="FB60">
        <v>16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2</v>
      </c>
      <c r="FN60">
        <v>33</v>
      </c>
      <c r="FO60">
        <v>144</v>
      </c>
      <c r="FP60">
        <v>49</v>
      </c>
      <c r="FQ60">
        <v>13</v>
      </c>
      <c r="FR60">
        <v>4</v>
      </c>
      <c r="FS60">
        <v>4</v>
      </c>
      <c r="FT60">
        <v>4</v>
      </c>
      <c r="FU60">
        <v>36</v>
      </c>
      <c r="FV60">
        <v>10</v>
      </c>
      <c r="FW60">
        <v>2</v>
      </c>
      <c r="FX60">
        <v>1</v>
      </c>
      <c r="FY60">
        <v>0</v>
      </c>
      <c r="FZ60">
        <v>0</v>
      </c>
      <c r="GA60">
        <v>1</v>
      </c>
      <c r="GB60">
        <v>2</v>
      </c>
      <c r="GC60">
        <v>2</v>
      </c>
      <c r="GD60">
        <v>2</v>
      </c>
      <c r="GE60">
        <v>2</v>
      </c>
      <c r="GF60">
        <v>0</v>
      </c>
      <c r="GG60">
        <v>0</v>
      </c>
      <c r="GH60">
        <v>2</v>
      </c>
      <c r="GI60">
        <v>2</v>
      </c>
      <c r="GJ60">
        <v>2</v>
      </c>
      <c r="GK60">
        <v>1</v>
      </c>
      <c r="GL60">
        <v>3</v>
      </c>
      <c r="GM60">
        <v>2</v>
      </c>
      <c r="GN60">
        <v>144</v>
      </c>
      <c r="GO60">
        <v>42</v>
      </c>
      <c r="GP60">
        <v>25</v>
      </c>
      <c r="GQ60">
        <v>5</v>
      </c>
      <c r="GR60">
        <v>2</v>
      </c>
      <c r="GS60">
        <v>0</v>
      </c>
      <c r="GT60">
        <v>2</v>
      </c>
      <c r="GU60">
        <v>0</v>
      </c>
      <c r="GV60">
        <v>1</v>
      </c>
      <c r="GW60">
        <v>0</v>
      </c>
      <c r="GX60">
        <v>1</v>
      </c>
      <c r="GY60">
        <v>0</v>
      </c>
      <c r="GZ60">
        <v>0</v>
      </c>
      <c r="HA60">
        <v>0</v>
      </c>
      <c r="HB60">
        <v>1</v>
      </c>
      <c r="HC60">
        <v>1</v>
      </c>
      <c r="HD60">
        <v>0</v>
      </c>
      <c r="HE60">
        <v>0</v>
      </c>
      <c r="HF60">
        <v>0</v>
      </c>
      <c r="HG60">
        <v>4</v>
      </c>
      <c r="HH60">
        <v>42</v>
      </c>
      <c r="HI60">
        <v>1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1</v>
      </c>
      <c r="HV60">
        <v>1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1</v>
      </c>
      <c r="JJ60">
        <v>0</v>
      </c>
      <c r="JK60">
        <v>0</v>
      </c>
      <c r="JL60">
        <v>1</v>
      </c>
    </row>
    <row r="61" spans="1:272">
      <c r="A61" t="s">
        <v>1357</v>
      </c>
      <c r="B61" t="s">
        <v>1352</v>
      </c>
      <c r="C61" t="str">
        <f>"160104"</f>
        <v>160104</v>
      </c>
      <c r="D61" t="s">
        <v>1356</v>
      </c>
      <c r="E61">
        <v>4</v>
      </c>
      <c r="F61">
        <v>2045</v>
      </c>
      <c r="G61">
        <v>1560</v>
      </c>
      <c r="H61">
        <v>631</v>
      </c>
      <c r="I61">
        <v>929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928</v>
      </c>
      <c r="T61">
        <v>0</v>
      </c>
      <c r="U61">
        <v>0</v>
      </c>
      <c r="V61">
        <v>928</v>
      </c>
      <c r="W61">
        <v>32</v>
      </c>
      <c r="X61">
        <v>15</v>
      </c>
      <c r="Y61">
        <v>17</v>
      </c>
      <c r="Z61">
        <v>0</v>
      </c>
      <c r="AA61">
        <v>896</v>
      </c>
      <c r="AB61">
        <v>217</v>
      </c>
      <c r="AC61">
        <v>26</v>
      </c>
      <c r="AD61">
        <v>37</v>
      </c>
      <c r="AE61">
        <v>84</v>
      </c>
      <c r="AF61">
        <v>30</v>
      </c>
      <c r="AG61">
        <v>1</v>
      </c>
      <c r="AH61">
        <v>6</v>
      </c>
      <c r="AI61">
        <v>0</v>
      </c>
      <c r="AJ61">
        <v>4</v>
      </c>
      <c r="AK61">
        <v>1</v>
      </c>
      <c r="AL61">
        <v>0</v>
      </c>
      <c r="AM61">
        <v>12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2</v>
      </c>
      <c r="AT61">
        <v>0</v>
      </c>
      <c r="AU61">
        <v>1</v>
      </c>
      <c r="AV61">
        <v>6</v>
      </c>
      <c r="AW61">
        <v>1</v>
      </c>
      <c r="AX61">
        <v>1</v>
      </c>
      <c r="AY61">
        <v>1</v>
      </c>
      <c r="AZ61">
        <v>3</v>
      </c>
      <c r="BA61">
        <v>217</v>
      </c>
      <c r="BB61">
        <v>103</v>
      </c>
      <c r="BC61">
        <v>29</v>
      </c>
      <c r="BD61">
        <v>1</v>
      </c>
      <c r="BE61">
        <v>4</v>
      </c>
      <c r="BF61">
        <v>20</v>
      </c>
      <c r="BG61">
        <v>2</v>
      </c>
      <c r="BH61">
        <v>15</v>
      </c>
      <c r="BI61">
        <v>0</v>
      </c>
      <c r="BJ61">
        <v>1</v>
      </c>
      <c r="BK61">
        <v>2</v>
      </c>
      <c r="BL61">
        <v>5</v>
      </c>
      <c r="BM61">
        <v>12</v>
      </c>
      <c r="BN61">
        <v>2</v>
      </c>
      <c r="BO61">
        <v>3</v>
      </c>
      <c r="BP61">
        <v>1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2</v>
      </c>
      <c r="BX61">
        <v>1</v>
      </c>
      <c r="BY61">
        <v>2</v>
      </c>
      <c r="BZ61">
        <v>103</v>
      </c>
      <c r="CA61">
        <v>20</v>
      </c>
      <c r="CB61">
        <v>6</v>
      </c>
      <c r="CC61">
        <v>3</v>
      </c>
      <c r="CD61">
        <v>4</v>
      </c>
      <c r="CE61">
        <v>0</v>
      </c>
      <c r="CF61">
        <v>2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2</v>
      </c>
      <c r="CP61">
        <v>20</v>
      </c>
      <c r="CQ61">
        <v>18</v>
      </c>
      <c r="CR61">
        <v>10</v>
      </c>
      <c r="CS61">
        <v>0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18</v>
      </c>
      <c r="DQ61">
        <v>39</v>
      </c>
      <c r="DR61">
        <v>3</v>
      </c>
      <c r="DS61">
        <v>0</v>
      </c>
      <c r="DT61">
        <v>0</v>
      </c>
      <c r="DU61">
        <v>13</v>
      </c>
      <c r="DV61">
        <v>3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2</v>
      </c>
      <c r="EM61">
        <v>0</v>
      </c>
      <c r="EN61">
        <v>0</v>
      </c>
      <c r="EO61">
        <v>0</v>
      </c>
      <c r="EP61">
        <v>39</v>
      </c>
      <c r="EQ61">
        <v>31</v>
      </c>
      <c r="ER61">
        <v>13</v>
      </c>
      <c r="ES61">
        <v>8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2</v>
      </c>
      <c r="EZ61">
        <v>0</v>
      </c>
      <c r="FA61">
        <v>2</v>
      </c>
      <c r="FB61">
        <v>5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31</v>
      </c>
      <c r="FO61">
        <v>427</v>
      </c>
      <c r="FP61">
        <v>125</v>
      </c>
      <c r="FQ61">
        <v>42</v>
      </c>
      <c r="FR61">
        <v>6</v>
      </c>
      <c r="FS61">
        <v>5</v>
      </c>
      <c r="FT61">
        <v>1</v>
      </c>
      <c r="FU61">
        <v>98</v>
      </c>
      <c r="FV61">
        <v>97</v>
      </c>
      <c r="FW61">
        <v>5</v>
      </c>
      <c r="FX61">
        <v>6</v>
      </c>
      <c r="FY61">
        <v>1</v>
      </c>
      <c r="FZ61">
        <v>3</v>
      </c>
      <c r="GA61">
        <v>2</v>
      </c>
      <c r="GB61">
        <v>0</v>
      </c>
      <c r="GC61">
        <v>5</v>
      </c>
      <c r="GD61">
        <v>3</v>
      </c>
      <c r="GE61">
        <v>4</v>
      </c>
      <c r="GF61">
        <v>2</v>
      </c>
      <c r="GG61">
        <v>0</v>
      </c>
      <c r="GH61">
        <v>0</v>
      </c>
      <c r="GI61">
        <v>4</v>
      </c>
      <c r="GJ61">
        <v>5</v>
      </c>
      <c r="GK61">
        <v>4</v>
      </c>
      <c r="GL61">
        <v>1</v>
      </c>
      <c r="GM61">
        <v>8</v>
      </c>
      <c r="GN61">
        <v>427</v>
      </c>
      <c r="GO61">
        <v>32</v>
      </c>
      <c r="GP61">
        <v>21</v>
      </c>
      <c r="GQ61">
        <v>1</v>
      </c>
      <c r="GR61">
        <v>2</v>
      </c>
      <c r="GS61">
        <v>0</v>
      </c>
      <c r="GT61">
        <v>2</v>
      </c>
      <c r="GU61">
        <v>1</v>
      </c>
      <c r="GV61">
        <v>1</v>
      </c>
      <c r="GW61">
        <v>0</v>
      </c>
      <c r="GX61">
        <v>1</v>
      </c>
      <c r="GY61">
        <v>0</v>
      </c>
      <c r="GZ61">
        <v>0</v>
      </c>
      <c r="HA61">
        <v>1</v>
      </c>
      <c r="HB61">
        <v>0</v>
      </c>
      <c r="HC61">
        <v>1</v>
      </c>
      <c r="HD61">
        <v>0</v>
      </c>
      <c r="HE61">
        <v>1</v>
      </c>
      <c r="HF61">
        <v>0</v>
      </c>
      <c r="HG61">
        <v>0</v>
      </c>
      <c r="HH61">
        <v>32</v>
      </c>
      <c r="HI61">
        <v>8</v>
      </c>
      <c r="HJ61">
        <v>2</v>
      </c>
      <c r="HK61">
        <v>0</v>
      </c>
      <c r="HL61">
        <v>0</v>
      </c>
      <c r="HM61">
        <v>0</v>
      </c>
      <c r="HN61">
        <v>1</v>
      </c>
      <c r="HO61">
        <v>0</v>
      </c>
      <c r="HP61">
        <v>1</v>
      </c>
      <c r="HQ61">
        <v>1</v>
      </c>
      <c r="HR61">
        <v>0</v>
      </c>
      <c r="HS61">
        <v>0</v>
      </c>
      <c r="HT61">
        <v>2</v>
      </c>
      <c r="HU61">
        <v>1</v>
      </c>
      <c r="HV61">
        <v>8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</v>
      </c>
    </row>
    <row r="62" spans="1:272">
      <c r="A62" t="s">
        <v>1355</v>
      </c>
      <c r="B62" t="s">
        <v>1352</v>
      </c>
      <c r="C62" t="str">
        <f>"160104"</f>
        <v>160104</v>
      </c>
      <c r="D62" t="s">
        <v>1351</v>
      </c>
      <c r="E62">
        <v>5</v>
      </c>
      <c r="F62">
        <v>2111</v>
      </c>
      <c r="G62">
        <v>1600</v>
      </c>
      <c r="H62">
        <v>774</v>
      </c>
      <c r="I62">
        <v>824</v>
      </c>
      <c r="J62">
        <v>0</v>
      </c>
      <c r="K62">
        <v>11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826</v>
      </c>
      <c r="T62">
        <v>0</v>
      </c>
      <c r="U62">
        <v>0</v>
      </c>
      <c r="V62">
        <v>826</v>
      </c>
      <c r="W62">
        <v>34</v>
      </c>
      <c r="X62">
        <v>28</v>
      </c>
      <c r="Y62">
        <v>5</v>
      </c>
      <c r="Z62">
        <v>0</v>
      </c>
      <c r="AA62">
        <v>792</v>
      </c>
      <c r="AB62">
        <v>229</v>
      </c>
      <c r="AC62">
        <v>26</v>
      </c>
      <c r="AD62">
        <v>41</v>
      </c>
      <c r="AE62">
        <v>108</v>
      </c>
      <c r="AF62">
        <v>23</v>
      </c>
      <c r="AG62">
        <v>3</v>
      </c>
      <c r="AH62">
        <v>8</v>
      </c>
      <c r="AI62">
        <v>2</v>
      </c>
      <c r="AJ62">
        <v>0</v>
      </c>
      <c r="AK62">
        <v>3</v>
      </c>
      <c r="AL62">
        <v>0</v>
      </c>
      <c r="AM62">
        <v>3</v>
      </c>
      <c r="AN62">
        <v>1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>
        <v>1</v>
      </c>
      <c r="AX62">
        <v>0</v>
      </c>
      <c r="AY62">
        <v>3</v>
      </c>
      <c r="AZ62">
        <v>1</v>
      </c>
      <c r="BA62">
        <v>229</v>
      </c>
      <c r="BB62">
        <v>165</v>
      </c>
      <c r="BC62">
        <v>48</v>
      </c>
      <c r="BD62">
        <v>4</v>
      </c>
      <c r="BE62">
        <v>10</v>
      </c>
      <c r="BF62">
        <v>35</v>
      </c>
      <c r="BG62">
        <v>4</v>
      </c>
      <c r="BH62">
        <v>9</v>
      </c>
      <c r="BI62">
        <v>8</v>
      </c>
      <c r="BJ62">
        <v>2</v>
      </c>
      <c r="BK62">
        <v>10</v>
      </c>
      <c r="BL62">
        <v>2</v>
      </c>
      <c r="BM62">
        <v>10</v>
      </c>
      <c r="BN62">
        <v>1</v>
      </c>
      <c r="BO62">
        <v>1</v>
      </c>
      <c r="BP62">
        <v>0</v>
      </c>
      <c r="BQ62">
        <v>4</v>
      </c>
      <c r="BR62">
        <v>1</v>
      </c>
      <c r="BS62">
        <v>1</v>
      </c>
      <c r="BT62">
        <v>0</v>
      </c>
      <c r="BU62">
        <v>4</v>
      </c>
      <c r="BV62">
        <v>5</v>
      </c>
      <c r="BW62">
        <v>1</v>
      </c>
      <c r="BX62">
        <v>3</v>
      </c>
      <c r="BY62">
        <v>2</v>
      </c>
      <c r="BZ62">
        <v>165</v>
      </c>
      <c r="CA62">
        <v>16</v>
      </c>
      <c r="CB62">
        <v>3</v>
      </c>
      <c r="CC62">
        <v>5</v>
      </c>
      <c r="CD62">
        <v>1</v>
      </c>
      <c r="CE62">
        <v>0</v>
      </c>
      <c r="CF62">
        <v>0</v>
      </c>
      <c r="CG62">
        <v>3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2</v>
      </c>
      <c r="CP62">
        <v>16</v>
      </c>
      <c r="CQ62">
        <v>20</v>
      </c>
      <c r="CR62">
        <v>10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3</v>
      </c>
      <c r="CZ62">
        <v>1</v>
      </c>
      <c r="DA62">
        <v>0</v>
      </c>
      <c r="DB62">
        <v>0</v>
      </c>
      <c r="DC62">
        <v>0</v>
      </c>
      <c r="DD62">
        <v>1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20</v>
      </c>
      <c r="DQ62">
        <v>31</v>
      </c>
      <c r="DR62">
        <v>7</v>
      </c>
      <c r="DS62">
        <v>1</v>
      </c>
      <c r="DT62">
        <v>0</v>
      </c>
      <c r="DU62">
        <v>3</v>
      </c>
      <c r="DV62">
        <v>1</v>
      </c>
      <c r="DW62">
        <v>0</v>
      </c>
      <c r="DX62">
        <v>3</v>
      </c>
      <c r="DY62">
        <v>0</v>
      </c>
      <c r="DZ62">
        <v>0</v>
      </c>
      <c r="EA62">
        <v>0</v>
      </c>
      <c r="EB62">
        <v>12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2</v>
      </c>
      <c r="EN62">
        <v>0</v>
      </c>
      <c r="EO62">
        <v>0</v>
      </c>
      <c r="EP62">
        <v>31</v>
      </c>
      <c r="EQ62">
        <v>42</v>
      </c>
      <c r="ER62">
        <v>10</v>
      </c>
      <c r="ES62">
        <v>10</v>
      </c>
      <c r="ET62">
        <v>4</v>
      </c>
      <c r="EU62">
        <v>1</v>
      </c>
      <c r="EV62">
        <v>0</v>
      </c>
      <c r="EW62">
        <v>0</v>
      </c>
      <c r="EX62">
        <v>1</v>
      </c>
      <c r="EY62">
        <v>1</v>
      </c>
      <c r="EZ62">
        <v>0</v>
      </c>
      <c r="FA62">
        <v>1</v>
      </c>
      <c r="FB62">
        <v>12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2</v>
      </c>
      <c r="FN62">
        <v>42</v>
      </c>
      <c r="FO62">
        <v>218</v>
      </c>
      <c r="FP62">
        <v>74</v>
      </c>
      <c r="FQ62">
        <v>9</v>
      </c>
      <c r="FR62">
        <v>7</v>
      </c>
      <c r="FS62">
        <v>4</v>
      </c>
      <c r="FT62">
        <v>10</v>
      </c>
      <c r="FU62">
        <v>41</v>
      </c>
      <c r="FV62">
        <v>19</v>
      </c>
      <c r="FW62">
        <v>2</v>
      </c>
      <c r="FX62">
        <v>12</v>
      </c>
      <c r="FY62">
        <v>2</v>
      </c>
      <c r="FZ62">
        <v>1</v>
      </c>
      <c r="GA62">
        <v>5</v>
      </c>
      <c r="GB62">
        <v>1</v>
      </c>
      <c r="GC62">
        <v>5</v>
      </c>
      <c r="GD62">
        <v>3</v>
      </c>
      <c r="GE62">
        <v>1</v>
      </c>
      <c r="GF62">
        <v>1</v>
      </c>
      <c r="GG62">
        <v>2</v>
      </c>
      <c r="GH62">
        <v>1</v>
      </c>
      <c r="GI62">
        <v>0</v>
      </c>
      <c r="GJ62">
        <v>3</v>
      </c>
      <c r="GK62">
        <v>3</v>
      </c>
      <c r="GL62">
        <v>1</v>
      </c>
      <c r="GM62">
        <v>11</v>
      </c>
      <c r="GN62">
        <v>218</v>
      </c>
      <c r="GO62">
        <v>49</v>
      </c>
      <c r="GP62">
        <v>29</v>
      </c>
      <c r="GQ62">
        <v>3</v>
      </c>
      <c r="GR62">
        <v>1</v>
      </c>
      <c r="GS62">
        <v>1</v>
      </c>
      <c r="GT62">
        <v>2</v>
      </c>
      <c r="GU62">
        <v>1</v>
      </c>
      <c r="GV62">
        <v>7</v>
      </c>
      <c r="GW62">
        <v>0</v>
      </c>
      <c r="GX62">
        <v>1</v>
      </c>
      <c r="GY62">
        <v>0</v>
      </c>
      <c r="GZ62">
        <v>0</v>
      </c>
      <c r="HA62">
        <v>0</v>
      </c>
      <c r="HB62">
        <v>0</v>
      </c>
      <c r="HC62">
        <v>4</v>
      </c>
      <c r="HD62">
        <v>0</v>
      </c>
      <c r="HE62">
        <v>0</v>
      </c>
      <c r="HF62">
        <v>0</v>
      </c>
      <c r="HG62">
        <v>0</v>
      </c>
      <c r="HH62">
        <v>49</v>
      </c>
      <c r="HI62">
        <v>9</v>
      </c>
      <c r="HJ62">
        <v>2</v>
      </c>
      <c r="HK62">
        <v>0</v>
      </c>
      <c r="HL62">
        <v>1</v>
      </c>
      <c r="HM62">
        <v>1</v>
      </c>
      <c r="HN62">
        <v>2</v>
      </c>
      <c r="HO62">
        <v>0</v>
      </c>
      <c r="HP62">
        <v>0</v>
      </c>
      <c r="HQ62">
        <v>0</v>
      </c>
      <c r="HR62">
        <v>0</v>
      </c>
      <c r="HS62">
        <v>1</v>
      </c>
      <c r="HT62">
        <v>1</v>
      </c>
      <c r="HU62">
        <v>1</v>
      </c>
      <c r="HV62">
        <v>9</v>
      </c>
      <c r="HW62">
        <v>4</v>
      </c>
      <c r="HX62">
        <v>3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1</v>
      </c>
      <c r="IL62">
        <v>4</v>
      </c>
      <c r="IM62">
        <v>9</v>
      </c>
      <c r="IN62">
        <v>5</v>
      </c>
      <c r="IO62">
        <v>0</v>
      </c>
      <c r="IP62">
        <v>3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1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9</v>
      </c>
    </row>
    <row r="63" spans="1:272">
      <c r="A63" t="s">
        <v>1354</v>
      </c>
      <c r="B63" t="s">
        <v>1352</v>
      </c>
      <c r="C63" t="str">
        <f>"160104"</f>
        <v>160104</v>
      </c>
      <c r="D63" t="s">
        <v>152</v>
      </c>
      <c r="E63">
        <v>6</v>
      </c>
      <c r="F63">
        <v>715</v>
      </c>
      <c r="G63">
        <v>540</v>
      </c>
      <c r="H63">
        <v>253</v>
      </c>
      <c r="I63">
        <v>287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287</v>
      </c>
      <c r="T63">
        <v>0</v>
      </c>
      <c r="U63">
        <v>0</v>
      </c>
      <c r="V63">
        <v>287</v>
      </c>
      <c r="W63">
        <v>13</v>
      </c>
      <c r="X63">
        <v>13</v>
      </c>
      <c r="Y63">
        <v>0</v>
      </c>
      <c r="Z63">
        <v>0</v>
      </c>
      <c r="AA63">
        <v>274</v>
      </c>
      <c r="AB63">
        <v>75</v>
      </c>
      <c r="AC63">
        <v>7</v>
      </c>
      <c r="AD63">
        <v>14</v>
      </c>
      <c r="AE63">
        <v>31</v>
      </c>
      <c r="AF63">
        <v>5</v>
      </c>
      <c r="AG63">
        <v>0</v>
      </c>
      <c r="AH63">
        <v>1</v>
      </c>
      <c r="AI63">
        <v>1</v>
      </c>
      <c r="AJ63">
        <v>0</v>
      </c>
      <c r="AK63">
        <v>3</v>
      </c>
      <c r="AL63">
        <v>1</v>
      </c>
      <c r="AM63">
        <v>4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0</v>
      </c>
      <c r="AX63">
        <v>0</v>
      </c>
      <c r="AY63">
        <v>2</v>
      </c>
      <c r="AZ63">
        <v>3</v>
      </c>
      <c r="BA63">
        <v>75</v>
      </c>
      <c r="BB63">
        <v>58</v>
      </c>
      <c r="BC63">
        <v>21</v>
      </c>
      <c r="BD63">
        <v>2</v>
      </c>
      <c r="BE63">
        <v>4</v>
      </c>
      <c r="BF63">
        <v>11</v>
      </c>
      <c r="BG63">
        <v>1</v>
      </c>
      <c r="BH63">
        <v>0</v>
      </c>
      <c r="BI63">
        <v>2</v>
      </c>
      <c r="BJ63">
        <v>1</v>
      </c>
      <c r="BK63">
        <v>4</v>
      </c>
      <c r="BL63">
        <v>1</v>
      </c>
      <c r="BM63">
        <v>1</v>
      </c>
      <c r="BN63">
        <v>1</v>
      </c>
      <c r="BO63">
        <v>4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2</v>
      </c>
      <c r="BZ63">
        <v>58</v>
      </c>
      <c r="CA63">
        <v>3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3</v>
      </c>
      <c r="CQ63">
        <v>10</v>
      </c>
      <c r="CR63">
        <v>1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1</v>
      </c>
      <c r="CZ63">
        <v>1</v>
      </c>
      <c r="DA63">
        <v>2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1</v>
      </c>
      <c r="DP63">
        <v>10</v>
      </c>
      <c r="DQ63">
        <v>16</v>
      </c>
      <c r="DR63">
        <v>4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</v>
      </c>
      <c r="DZ63">
        <v>0</v>
      </c>
      <c r="EA63">
        <v>0</v>
      </c>
      <c r="EB63">
        <v>9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16</v>
      </c>
      <c r="EQ63">
        <v>13</v>
      </c>
      <c r="ER63">
        <v>3</v>
      </c>
      <c r="ES63">
        <v>1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7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13</v>
      </c>
      <c r="FO63">
        <v>79</v>
      </c>
      <c r="FP63">
        <v>38</v>
      </c>
      <c r="FQ63">
        <v>5</v>
      </c>
      <c r="FR63">
        <v>2</v>
      </c>
      <c r="FS63">
        <v>4</v>
      </c>
      <c r="FT63">
        <v>0</v>
      </c>
      <c r="FU63">
        <v>15</v>
      </c>
      <c r="FV63">
        <v>3</v>
      </c>
      <c r="FW63">
        <v>0</v>
      </c>
      <c r="FX63">
        <v>3</v>
      </c>
      <c r="FY63">
        <v>0</v>
      </c>
      <c r="FZ63">
        <v>0</v>
      </c>
      <c r="GA63">
        <v>0</v>
      </c>
      <c r="GB63">
        <v>1</v>
      </c>
      <c r="GC63">
        <v>1</v>
      </c>
      <c r="GD63">
        <v>0</v>
      </c>
      <c r="GE63">
        <v>6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79</v>
      </c>
      <c r="GO63">
        <v>15</v>
      </c>
      <c r="GP63">
        <v>8</v>
      </c>
      <c r="GQ63">
        <v>0</v>
      </c>
      <c r="GR63">
        <v>3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3</v>
      </c>
      <c r="HD63">
        <v>0</v>
      </c>
      <c r="HE63">
        <v>0</v>
      </c>
      <c r="HF63">
        <v>0</v>
      </c>
      <c r="HG63">
        <v>0</v>
      </c>
      <c r="HH63">
        <v>15</v>
      </c>
      <c r="HI63">
        <v>1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1</v>
      </c>
      <c r="HS63">
        <v>0</v>
      </c>
      <c r="HT63">
        <v>0</v>
      </c>
      <c r="HU63">
        <v>0</v>
      </c>
      <c r="HV63">
        <v>1</v>
      </c>
      <c r="HW63">
        <v>1</v>
      </c>
      <c r="HX63">
        <v>1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1</v>
      </c>
      <c r="IM63">
        <v>3</v>
      </c>
      <c r="IN63">
        <v>2</v>
      </c>
      <c r="IO63">
        <v>0</v>
      </c>
      <c r="IP63">
        <v>1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3</v>
      </c>
    </row>
    <row r="64" spans="1:272">
      <c r="A64" t="s">
        <v>1353</v>
      </c>
      <c r="B64" t="s">
        <v>1352</v>
      </c>
      <c r="C64" t="str">
        <f>"160104"</f>
        <v>160104</v>
      </c>
      <c r="D64" t="s">
        <v>1351</v>
      </c>
      <c r="E64">
        <v>7</v>
      </c>
      <c r="F64">
        <v>717</v>
      </c>
      <c r="G64">
        <v>550</v>
      </c>
      <c r="H64">
        <v>274</v>
      </c>
      <c r="I64">
        <v>276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276</v>
      </c>
      <c r="T64">
        <v>1</v>
      </c>
      <c r="U64">
        <v>0</v>
      </c>
      <c r="V64">
        <v>276</v>
      </c>
      <c r="W64">
        <v>8</v>
      </c>
      <c r="X64">
        <v>7</v>
      </c>
      <c r="Y64">
        <v>1</v>
      </c>
      <c r="Z64">
        <v>0</v>
      </c>
      <c r="AA64">
        <v>268</v>
      </c>
      <c r="AB64">
        <v>75</v>
      </c>
      <c r="AC64">
        <v>7</v>
      </c>
      <c r="AD64">
        <v>14</v>
      </c>
      <c r="AE64">
        <v>29</v>
      </c>
      <c r="AF64">
        <v>15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0</v>
      </c>
      <c r="AY64">
        <v>0</v>
      </c>
      <c r="AZ64">
        <v>2</v>
      </c>
      <c r="BA64">
        <v>75</v>
      </c>
      <c r="BB64">
        <v>38</v>
      </c>
      <c r="BC64">
        <v>14</v>
      </c>
      <c r="BD64">
        <v>1</v>
      </c>
      <c r="BE64">
        <v>1</v>
      </c>
      <c r="BF64">
        <v>1</v>
      </c>
      <c r="BG64">
        <v>2</v>
      </c>
      <c r="BH64">
        <v>7</v>
      </c>
      <c r="BI64">
        <v>3</v>
      </c>
      <c r="BJ64">
        <v>0</v>
      </c>
      <c r="BK64">
        <v>1</v>
      </c>
      <c r="BL64">
        <v>0</v>
      </c>
      <c r="BM64">
        <v>4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</v>
      </c>
      <c r="BZ64">
        <v>38</v>
      </c>
      <c r="CA64">
        <v>4</v>
      </c>
      <c r="CB64">
        <v>1</v>
      </c>
      <c r="CC64">
        <v>3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4</v>
      </c>
      <c r="CQ64">
        <v>5</v>
      </c>
      <c r="CR64">
        <v>4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5</v>
      </c>
      <c r="DQ64">
        <v>21</v>
      </c>
      <c r="DR64">
        <v>1</v>
      </c>
      <c r="DS64">
        <v>0</v>
      </c>
      <c r="DT64">
        <v>0</v>
      </c>
      <c r="DU64">
        <v>6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13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21</v>
      </c>
      <c r="EQ64">
        <v>13</v>
      </c>
      <c r="ER64">
        <v>0</v>
      </c>
      <c r="ES64">
        <v>2</v>
      </c>
      <c r="ET64">
        <v>1</v>
      </c>
      <c r="EU64">
        <v>0</v>
      </c>
      <c r="EV64">
        <v>1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6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13</v>
      </c>
      <c r="FO64">
        <v>95</v>
      </c>
      <c r="FP64">
        <v>34</v>
      </c>
      <c r="FQ64">
        <v>9</v>
      </c>
      <c r="FR64">
        <v>4</v>
      </c>
      <c r="FS64">
        <v>5</v>
      </c>
      <c r="FT64">
        <v>1</v>
      </c>
      <c r="FU64">
        <v>16</v>
      </c>
      <c r="FV64">
        <v>7</v>
      </c>
      <c r="FW64">
        <v>0</v>
      </c>
      <c r="FX64">
        <v>1</v>
      </c>
      <c r="FY64">
        <v>0</v>
      </c>
      <c r="FZ64">
        <v>0</v>
      </c>
      <c r="GA64">
        <v>0</v>
      </c>
      <c r="GB64">
        <v>0</v>
      </c>
      <c r="GC64">
        <v>5</v>
      </c>
      <c r="GD64">
        <v>1</v>
      </c>
      <c r="GE64">
        <v>0</v>
      </c>
      <c r="GF64">
        <v>0</v>
      </c>
      <c r="GG64">
        <v>0</v>
      </c>
      <c r="GH64">
        <v>3</v>
      </c>
      <c r="GI64">
        <v>2</v>
      </c>
      <c r="GJ64">
        <v>1</v>
      </c>
      <c r="GK64">
        <v>1</v>
      </c>
      <c r="GL64">
        <v>1</v>
      </c>
      <c r="GM64">
        <v>4</v>
      </c>
      <c r="GN64">
        <v>95</v>
      </c>
      <c r="GO64">
        <v>13</v>
      </c>
      <c r="GP64">
        <v>5</v>
      </c>
      <c r="GQ64">
        <v>1</v>
      </c>
      <c r="GR64">
        <v>1</v>
      </c>
      <c r="GS64">
        <v>0</v>
      </c>
      <c r="GT64">
        <v>0</v>
      </c>
      <c r="GU64">
        <v>0</v>
      </c>
      <c r="GV64">
        <v>1</v>
      </c>
      <c r="GW64">
        <v>0</v>
      </c>
      <c r="GX64">
        <v>2</v>
      </c>
      <c r="GY64">
        <v>2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1</v>
      </c>
      <c r="HH64">
        <v>13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2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1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2</v>
      </c>
      <c r="IM64">
        <v>2</v>
      </c>
      <c r="IN64">
        <v>2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2</v>
      </c>
    </row>
    <row r="65" spans="1:272">
      <c r="A65" t="s">
        <v>1350</v>
      </c>
      <c r="B65" t="s">
        <v>1338</v>
      </c>
      <c r="C65" t="str">
        <f>"160105"</f>
        <v>160105</v>
      </c>
      <c r="D65" t="s">
        <v>1345</v>
      </c>
      <c r="E65">
        <v>1</v>
      </c>
      <c r="F65">
        <v>1190</v>
      </c>
      <c r="G65">
        <v>900</v>
      </c>
      <c r="H65">
        <v>399</v>
      </c>
      <c r="I65">
        <v>501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501</v>
      </c>
      <c r="T65">
        <v>0</v>
      </c>
      <c r="U65">
        <v>0</v>
      </c>
      <c r="V65">
        <v>501</v>
      </c>
      <c r="W65">
        <v>25</v>
      </c>
      <c r="X65">
        <v>8</v>
      </c>
      <c r="Y65">
        <v>17</v>
      </c>
      <c r="Z65">
        <v>0</v>
      </c>
      <c r="AA65">
        <v>476</v>
      </c>
      <c r="AB65">
        <v>168</v>
      </c>
      <c r="AC65">
        <v>18</v>
      </c>
      <c r="AD65">
        <v>38</v>
      </c>
      <c r="AE65">
        <v>39</v>
      </c>
      <c r="AF65">
        <v>6</v>
      </c>
      <c r="AG65">
        <v>1</v>
      </c>
      <c r="AH65">
        <v>4</v>
      </c>
      <c r="AI65">
        <v>0</v>
      </c>
      <c r="AJ65">
        <v>6</v>
      </c>
      <c r="AK65">
        <v>2</v>
      </c>
      <c r="AL65">
        <v>0</v>
      </c>
      <c r="AM65">
        <v>41</v>
      </c>
      <c r="AN65">
        <v>3</v>
      </c>
      <c r="AO65">
        <v>0</v>
      </c>
      <c r="AP65">
        <v>0</v>
      </c>
      <c r="AQ65">
        <v>0</v>
      </c>
      <c r="AR65">
        <v>0</v>
      </c>
      <c r="AS65">
        <v>3</v>
      </c>
      <c r="AT65">
        <v>1</v>
      </c>
      <c r="AU65">
        <v>0</v>
      </c>
      <c r="AV65">
        <v>1</v>
      </c>
      <c r="AW65">
        <v>1</v>
      </c>
      <c r="AX65">
        <v>1</v>
      </c>
      <c r="AY65">
        <v>2</v>
      </c>
      <c r="AZ65">
        <v>1</v>
      </c>
      <c r="BA65">
        <v>168</v>
      </c>
      <c r="BB65">
        <v>117</v>
      </c>
      <c r="BC65">
        <v>30</v>
      </c>
      <c r="BD65">
        <v>4</v>
      </c>
      <c r="BE65">
        <v>5</v>
      </c>
      <c r="BF65">
        <v>9</v>
      </c>
      <c r="BG65">
        <v>0</v>
      </c>
      <c r="BH65">
        <v>10</v>
      </c>
      <c r="BI65">
        <v>1</v>
      </c>
      <c r="BJ65">
        <v>1</v>
      </c>
      <c r="BK65">
        <v>0</v>
      </c>
      <c r="BL65">
        <v>7</v>
      </c>
      <c r="BM65">
        <v>37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5</v>
      </c>
      <c r="BU65">
        <v>2</v>
      </c>
      <c r="BV65">
        <v>1</v>
      </c>
      <c r="BW65">
        <v>1</v>
      </c>
      <c r="BX65">
        <v>2</v>
      </c>
      <c r="BY65">
        <v>0</v>
      </c>
      <c r="BZ65">
        <v>117</v>
      </c>
      <c r="CA65">
        <v>10</v>
      </c>
      <c r="CB65">
        <v>2</v>
      </c>
      <c r="CC65">
        <v>2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2</v>
      </c>
      <c r="CM65">
        <v>0</v>
      </c>
      <c r="CN65">
        <v>2</v>
      </c>
      <c r="CO65">
        <v>0</v>
      </c>
      <c r="CP65">
        <v>10</v>
      </c>
      <c r="CQ65">
        <v>24</v>
      </c>
      <c r="CR65">
        <v>16</v>
      </c>
      <c r="CS65">
        <v>0</v>
      </c>
      <c r="CT65">
        <v>1</v>
      </c>
      <c r="CU65">
        <v>1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2</v>
      </c>
      <c r="DN65">
        <v>0</v>
      </c>
      <c r="DO65">
        <v>2</v>
      </c>
      <c r="DP65">
        <v>24</v>
      </c>
      <c r="DQ65">
        <v>12</v>
      </c>
      <c r="DR65">
        <v>4</v>
      </c>
      <c r="DS65">
        <v>0</v>
      </c>
      <c r="DT65">
        <v>0</v>
      </c>
      <c r="DU65">
        <v>2</v>
      </c>
      <c r="DV65">
        <v>1</v>
      </c>
      <c r="DW65">
        <v>0</v>
      </c>
      <c r="DX65">
        <v>0</v>
      </c>
      <c r="DY65">
        <v>0</v>
      </c>
      <c r="DZ65">
        <v>2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2</v>
      </c>
      <c r="EM65">
        <v>0</v>
      </c>
      <c r="EN65">
        <v>0</v>
      </c>
      <c r="EO65">
        <v>1</v>
      </c>
      <c r="EP65">
        <v>12</v>
      </c>
      <c r="EQ65">
        <v>12</v>
      </c>
      <c r="ER65">
        <v>9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v>1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12</v>
      </c>
      <c r="FO65">
        <v>92</v>
      </c>
      <c r="FP65">
        <v>17</v>
      </c>
      <c r="FQ65">
        <v>10</v>
      </c>
      <c r="FR65">
        <v>1</v>
      </c>
      <c r="FS65">
        <v>3</v>
      </c>
      <c r="FT65">
        <v>0</v>
      </c>
      <c r="FU65">
        <v>29</v>
      </c>
      <c r="FV65">
        <v>11</v>
      </c>
      <c r="FW65">
        <v>2</v>
      </c>
      <c r="FX65">
        <v>5</v>
      </c>
      <c r="FY65">
        <v>2</v>
      </c>
      <c r="FZ65">
        <v>3</v>
      </c>
      <c r="GA65">
        <v>1</v>
      </c>
      <c r="GB65">
        <v>0</v>
      </c>
      <c r="GC65">
        <v>1</v>
      </c>
      <c r="GD65">
        <v>2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1</v>
      </c>
      <c r="GK65">
        <v>2</v>
      </c>
      <c r="GL65">
        <v>1</v>
      </c>
      <c r="GM65">
        <v>1</v>
      </c>
      <c r="GN65">
        <v>92</v>
      </c>
      <c r="GO65">
        <v>35</v>
      </c>
      <c r="GP65">
        <v>12</v>
      </c>
      <c r="GQ65">
        <v>4</v>
      </c>
      <c r="GR65">
        <v>1</v>
      </c>
      <c r="GS65">
        <v>0</v>
      </c>
      <c r="GT65">
        <v>4</v>
      </c>
      <c r="GU65">
        <v>0</v>
      </c>
      <c r="GV65">
        <v>0</v>
      </c>
      <c r="GW65">
        <v>0</v>
      </c>
      <c r="GX65">
        <v>5</v>
      </c>
      <c r="GY65">
        <v>0</v>
      </c>
      <c r="GZ65">
        <v>0</v>
      </c>
      <c r="HA65">
        <v>2</v>
      </c>
      <c r="HB65">
        <v>1</v>
      </c>
      <c r="HC65">
        <v>3</v>
      </c>
      <c r="HD65">
        <v>0</v>
      </c>
      <c r="HE65">
        <v>0</v>
      </c>
      <c r="HF65">
        <v>0</v>
      </c>
      <c r="HG65">
        <v>3</v>
      </c>
      <c r="HH65">
        <v>35</v>
      </c>
      <c r="HI65">
        <v>1</v>
      </c>
      <c r="HJ65">
        <v>1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1</v>
      </c>
      <c r="HW65">
        <v>5</v>
      </c>
      <c r="HX65">
        <v>5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5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</row>
    <row r="66" spans="1:272">
      <c r="A66" t="s">
        <v>1349</v>
      </c>
      <c r="B66" t="s">
        <v>1338</v>
      </c>
      <c r="C66" t="str">
        <f>"160105"</f>
        <v>160105</v>
      </c>
      <c r="D66" t="s">
        <v>174</v>
      </c>
      <c r="E66">
        <v>2</v>
      </c>
      <c r="F66">
        <v>968</v>
      </c>
      <c r="G66">
        <v>740</v>
      </c>
      <c r="H66">
        <v>324</v>
      </c>
      <c r="I66">
        <v>416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416</v>
      </c>
      <c r="T66">
        <v>0</v>
      </c>
      <c r="U66">
        <v>0</v>
      </c>
      <c r="V66">
        <v>416</v>
      </c>
      <c r="W66">
        <v>10</v>
      </c>
      <c r="X66">
        <v>9</v>
      </c>
      <c r="Y66">
        <v>1</v>
      </c>
      <c r="Z66">
        <v>0</v>
      </c>
      <c r="AA66">
        <v>406</v>
      </c>
      <c r="AB66">
        <v>130</v>
      </c>
      <c r="AC66">
        <v>7</v>
      </c>
      <c r="AD66">
        <v>25</v>
      </c>
      <c r="AE66">
        <v>34</v>
      </c>
      <c r="AF66">
        <v>10</v>
      </c>
      <c r="AG66">
        <v>1</v>
      </c>
      <c r="AH66">
        <v>0</v>
      </c>
      <c r="AI66">
        <v>0</v>
      </c>
      <c r="AJ66">
        <v>9</v>
      </c>
      <c r="AK66">
        <v>2</v>
      </c>
      <c r="AL66">
        <v>0</v>
      </c>
      <c r="AM66">
        <v>26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1</v>
      </c>
      <c r="AV66">
        <v>4</v>
      </c>
      <c r="AW66">
        <v>4</v>
      </c>
      <c r="AX66">
        <v>0</v>
      </c>
      <c r="AY66">
        <v>2</v>
      </c>
      <c r="AZ66">
        <v>2</v>
      </c>
      <c r="BA66">
        <v>130</v>
      </c>
      <c r="BB66">
        <v>58</v>
      </c>
      <c r="BC66">
        <v>14</v>
      </c>
      <c r="BD66">
        <v>2</v>
      </c>
      <c r="BE66">
        <v>2</v>
      </c>
      <c r="BF66">
        <v>7</v>
      </c>
      <c r="BG66">
        <v>1</v>
      </c>
      <c r="BH66">
        <v>7</v>
      </c>
      <c r="BI66">
        <v>2</v>
      </c>
      <c r="BJ66">
        <v>1</v>
      </c>
      <c r="BK66">
        <v>3</v>
      </c>
      <c r="BL66">
        <v>3</v>
      </c>
      <c r="BM66">
        <v>10</v>
      </c>
      <c r="BN66">
        <v>0</v>
      </c>
      <c r="BO66">
        <v>0</v>
      </c>
      <c r="BP66">
        <v>0</v>
      </c>
      <c r="BQ66">
        <v>2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58</v>
      </c>
      <c r="CA66">
        <v>6</v>
      </c>
      <c r="CB66">
        <v>3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6</v>
      </c>
      <c r="CQ66">
        <v>11</v>
      </c>
      <c r="CR66">
        <v>4</v>
      </c>
      <c r="CS66">
        <v>1</v>
      </c>
      <c r="CT66">
        <v>0</v>
      </c>
      <c r="CU66">
        <v>0</v>
      </c>
      <c r="CV66">
        <v>0</v>
      </c>
      <c r="CW66">
        <v>2</v>
      </c>
      <c r="CX66">
        <v>1</v>
      </c>
      <c r="CY66">
        <v>1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11</v>
      </c>
      <c r="DQ66">
        <v>71</v>
      </c>
      <c r="DR66">
        <v>11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2</v>
      </c>
      <c r="DY66">
        <v>0</v>
      </c>
      <c r="DZ66">
        <v>55</v>
      </c>
      <c r="EA66">
        <v>0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71</v>
      </c>
      <c r="EQ66">
        <v>19</v>
      </c>
      <c r="ER66">
        <v>9</v>
      </c>
      <c r="ES66">
        <v>3</v>
      </c>
      <c r="ET66">
        <v>3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2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19</v>
      </c>
      <c r="FO66">
        <v>86</v>
      </c>
      <c r="FP66">
        <v>11</v>
      </c>
      <c r="FQ66">
        <v>17</v>
      </c>
      <c r="FR66">
        <v>5</v>
      </c>
      <c r="FS66">
        <v>0</v>
      </c>
      <c r="FT66">
        <v>0</v>
      </c>
      <c r="FU66">
        <v>36</v>
      </c>
      <c r="FV66">
        <v>5</v>
      </c>
      <c r="FW66">
        <v>0</v>
      </c>
      <c r="FX66">
        <v>1</v>
      </c>
      <c r="FY66">
        <v>0</v>
      </c>
      <c r="FZ66">
        <v>4</v>
      </c>
      <c r="GA66">
        <v>0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2</v>
      </c>
      <c r="GJ66">
        <v>3</v>
      </c>
      <c r="GK66">
        <v>0</v>
      </c>
      <c r="GL66">
        <v>0</v>
      </c>
      <c r="GM66">
        <v>1</v>
      </c>
      <c r="GN66">
        <v>86</v>
      </c>
      <c r="GO66">
        <v>24</v>
      </c>
      <c r="GP66">
        <v>15</v>
      </c>
      <c r="GQ66">
        <v>0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1</v>
      </c>
      <c r="GX66">
        <v>1</v>
      </c>
      <c r="GY66">
        <v>0</v>
      </c>
      <c r="GZ66">
        <v>0</v>
      </c>
      <c r="HA66">
        <v>1</v>
      </c>
      <c r="HB66">
        <v>1</v>
      </c>
      <c r="HC66">
        <v>0</v>
      </c>
      <c r="HD66">
        <v>1</v>
      </c>
      <c r="HE66">
        <v>0</v>
      </c>
      <c r="HF66">
        <v>1</v>
      </c>
      <c r="HG66">
        <v>1</v>
      </c>
      <c r="HH66">
        <v>24</v>
      </c>
      <c r="HI66">
        <v>1</v>
      </c>
      <c r="HJ66">
        <v>1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1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</row>
    <row r="67" spans="1:272">
      <c r="A67" t="s">
        <v>1348</v>
      </c>
      <c r="B67" t="s">
        <v>1338</v>
      </c>
      <c r="C67" t="str">
        <f>"160105"</f>
        <v>160105</v>
      </c>
      <c r="D67" t="s">
        <v>176</v>
      </c>
      <c r="E67">
        <v>3</v>
      </c>
      <c r="F67">
        <v>847</v>
      </c>
      <c r="G67">
        <v>640</v>
      </c>
      <c r="H67">
        <v>288</v>
      </c>
      <c r="I67">
        <v>352</v>
      </c>
      <c r="J67"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352</v>
      </c>
      <c r="T67">
        <v>0</v>
      </c>
      <c r="U67">
        <v>0</v>
      </c>
      <c r="V67">
        <v>352</v>
      </c>
      <c r="W67">
        <v>9</v>
      </c>
      <c r="X67">
        <v>5</v>
      </c>
      <c r="Y67">
        <v>4</v>
      </c>
      <c r="Z67">
        <v>0</v>
      </c>
      <c r="AA67">
        <v>343</v>
      </c>
      <c r="AB67">
        <v>98</v>
      </c>
      <c r="AC67">
        <v>11</v>
      </c>
      <c r="AD67">
        <v>18</v>
      </c>
      <c r="AE67">
        <v>21</v>
      </c>
      <c r="AF67">
        <v>12</v>
      </c>
      <c r="AG67">
        <v>0</v>
      </c>
      <c r="AH67">
        <v>2</v>
      </c>
      <c r="AI67">
        <v>1</v>
      </c>
      <c r="AJ67">
        <v>0</v>
      </c>
      <c r="AK67">
        <v>2</v>
      </c>
      <c r="AL67">
        <v>0</v>
      </c>
      <c r="AM67">
        <v>20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4</v>
      </c>
      <c r="AT67">
        <v>0</v>
      </c>
      <c r="AU67">
        <v>0</v>
      </c>
      <c r="AV67">
        <v>2</v>
      </c>
      <c r="AW67">
        <v>0</v>
      </c>
      <c r="AX67">
        <v>0</v>
      </c>
      <c r="AY67">
        <v>2</v>
      </c>
      <c r="AZ67">
        <v>1</v>
      </c>
      <c r="BA67">
        <v>98</v>
      </c>
      <c r="BB67">
        <v>77</v>
      </c>
      <c r="BC67">
        <v>18</v>
      </c>
      <c r="BD67">
        <v>1</v>
      </c>
      <c r="BE67">
        <v>1</v>
      </c>
      <c r="BF67">
        <v>12</v>
      </c>
      <c r="BG67">
        <v>0</v>
      </c>
      <c r="BH67">
        <v>3</v>
      </c>
      <c r="BI67">
        <v>0</v>
      </c>
      <c r="BJ67">
        <v>0</v>
      </c>
      <c r="BK67">
        <v>1</v>
      </c>
      <c r="BL67">
        <v>6</v>
      </c>
      <c r="BM67">
        <v>24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2</v>
      </c>
      <c r="BT67">
        <v>4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77</v>
      </c>
      <c r="CA67">
        <v>9</v>
      </c>
      <c r="CB67">
        <v>2</v>
      </c>
      <c r="CC67">
        <v>5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9</v>
      </c>
      <c r="CQ67">
        <v>19</v>
      </c>
      <c r="CR67">
        <v>11</v>
      </c>
      <c r="CS67">
        <v>2</v>
      </c>
      <c r="CT67">
        <v>0</v>
      </c>
      <c r="CU67">
        <v>1</v>
      </c>
      <c r="CV67">
        <v>0</v>
      </c>
      <c r="CW67">
        <v>0</v>
      </c>
      <c r="CX67">
        <v>2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2</v>
      </c>
      <c r="DN67">
        <v>0</v>
      </c>
      <c r="DO67">
        <v>0</v>
      </c>
      <c r="DP67">
        <v>19</v>
      </c>
      <c r="DQ67">
        <v>16</v>
      </c>
      <c r="DR67">
        <v>10</v>
      </c>
      <c r="DS67">
        <v>1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16</v>
      </c>
      <c r="EQ67">
        <v>9</v>
      </c>
      <c r="ER67">
        <v>3</v>
      </c>
      <c r="ES67">
        <v>2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2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9</v>
      </c>
      <c r="FO67">
        <v>81</v>
      </c>
      <c r="FP67">
        <v>26</v>
      </c>
      <c r="FQ67">
        <v>14</v>
      </c>
      <c r="FR67">
        <v>1</v>
      </c>
      <c r="FS67">
        <v>1</v>
      </c>
      <c r="FT67">
        <v>0</v>
      </c>
      <c r="FU67">
        <v>25</v>
      </c>
      <c r="FV67">
        <v>9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0</v>
      </c>
      <c r="GE67">
        <v>1</v>
      </c>
      <c r="GF67">
        <v>0</v>
      </c>
      <c r="GG67">
        <v>0</v>
      </c>
      <c r="GH67">
        <v>0</v>
      </c>
      <c r="GI67">
        <v>2</v>
      </c>
      <c r="GJ67">
        <v>0</v>
      </c>
      <c r="GK67">
        <v>0</v>
      </c>
      <c r="GL67">
        <v>0</v>
      </c>
      <c r="GM67">
        <v>0</v>
      </c>
      <c r="GN67">
        <v>81</v>
      </c>
      <c r="GO67">
        <v>22</v>
      </c>
      <c r="GP67">
        <v>10</v>
      </c>
      <c r="GQ67">
        <v>0</v>
      </c>
      <c r="GR67">
        <v>1</v>
      </c>
      <c r="GS67">
        <v>0</v>
      </c>
      <c r="GT67">
        <v>1</v>
      </c>
      <c r="GU67">
        <v>0</v>
      </c>
      <c r="GV67">
        <v>2</v>
      </c>
      <c r="GW67">
        <v>0</v>
      </c>
      <c r="GX67">
        <v>2</v>
      </c>
      <c r="GY67">
        <v>1</v>
      </c>
      <c r="GZ67">
        <v>1</v>
      </c>
      <c r="HA67">
        <v>1</v>
      </c>
      <c r="HB67">
        <v>0</v>
      </c>
      <c r="HC67">
        <v>0</v>
      </c>
      <c r="HD67">
        <v>0</v>
      </c>
      <c r="HE67">
        <v>0</v>
      </c>
      <c r="HF67">
        <v>1</v>
      </c>
      <c r="HG67">
        <v>2</v>
      </c>
      <c r="HH67">
        <v>22</v>
      </c>
      <c r="HI67">
        <v>5</v>
      </c>
      <c r="HJ67">
        <v>1</v>
      </c>
      <c r="HK67">
        <v>1</v>
      </c>
      <c r="HL67">
        <v>0</v>
      </c>
      <c r="HM67">
        <v>1</v>
      </c>
      <c r="HN67">
        <v>0</v>
      </c>
      <c r="HO67">
        <v>0</v>
      </c>
      <c r="HP67">
        <v>0</v>
      </c>
      <c r="HQ67">
        <v>1</v>
      </c>
      <c r="HR67">
        <v>0</v>
      </c>
      <c r="HS67">
        <v>0</v>
      </c>
      <c r="HT67">
        <v>0</v>
      </c>
      <c r="HU67">
        <v>1</v>
      </c>
      <c r="HV67">
        <v>5</v>
      </c>
      <c r="HW67">
        <v>4</v>
      </c>
      <c r="HX67">
        <v>1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1</v>
      </c>
      <c r="IF67">
        <v>0</v>
      </c>
      <c r="IG67">
        <v>1</v>
      </c>
      <c r="IH67">
        <v>0</v>
      </c>
      <c r="II67">
        <v>1</v>
      </c>
      <c r="IJ67">
        <v>0</v>
      </c>
      <c r="IK67">
        <v>0</v>
      </c>
      <c r="IL67">
        <v>4</v>
      </c>
      <c r="IM67">
        <v>3</v>
      </c>
      <c r="IN67">
        <v>1</v>
      </c>
      <c r="IO67">
        <v>0</v>
      </c>
      <c r="IP67">
        <v>0</v>
      </c>
      <c r="IQ67">
        <v>0</v>
      </c>
      <c r="IR67">
        <v>1</v>
      </c>
      <c r="IS67">
        <v>0</v>
      </c>
      <c r="IT67">
        <v>0</v>
      </c>
      <c r="IU67">
        <v>0</v>
      </c>
      <c r="IV67">
        <v>0</v>
      </c>
      <c r="IW67">
        <v>1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3</v>
      </c>
    </row>
    <row r="68" spans="1:272">
      <c r="A68" t="s">
        <v>1347</v>
      </c>
      <c r="B68" t="s">
        <v>1338</v>
      </c>
      <c r="C68" t="str">
        <f>"160105"</f>
        <v>160105</v>
      </c>
      <c r="D68" t="s">
        <v>1345</v>
      </c>
      <c r="E68">
        <v>4</v>
      </c>
      <c r="F68">
        <v>662</v>
      </c>
      <c r="G68">
        <v>510</v>
      </c>
      <c r="H68">
        <v>199</v>
      </c>
      <c r="I68">
        <v>311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311</v>
      </c>
      <c r="T68">
        <v>0</v>
      </c>
      <c r="U68">
        <v>0</v>
      </c>
      <c r="V68">
        <v>311</v>
      </c>
      <c r="W68">
        <v>6</v>
      </c>
      <c r="X68">
        <v>3</v>
      </c>
      <c r="Y68">
        <v>3</v>
      </c>
      <c r="Z68">
        <v>0</v>
      </c>
      <c r="AA68">
        <v>305</v>
      </c>
      <c r="AB68">
        <v>114</v>
      </c>
      <c r="AC68">
        <v>8</v>
      </c>
      <c r="AD68">
        <v>10</v>
      </c>
      <c r="AE68">
        <v>32</v>
      </c>
      <c r="AF68">
        <v>11</v>
      </c>
      <c r="AG68">
        <v>1</v>
      </c>
      <c r="AH68">
        <v>3</v>
      </c>
      <c r="AI68">
        <v>0</v>
      </c>
      <c r="AJ68">
        <v>1</v>
      </c>
      <c r="AK68">
        <v>0</v>
      </c>
      <c r="AL68">
        <v>0</v>
      </c>
      <c r="AM68">
        <v>33</v>
      </c>
      <c r="AN68">
        <v>1</v>
      </c>
      <c r="AO68">
        <v>1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0</v>
      </c>
      <c r="AV68">
        <v>2</v>
      </c>
      <c r="AW68">
        <v>3</v>
      </c>
      <c r="AX68">
        <v>1</v>
      </c>
      <c r="AY68">
        <v>1</v>
      </c>
      <c r="AZ68">
        <v>1</v>
      </c>
      <c r="BA68">
        <v>114</v>
      </c>
      <c r="BB68">
        <v>47</v>
      </c>
      <c r="BC68">
        <v>11</v>
      </c>
      <c r="BD68">
        <v>0</v>
      </c>
      <c r="BE68">
        <v>1</v>
      </c>
      <c r="BF68">
        <v>8</v>
      </c>
      <c r="BG68">
        <v>2</v>
      </c>
      <c r="BH68">
        <v>6</v>
      </c>
      <c r="BI68">
        <v>2</v>
      </c>
      <c r="BJ68">
        <v>1</v>
      </c>
      <c r="BK68">
        <v>2</v>
      </c>
      <c r="BL68">
        <v>1</v>
      </c>
      <c r="BM68">
        <v>6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</v>
      </c>
      <c r="BU68">
        <v>1</v>
      </c>
      <c r="BV68">
        <v>1</v>
      </c>
      <c r="BW68">
        <v>0</v>
      </c>
      <c r="BX68">
        <v>1</v>
      </c>
      <c r="BY68">
        <v>2</v>
      </c>
      <c r="BZ68">
        <v>47</v>
      </c>
      <c r="CA68">
        <v>8</v>
      </c>
      <c r="CB68">
        <v>3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3</v>
      </c>
      <c r="CO68">
        <v>1</v>
      </c>
      <c r="CP68">
        <v>8</v>
      </c>
      <c r="CQ68">
        <v>3</v>
      </c>
      <c r="CR68">
        <v>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3</v>
      </c>
      <c r="DQ68">
        <v>21</v>
      </c>
      <c r="DR68">
        <v>10</v>
      </c>
      <c r="DS68">
        <v>1</v>
      </c>
      <c r="DT68">
        <v>1</v>
      </c>
      <c r="DU68">
        <v>1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0</v>
      </c>
      <c r="EB68">
        <v>0</v>
      </c>
      <c r="EC68">
        <v>0</v>
      </c>
      <c r="ED68">
        <v>4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21</v>
      </c>
      <c r="EQ68">
        <v>14</v>
      </c>
      <c r="ER68">
        <v>6</v>
      </c>
      <c r="ES68">
        <v>2</v>
      </c>
      <c r="ET68">
        <v>3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14</v>
      </c>
      <c r="FO68">
        <v>66</v>
      </c>
      <c r="FP68">
        <v>12</v>
      </c>
      <c r="FQ68">
        <v>4</v>
      </c>
      <c r="FR68">
        <v>1</v>
      </c>
      <c r="FS68">
        <v>1</v>
      </c>
      <c r="FT68">
        <v>0</v>
      </c>
      <c r="FU68">
        <v>32</v>
      </c>
      <c r="FV68">
        <v>4</v>
      </c>
      <c r="FW68">
        <v>0</v>
      </c>
      <c r="FX68">
        <v>0</v>
      </c>
      <c r="FY68">
        <v>1</v>
      </c>
      <c r="FZ68">
        <v>0</v>
      </c>
      <c r="GA68">
        <v>1</v>
      </c>
      <c r="GB68">
        <v>1</v>
      </c>
      <c r="GC68">
        <v>2</v>
      </c>
      <c r="GD68">
        <v>1</v>
      </c>
      <c r="GE68">
        <v>0</v>
      </c>
      <c r="GF68">
        <v>0</v>
      </c>
      <c r="GG68">
        <v>0</v>
      </c>
      <c r="GH68">
        <v>1</v>
      </c>
      <c r="GI68">
        <v>0</v>
      </c>
      <c r="GJ68">
        <v>1</v>
      </c>
      <c r="GK68">
        <v>3</v>
      </c>
      <c r="GL68">
        <v>0</v>
      </c>
      <c r="GM68">
        <v>1</v>
      </c>
      <c r="GN68">
        <v>66</v>
      </c>
      <c r="GO68">
        <v>25</v>
      </c>
      <c r="GP68">
        <v>15</v>
      </c>
      <c r="GQ68">
        <v>0</v>
      </c>
      <c r="GR68">
        <v>2</v>
      </c>
      <c r="GS68">
        <v>0</v>
      </c>
      <c r="GT68">
        <v>1</v>
      </c>
      <c r="GU68">
        <v>0</v>
      </c>
      <c r="GV68">
        <v>3</v>
      </c>
      <c r="GW68">
        <v>0</v>
      </c>
      <c r="GX68">
        <v>0</v>
      </c>
      <c r="GY68">
        <v>0</v>
      </c>
      <c r="GZ68">
        <v>1</v>
      </c>
      <c r="HA68">
        <v>0</v>
      </c>
      <c r="HB68">
        <v>1</v>
      </c>
      <c r="HC68">
        <v>0</v>
      </c>
      <c r="HD68">
        <v>0</v>
      </c>
      <c r="HE68">
        <v>0</v>
      </c>
      <c r="HF68">
        <v>0</v>
      </c>
      <c r="HG68">
        <v>2</v>
      </c>
      <c r="HH68">
        <v>25</v>
      </c>
      <c r="HI68">
        <v>2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1</v>
      </c>
      <c r="HQ68">
        <v>1</v>
      </c>
      <c r="HR68">
        <v>0</v>
      </c>
      <c r="HS68">
        <v>0</v>
      </c>
      <c r="HT68">
        <v>0</v>
      </c>
      <c r="HU68">
        <v>0</v>
      </c>
      <c r="HV68">
        <v>2</v>
      </c>
      <c r="HW68">
        <v>1</v>
      </c>
      <c r="HX68">
        <v>0</v>
      </c>
      <c r="HY68">
        <v>0</v>
      </c>
      <c r="HZ68">
        <v>1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1</v>
      </c>
      <c r="IM68">
        <v>4</v>
      </c>
      <c r="IN68">
        <v>3</v>
      </c>
      <c r="IO68">
        <v>0</v>
      </c>
      <c r="IP68">
        <v>0</v>
      </c>
      <c r="IQ68">
        <v>0</v>
      </c>
      <c r="IR68">
        <v>0</v>
      </c>
      <c r="IS68">
        <v>1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4</v>
      </c>
    </row>
    <row r="69" spans="1:272">
      <c r="A69" t="s">
        <v>1346</v>
      </c>
      <c r="B69" t="s">
        <v>1338</v>
      </c>
      <c r="C69" t="str">
        <f>"160105"</f>
        <v>160105</v>
      </c>
      <c r="D69" t="s">
        <v>1345</v>
      </c>
      <c r="E69">
        <v>5</v>
      </c>
      <c r="F69">
        <v>606</v>
      </c>
      <c r="G69">
        <v>470</v>
      </c>
      <c r="H69">
        <v>148</v>
      </c>
      <c r="I69">
        <v>322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322</v>
      </c>
      <c r="T69">
        <v>0</v>
      </c>
      <c r="U69">
        <v>0</v>
      </c>
      <c r="V69">
        <v>322</v>
      </c>
      <c r="W69">
        <v>4</v>
      </c>
      <c r="X69">
        <v>2</v>
      </c>
      <c r="Y69">
        <v>2</v>
      </c>
      <c r="Z69">
        <v>0</v>
      </c>
      <c r="AA69">
        <v>318</v>
      </c>
      <c r="AB69">
        <v>106</v>
      </c>
      <c r="AC69">
        <v>4</v>
      </c>
      <c r="AD69">
        <v>17</v>
      </c>
      <c r="AE69">
        <v>29</v>
      </c>
      <c r="AF69">
        <v>10</v>
      </c>
      <c r="AG69">
        <v>0</v>
      </c>
      <c r="AH69">
        <v>1</v>
      </c>
      <c r="AI69">
        <v>0</v>
      </c>
      <c r="AJ69">
        <v>3</v>
      </c>
      <c r="AK69">
        <v>0</v>
      </c>
      <c r="AL69">
        <v>1</v>
      </c>
      <c r="AM69">
        <v>28</v>
      </c>
      <c r="AN69">
        <v>0</v>
      </c>
      <c r="AO69">
        <v>0</v>
      </c>
      <c r="AP69">
        <v>0</v>
      </c>
      <c r="AQ69">
        <v>1</v>
      </c>
      <c r="AR69">
        <v>1</v>
      </c>
      <c r="AS69">
        <v>1</v>
      </c>
      <c r="AT69">
        <v>0</v>
      </c>
      <c r="AU69">
        <v>1</v>
      </c>
      <c r="AV69">
        <v>1</v>
      </c>
      <c r="AW69">
        <v>1</v>
      </c>
      <c r="AX69">
        <v>2</v>
      </c>
      <c r="AY69">
        <v>2</v>
      </c>
      <c r="AZ69">
        <v>3</v>
      </c>
      <c r="BA69">
        <v>106</v>
      </c>
      <c r="BB69">
        <v>62</v>
      </c>
      <c r="BC69">
        <v>16</v>
      </c>
      <c r="BD69">
        <v>2</v>
      </c>
      <c r="BE69">
        <v>3</v>
      </c>
      <c r="BF69">
        <v>10</v>
      </c>
      <c r="BG69">
        <v>0</v>
      </c>
      <c r="BH69">
        <v>11</v>
      </c>
      <c r="BI69">
        <v>0</v>
      </c>
      <c r="BJ69">
        <v>0</v>
      </c>
      <c r="BK69">
        <v>2</v>
      </c>
      <c r="BL69">
        <v>1</v>
      </c>
      <c r="BM69">
        <v>13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62</v>
      </c>
      <c r="CA69">
        <v>11</v>
      </c>
      <c r="CB69">
        <v>4</v>
      </c>
      <c r="CC69">
        <v>4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11</v>
      </c>
      <c r="CQ69">
        <v>15</v>
      </c>
      <c r="CR69">
        <v>6</v>
      </c>
      <c r="CS69">
        <v>1</v>
      </c>
      <c r="CT69">
        <v>3</v>
      </c>
      <c r="CU69">
        <v>0</v>
      </c>
      <c r="CV69">
        <v>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15</v>
      </c>
      <c r="DQ69">
        <v>4</v>
      </c>
      <c r="DR69">
        <v>3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4</v>
      </c>
      <c r="EQ69">
        <v>14</v>
      </c>
      <c r="ER69">
        <v>10</v>
      </c>
      <c r="ES69">
        <v>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14</v>
      </c>
      <c r="FO69">
        <v>74</v>
      </c>
      <c r="FP69">
        <v>15</v>
      </c>
      <c r="FQ69">
        <v>5</v>
      </c>
      <c r="FR69">
        <v>4</v>
      </c>
      <c r="FS69">
        <v>0</v>
      </c>
      <c r="FT69">
        <v>2</v>
      </c>
      <c r="FU69">
        <v>30</v>
      </c>
      <c r="FV69">
        <v>4</v>
      </c>
      <c r="FW69">
        <v>2</v>
      </c>
      <c r="FX69">
        <v>6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1</v>
      </c>
      <c r="GF69">
        <v>0</v>
      </c>
      <c r="GG69">
        <v>0</v>
      </c>
      <c r="GH69">
        <v>0</v>
      </c>
      <c r="GI69">
        <v>1</v>
      </c>
      <c r="GJ69">
        <v>2</v>
      </c>
      <c r="GK69">
        <v>1</v>
      </c>
      <c r="GL69">
        <v>0</v>
      </c>
      <c r="GM69">
        <v>1</v>
      </c>
      <c r="GN69">
        <v>74</v>
      </c>
      <c r="GO69">
        <v>27</v>
      </c>
      <c r="GP69">
        <v>18</v>
      </c>
      <c r="GQ69">
        <v>2</v>
      </c>
      <c r="GR69">
        <v>3</v>
      </c>
      <c r="GS69">
        <v>1</v>
      </c>
      <c r="GT69">
        <v>0</v>
      </c>
      <c r="GU69">
        <v>0</v>
      </c>
      <c r="GV69">
        <v>0</v>
      </c>
      <c r="GW69">
        <v>1</v>
      </c>
      <c r="GX69">
        <v>1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27</v>
      </c>
      <c r="HI69">
        <v>3</v>
      </c>
      <c r="HJ69">
        <v>1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1</v>
      </c>
      <c r="HS69">
        <v>0</v>
      </c>
      <c r="HT69">
        <v>1</v>
      </c>
      <c r="HU69">
        <v>0</v>
      </c>
      <c r="HV69">
        <v>3</v>
      </c>
      <c r="HW69">
        <v>2</v>
      </c>
      <c r="HX69">
        <v>2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2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</row>
    <row r="70" spans="1:272">
      <c r="A70" t="s">
        <v>1344</v>
      </c>
      <c r="B70" t="s">
        <v>1338</v>
      </c>
      <c r="C70" t="str">
        <f>"160105"</f>
        <v>160105</v>
      </c>
      <c r="D70" t="s">
        <v>174</v>
      </c>
      <c r="E70">
        <v>6</v>
      </c>
      <c r="F70">
        <v>758</v>
      </c>
      <c r="G70">
        <v>580</v>
      </c>
      <c r="H70">
        <v>260</v>
      </c>
      <c r="I70">
        <v>320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320</v>
      </c>
      <c r="T70">
        <v>0</v>
      </c>
      <c r="U70">
        <v>0</v>
      </c>
      <c r="V70">
        <v>320</v>
      </c>
      <c r="W70">
        <v>9</v>
      </c>
      <c r="X70">
        <v>8</v>
      </c>
      <c r="Y70">
        <v>1</v>
      </c>
      <c r="Z70">
        <v>0</v>
      </c>
      <c r="AA70">
        <v>311</v>
      </c>
      <c r="AB70">
        <v>115</v>
      </c>
      <c r="AC70">
        <v>6</v>
      </c>
      <c r="AD70">
        <v>8</v>
      </c>
      <c r="AE70">
        <v>43</v>
      </c>
      <c r="AF70">
        <v>17</v>
      </c>
      <c r="AG70">
        <v>2</v>
      </c>
      <c r="AH70">
        <v>2</v>
      </c>
      <c r="AI70">
        <v>1</v>
      </c>
      <c r="AJ70">
        <v>7</v>
      </c>
      <c r="AK70">
        <v>2</v>
      </c>
      <c r="AL70">
        <v>0</v>
      </c>
      <c r="AM70">
        <v>15</v>
      </c>
      <c r="AN70">
        <v>0</v>
      </c>
      <c r="AO70">
        <v>0</v>
      </c>
      <c r="AP70">
        <v>0</v>
      </c>
      <c r="AQ70">
        <v>1</v>
      </c>
      <c r="AR70">
        <v>4</v>
      </c>
      <c r="AS70">
        <v>0</v>
      </c>
      <c r="AT70">
        <v>0</v>
      </c>
      <c r="AU70">
        <v>0</v>
      </c>
      <c r="AV70">
        <v>1</v>
      </c>
      <c r="AW70">
        <v>2</v>
      </c>
      <c r="AX70">
        <v>1</v>
      </c>
      <c r="AY70">
        <v>1</v>
      </c>
      <c r="AZ70">
        <v>2</v>
      </c>
      <c r="BA70">
        <v>115</v>
      </c>
      <c r="BB70">
        <v>70</v>
      </c>
      <c r="BC70">
        <v>13</v>
      </c>
      <c r="BD70">
        <v>3</v>
      </c>
      <c r="BE70">
        <v>3</v>
      </c>
      <c r="BF70">
        <v>15</v>
      </c>
      <c r="BG70">
        <v>1</v>
      </c>
      <c r="BH70">
        <v>11</v>
      </c>
      <c r="BI70">
        <v>0</v>
      </c>
      <c r="BJ70">
        <v>0</v>
      </c>
      <c r="BK70">
        <v>3</v>
      </c>
      <c r="BL70">
        <v>1</v>
      </c>
      <c r="BM70">
        <v>7</v>
      </c>
      <c r="BN70">
        <v>0</v>
      </c>
      <c r="BO70">
        <v>4</v>
      </c>
      <c r="BP70">
        <v>0</v>
      </c>
      <c r="BQ70">
        <v>1</v>
      </c>
      <c r="BR70">
        <v>1</v>
      </c>
      <c r="BS70">
        <v>1</v>
      </c>
      <c r="BT70">
        <v>0</v>
      </c>
      <c r="BU70">
        <v>2</v>
      </c>
      <c r="BV70">
        <v>1</v>
      </c>
      <c r="BW70">
        <v>0</v>
      </c>
      <c r="BX70">
        <v>0</v>
      </c>
      <c r="BY70">
        <v>3</v>
      </c>
      <c r="BZ70">
        <v>70</v>
      </c>
      <c r="CA70">
        <v>18</v>
      </c>
      <c r="CB70">
        <v>8</v>
      </c>
      <c r="CC70">
        <v>3</v>
      </c>
      <c r="CD70">
        <v>2</v>
      </c>
      <c r="CE70">
        <v>0</v>
      </c>
      <c r="CF70">
        <v>1</v>
      </c>
      <c r="CG70">
        <v>0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1</v>
      </c>
      <c r="CP70">
        <v>18</v>
      </c>
      <c r="CQ70">
        <v>7</v>
      </c>
      <c r="CR70">
        <v>1</v>
      </c>
      <c r="CS70">
        <v>0</v>
      </c>
      <c r="CT70">
        <v>0</v>
      </c>
      <c r="CU70">
        <v>0</v>
      </c>
      <c r="CV70">
        <v>1</v>
      </c>
      <c r="CW70">
        <v>2</v>
      </c>
      <c r="CX70">
        <v>0</v>
      </c>
      <c r="CY70">
        <v>0</v>
      </c>
      <c r="CZ70">
        <v>2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7</v>
      </c>
      <c r="DQ70">
        <v>24</v>
      </c>
      <c r="DR70">
        <v>9</v>
      </c>
      <c r="DS70">
        <v>0</v>
      </c>
      <c r="DT70">
        <v>0</v>
      </c>
      <c r="DU70">
        <v>4</v>
      </c>
      <c r="DV70">
        <v>0</v>
      </c>
      <c r="DW70">
        <v>2</v>
      </c>
      <c r="DX70">
        <v>2</v>
      </c>
      <c r="DY70">
        <v>0</v>
      </c>
      <c r="DZ70">
        <v>2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</v>
      </c>
      <c r="EP70">
        <v>24</v>
      </c>
      <c r="EQ70">
        <v>5</v>
      </c>
      <c r="ER70">
        <v>2</v>
      </c>
      <c r="ES70">
        <v>3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5</v>
      </c>
      <c r="FO70">
        <v>55</v>
      </c>
      <c r="FP70">
        <v>12</v>
      </c>
      <c r="FQ70">
        <v>3</v>
      </c>
      <c r="FR70">
        <v>3</v>
      </c>
      <c r="FS70">
        <v>0</v>
      </c>
      <c r="FT70">
        <v>1</v>
      </c>
      <c r="FU70">
        <v>16</v>
      </c>
      <c r="FV70">
        <v>12</v>
      </c>
      <c r="FW70">
        <v>1</v>
      </c>
      <c r="FX70">
        <v>2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1</v>
      </c>
      <c r="GE70">
        <v>0</v>
      </c>
      <c r="GF70">
        <v>1</v>
      </c>
      <c r="GG70">
        <v>0</v>
      </c>
      <c r="GH70">
        <v>0</v>
      </c>
      <c r="GI70">
        <v>0</v>
      </c>
      <c r="GJ70">
        <v>1</v>
      </c>
      <c r="GK70">
        <v>0</v>
      </c>
      <c r="GL70">
        <v>0</v>
      </c>
      <c r="GM70">
        <v>1</v>
      </c>
      <c r="GN70">
        <v>55</v>
      </c>
      <c r="GO70">
        <v>14</v>
      </c>
      <c r="GP70">
        <v>4</v>
      </c>
      <c r="GQ70">
        <v>0</v>
      </c>
      <c r="GR70">
        <v>3</v>
      </c>
      <c r="GS70">
        <v>1</v>
      </c>
      <c r="GT70">
        <v>1</v>
      </c>
      <c r="GU70">
        <v>0</v>
      </c>
      <c r="GV70">
        <v>0</v>
      </c>
      <c r="GW70">
        <v>0</v>
      </c>
      <c r="GX70">
        <v>2</v>
      </c>
      <c r="GY70">
        <v>0</v>
      </c>
      <c r="GZ70">
        <v>0</v>
      </c>
      <c r="HA70">
        <v>1</v>
      </c>
      <c r="HB70">
        <v>1</v>
      </c>
      <c r="HC70">
        <v>0</v>
      </c>
      <c r="HD70">
        <v>0</v>
      </c>
      <c r="HE70">
        <v>0</v>
      </c>
      <c r="HF70">
        <v>0</v>
      </c>
      <c r="HG70">
        <v>1</v>
      </c>
      <c r="HH70">
        <v>14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1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1</v>
      </c>
      <c r="IM70">
        <v>2</v>
      </c>
      <c r="IN70">
        <v>1</v>
      </c>
      <c r="IO70">
        <v>0</v>
      </c>
      <c r="IP70">
        <v>0</v>
      </c>
      <c r="IQ70">
        <v>1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2</v>
      </c>
    </row>
    <row r="71" spans="1:272">
      <c r="A71" t="s">
        <v>1343</v>
      </c>
      <c r="B71" t="s">
        <v>1338</v>
      </c>
      <c r="C71" t="str">
        <f>"160105"</f>
        <v>160105</v>
      </c>
      <c r="D71" t="s">
        <v>152</v>
      </c>
      <c r="E71">
        <v>7</v>
      </c>
      <c r="F71">
        <v>492</v>
      </c>
      <c r="G71">
        <v>380</v>
      </c>
      <c r="H71">
        <v>137</v>
      </c>
      <c r="I71">
        <v>243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243</v>
      </c>
      <c r="T71">
        <v>0</v>
      </c>
      <c r="U71">
        <v>0</v>
      </c>
      <c r="V71">
        <v>243</v>
      </c>
      <c r="W71">
        <v>11</v>
      </c>
      <c r="X71">
        <v>10</v>
      </c>
      <c r="Y71">
        <v>1</v>
      </c>
      <c r="Z71">
        <v>0</v>
      </c>
      <c r="AA71">
        <v>232</v>
      </c>
      <c r="AB71">
        <v>106</v>
      </c>
      <c r="AC71">
        <v>10</v>
      </c>
      <c r="AD71">
        <v>10</v>
      </c>
      <c r="AE71">
        <v>52</v>
      </c>
      <c r="AF71">
        <v>9</v>
      </c>
      <c r="AG71">
        <v>1</v>
      </c>
      <c r="AH71">
        <v>1</v>
      </c>
      <c r="AI71">
        <v>0</v>
      </c>
      <c r="AJ71">
        <v>1</v>
      </c>
      <c r="AK71">
        <v>2</v>
      </c>
      <c r="AL71">
        <v>0</v>
      </c>
      <c r="AM71">
        <v>13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1</v>
      </c>
      <c r="AX71">
        <v>1</v>
      </c>
      <c r="AY71">
        <v>1</v>
      </c>
      <c r="AZ71">
        <v>2</v>
      </c>
      <c r="BA71">
        <v>106</v>
      </c>
      <c r="BB71">
        <v>26</v>
      </c>
      <c r="BC71">
        <v>11</v>
      </c>
      <c r="BD71">
        <v>0</v>
      </c>
      <c r="BE71">
        <v>2</v>
      </c>
      <c r="BF71">
        <v>2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6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2</v>
      </c>
      <c r="BW71">
        <v>0</v>
      </c>
      <c r="BX71">
        <v>0</v>
      </c>
      <c r="BY71">
        <v>0</v>
      </c>
      <c r="BZ71">
        <v>26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11</v>
      </c>
      <c r="CR71">
        <v>1</v>
      </c>
      <c r="CS71">
        <v>2</v>
      </c>
      <c r="CT71">
        <v>1</v>
      </c>
      <c r="CU71">
        <v>0</v>
      </c>
      <c r="CV71">
        <v>1</v>
      </c>
      <c r="CW71">
        <v>1</v>
      </c>
      <c r="CX71">
        <v>1</v>
      </c>
      <c r="CY71">
        <v>2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11</v>
      </c>
      <c r="DQ71">
        <v>9</v>
      </c>
      <c r="DR71">
        <v>4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2</v>
      </c>
      <c r="DY71">
        <v>0</v>
      </c>
      <c r="DZ71">
        <v>3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9</v>
      </c>
      <c r="EQ71">
        <v>4</v>
      </c>
      <c r="ER71">
        <v>2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2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4</v>
      </c>
      <c r="FO71">
        <v>61</v>
      </c>
      <c r="FP71">
        <v>10</v>
      </c>
      <c r="FQ71">
        <v>10</v>
      </c>
      <c r="FR71">
        <v>3</v>
      </c>
      <c r="FS71">
        <v>0</v>
      </c>
      <c r="FT71">
        <v>2</v>
      </c>
      <c r="FU71">
        <v>20</v>
      </c>
      <c r="FV71">
        <v>3</v>
      </c>
      <c r="FW71">
        <v>0</v>
      </c>
      <c r="FX71">
        <v>2</v>
      </c>
      <c r="FY71">
        <v>0</v>
      </c>
      <c r="FZ71">
        <v>1</v>
      </c>
      <c r="GA71">
        <v>0</v>
      </c>
      <c r="GB71">
        <v>0</v>
      </c>
      <c r="GC71">
        <v>3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1</v>
      </c>
      <c r="GJ71">
        <v>3</v>
      </c>
      <c r="GK71">
        <v>0</v>
      </c>
      <c r="GL71">
        <v>0</v>
      </c>
      <c r="GM71">
        <v>3</v>
      </c>
      <c r="GN71">
        <v>61</v>
      </c>
      <c r="GO71">
        <v>13</v>
      </c>
      <c r="GP71">
        <v>8</v>
      </c>
      <c r="GQ71">
        <v>0</v>
      </c>
      <c r="GR71">
        <v>1</v>
      </c>
      <c r="GS71">
        <v>0</v>
      </c>
      <c r="GT71">
        <v>1</v>
      </c>
      <c r="GU71">
        <v>0</v>
      </c>
      <c r="GV71">
        <v>0</v>
      </c>
      <c r="GW71">
        <v>2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13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1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1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</row>
    <row r="72" spans="1:272">
      <c r="A72" t="s">
        <v>1342</v>
      </c>
      <c r="B72" t="s">
        <v>1338</v>
      </c>
      <c r="C72" t="str">
        <f>"160105"</f>
        <v>160105</v>
      </c>
      <c r="D72" t="s">
        <v>152</v>
      </c>
      <c r="E72">
        <v>8</v>
      </c>
      <c r="F72">
        <v>321</v>
      </c>
      <c r="G72">
        <v>250</v>
      </c>
      <c r="H72">
        <v>121</v>
      </c>
      <c r="I72">
        <v>129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129</v>
      </c>
      <c r="T72">
        <v>0</v>
      </c>
      <c r="U72">
        <v>0</v>
      </c>
      <c r="V72">
        <v>129</v>
      </c>
      <c r="W72">
        <v>9</v>
      </c>
      <c r="X72">
        <v>7</v>
      </c>
      <c r="Y72">
        <v>2</v>
      </c>
      <c r="Z72">
        <v>0</v>
      </c>
      <c r="AA72">
        <v>120</v>
      </c>
      <c r="AB72">
        <v>44</v>
      </c>
      <c r="AC72">
        <v>5</v>
      </c>
      <c r="AD72">
        <v>3</v>
      </c>
      <c r="AE72">
        <v>23</v>
      </c>
      <c r="AF72">
        <v>4</v>
      </c>
      <c r="AG72">
        <v>2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2</v>
      </c>
      <c r="AN72">
        <v>1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44</v>
      </c>
      <c r="BB72">
        <v>23</v>
      </c>
      <c r="BC72">
        <v>10</v>
      </c>
      <c r="BD72">
        <v>1</v>
      </c>
      <c r="BE72">
        <v>0</v>
      </c>
      <c r="BF72">
        <v>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4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23</v>
      </c>
      <c r="CA72">
        <v>5</v>
      </c>
      <c r="CB72">
        <v>3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5</v>
      </c>
      <c r="CQ72">
        <v>6</v>
      </c>
      <c r="CR72">
        <v>5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6</v>
      </c>
      <c r="DQ72">
        <v>5</v>
      </c>
      <c r="DR72">
        <v>2</v>
      </c>
      <c r="DS72">
        <v>0</v>
      </c>
      <c r="DT72">
        <v>1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5</v>
      </c>
      <c r="EQ72">
        <v>8</v>
      </c>
      <c r="ER72">
        <v>4</v>
      </c>
      <c r="ES72">
        <v>0</v>
      </c>
      <c r="ET72">
        <v>0</v>
      </c>
      <c r="EU72">
        <v>0</v>
      </c>
      <c r="EV72">
        <v>1</v>
      </c>
      <c r="EW72">
        <v>0</v>
      </c>
      <c r="EX72">
        <v>0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</v>
      </c>
      <c r="FN72">
        <v>8</v>
      </c>
      <c r="FO72">
        <v>20</v>
      </c>
      <c r="FP72">
        <v>7</v>
      </c>
      <c r="FQ72">
        <v>4</v>
      </c>
      <c r="FR72">
        <v>0</v>
      </c>
      <c r="FS72">
        <v>1</v>
      </c>
      <c r="FT72">
        <v>0</v>
      </c>
      <c r="FU72">
        <v>6</v>
      </c>
      <c r="FV72">
        <v>1</v>
      </c>
      <c r="FW72">
        <v>0</v>
      </c>
      <c r="FX72">
        <v>1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20</v>
      </c>
      <c r="GO72">
        <v>5</v>
      </c>
      <c r="GP72">
        <v>2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1</v>
      </c>
      <c r="GW72">
        <v>0</v>
      </c>
      <c r="GX72">
        <v>1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5</v>
      </c>
      <c r="HI72">
        <v>1</v>
      </c>
      <c r="HJ72">
        <v>1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1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1</v>
      </c>
      <c r="IM72">
        <v>2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0</v>
      </c>
      <c r="IU72">
        <v>1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2</v>
      </c>
    </row>
    <row r="73" spans="1:272">
      <c r="A73" t="s">
        <v>1341</v>
      </c>
      <c r="B73" t="s">
        <v>1338</v>
      </c>
      <c r="C73" t="str">
        <f>"160105"</f>
        <v>160105</v>
      </c>
      <c r="D73" t="s">
        <v>174</v>
      </c>
      <c r="E73">
        <v>9</v>
      </c>
      <c r="F73">
        <v>458</v>
      </c>
      <c r="G73">
        <v>350</v>
      </c>
      <c r="H73">
        <v>131</v>
      </c>
      <c r="I73">
        <v>219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219</v>
      </c>
      <c r="T73">
        <v>0</v>
      </c>
      <c r="U73">
        <v>0</v>
      </c>
      <c r="V73">
        <v>219</v>
      </c>
      <c r="W73">
        <v>9</v>
      </c>
      <c r="X73">
        <v>8</v>
      </c>
      <c r="Y73">
        <v>1</v>
      </c>
      <c r="Z73">
        <v>0</v>
      </c>
      <c r="AA73">
        <v>210</v>
      </c>
      <c r="AB73">
        <v>89</v>
      </c>
      <c r="AC73">
        <v>9</v>
      </c>
      <c r="AD73">
        <v>8</v>
      </c>
      <c r="AE73">
        <v>9</v>
      </c>
      <c r="AF73">
        <v>17</v>
      </c>
      <c r="AG73">
        <v>0</v>
      </c>
      <c r="AH73">
        <v>3</v>
      </c>
      <c r="AI73">
        <v>0</v>
      </c>
      <c r="AJ73">
        <v>14</v>
      </c>
      <c r="AK73">
        <v>1</v>
      </c>
      <c r="AL73">
        <v>1</v>
      </c>
      <c r="AM73">
        <v>14</v>
      </c>
      <c r="AN73">
        <v>1</v>
      </c>
      <c r="AO73">
        <v>1</v>
      </c>
      <c r="AP73">
        <v>0</v>
      </c>
      <c r="AQ73">
        <v>2</v>
      </c>
      <c r="AR73">
        <v>0</v>
      </c>
      <c r="AS73">
        <v>3</v>
      </c>
      <c r="AT73">
        <v>0</v>
      </c>
      <c r="AU73">
        <v>1</v>
      </c>
      <c r="AV73">
        <v>3</v>
      </c>
      <c r="AW73">
        <v>1</v>
      </c>
      <c r="AX73">
        <v>0</v>
      </c>
      <c r="AY73">
        <v>0</v>
      </c>
      <c r="AZ73">
        <v>1</v>
      </c>
      <c r="BA73">
        <v>89</v>
      </c>
      <c r="BB73">
        <v>27</v>
      </c>
      <c r="BC73">
        <v>9</v>
      </c>
      <c r="BD73">
        <v>2</v>
      </c>
      <c r="BE73">
        <v>4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2</v>
      </c>
      <c r="BM73">
        <v>1</v>
      </c>
      <c r="BN73">
        <v>1</v>
      </c>
      <c r="BO73">
        <v>0</v>
      </c>
      <c r="BP73">
        <v>1</v>
      </c>
      <c r="BQ73">
        <v>0</v>
      </c>
      <c r="BR73">
        <v>0</v>
      </c>
      <c r="BS73">
        <v>1</v>
      </c>
      <c r="BT73">
        <v>1</v>
      </c>
      <c r="BU73">
        <v>0</v>
      </c>
      <c r="BV73">
        <v>0</v>
      </c>
      <c r="BW73">
        <v>1</v>
      </c>
      <c r="BX73">
        <v>0</v>
      </c>
      <c r="BY73">
        <v>1</v>
      </c>
      <c r="BZ73">
        <v>27</v>
      </c>
      <c r="CA73">
        <v>9</v>
      </c>
      <c r="CB73">
        <v>3</v>
      </c>
      <c r="CC73">
        <v>1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1</v>
      </c>
      <c r="CO73">
        <v>2</v>
      </c>
      <c r="CP73">
        <v>9</v>
      </c>
      <c r="CQ73">
        <v>2</v>
      </c>
      <c r="CR73">
        <v>2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15</v>
      </c>
      <c r="DR73">
        <v>3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2</v>
      </c>
      <c r="DY73">
        <v>0</v>
      </c>
      <c r="DZ73">
        <v>3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15</v>
      </c>
      <c r="EQ73">
        <v>11</v>
      </c>
      <c r="ER73">
        <v>9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2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11</v>
      </c>
      <c r="FO73">
        <v>45</v>
      </c>
      <c r="FP73">
        <v>5</v>
      </c>
      <c r="FQ73">
        <v>3</v>
      </c>
      <c r="FR73">
        <v>0</v>
      </c>
      <c r="FS73">
        <v>2</v>
      </c>
      <c r="FT73">
        <v>0</v>
      </c>
      <c r="FU73">
        <v>24</v>
      </c>
      <c r="FV73">
        <v>4</v>
      </c>
      <c r="FW73">
        <v>0</v>
      </c>
      <c r="FX73">
        <v>1</v>
      </c>
      <c r="FY73">
        <v>0</v>
      </c>
      <c r="FZ73">
        <v>0</v>
      </c>
      <c r="GA73">
        <v>0</v>
      </c>
      <c r="GB73">
        <v>1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1</v>
      </c>
      <c r="GI73">
        <v>0</v>
      </c>
      <c r="GJ73">
        <v>0</v>
      </c>
      <c r="GK73">
        <v>1</v>
      </c>
      <c r="GL73">
        <v>2</v>
      </c>
      <c r="GM73">
        <v>0</v>
      </c>
      <c r="GN73">
        <v>45</v>
      </c>
      <c r="GO73">
        <v>8</v>
      </c>
      <c r="GP73">
        <v>2</v>
      </c>
      <c r="GQ73">
        <v>1</v>
      </c>
      <c r="GR73">
        <v>0</v>
      </c>
      <c r="GS73">
        <v>0</v>
      </c>
      <c r="GT73">
        <v>1</v>
      </c>
      <c r="GU73">
        <v>0</v>
      </c>
      <c r="GV73">
        <v>1</v>
      </c>
      <c r="GW73">
        <v>0</v>
      </c>
      <c r="GX73">
        <v>2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1</v>
      </c>
      <c r="HG73">
        <v>0</v>
      </c>
      <c r="HH73">
        <v>8</v>
      </c>
      <c r="HI73">
        <v>4</v>
      </c>
      <c r="HJ73">
        <v>1</v>
      </c>
      <c r="HK73">
        <v>0</v>
      </c>
      <c r="HL73">
        <v>1</v>
      </c>
      <c r="HM73">
        <v>0</v>
      </c>
      <c r="HN73">
        <v>1</v>
      </c>
      <c r="HO73">
        <v>1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4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</row>
    <row r="74" spans="1:272">
      <c r="A74" t="s">
        <v>1340</v>
      </c>
      <c r="B74" t="s">
        <v>1338</v>
      </c>
      <c r="C74" t="str">
        <f>"160105"</f>
        <v>160105</v>
      </c>
      <c r="D74" t="s">
        <v>152</v>
      </c>
      <c r="E74">
        <v>10</v>
      </c>
      <c r="F74">
        <v>481</v>
      </c>
      <c r="G74">
        <v>370</v>
      </c>
      <c r="H74">
        <v>176</v>
      </c>
      <c r="I74">
        <v>194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194</v>
      </c>
      <c r="T74">
        <v>0</v>
      </c>
      <c r="U74">
        <v>0</v>
      </c>
      <c r="V74">
        <v>194</v>
      </c>
      <c r="W74">
        <v>6</v>
      </c>
      <c r="X74">
        <v>6</v>
      </c>
      <c r="Y74">
        <v>0</v>
      </c>
      <c r="Z74">
        <v>0</v>
      </c>
      <c r="AA74">
        <v>188</v>
      </c>
      <c r="AB74">
        <v>78</v>
      </c>
      <c r="AC74">
        <v>16</v>
      </c>
      <c r="AD74">
        <v>6</v>
      </c>
      <c r="AE74">
        <v>23</v>
      </c>
      <c r="AF74">
        <v>11</v>
      </c>
      <c r="AG74">
        <v>0</v>
      </c>
      <c r="AH74">
        <v>0</v>
      </c>
      <c r="AI74">
        <v>1</v>
      </c>
      <c r="AJ74">
        <v>7</v>
      </c>
      <c r="AK74">
        <v>1</v>
      </c>
      <c r="AL74">
        <v>0</v>
      </c>
      <c r="AM74">
        <v>6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3</v>
      </c>
      <c r="AW74">
        <v>0</v>
      </c>
      <c r="AX74">
        <v>1</v>
      </c>
      <c r="AY74">
        <v>0</v>
      </c>
      <c r="AZ74">
        <v>0</v>
      </c>
      <c r="BA74">
        <v>78</v>
      </c>
      <c r="BB74">
        <v>41</v>
      </c>
      <c r="BC74">
        <v>10</v>
      </c>
      <c r="BD74">
        <v>1</v>
      </c>
      <c r="BE74">
        <v>1</v>
      </c>
      <c r="BF74">
        <v>12</v>
      </c>
      <c r="BG74">
        <v>0</v>
      </c>
      <c r="BH74">
        <v>3</v>
      </c>
      <c r="BI74">
        <v>0</v>
      </c>
      <c r="BJ74">
        <v>0</v>
      </c>
      <c r="BK74">
        <v>0</v>
      </c>
      <c r="BL74">
        <v>2</v>
      </c>
      <c r="BM74">
        <v>11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41</v>
      </c>
      <c r="CA74">
        <v>6</v>
      </c>
      <c r="CB74">
        <v>4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6</v>
      </c>
      <c r="CQ74">
        <v>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2</v>
      </c>
      <c r="DQ74">
        <v>10</v>
      </c>
      <c r="DR74">
        <v>5</v>
      </c>
      <c r="DS74">
        <v>0</v>
      </c>
      <c r="DT74">
        <v>1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2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10</v>
      </c>
      <c r="EQ74">
        <v>18</v>
      </c>
      <c r="ER74">
        <v>6</v>
      </c>
      <c r="ES74">
        <v>5</v>
      </c>
      <c r="ET74">
        <v>1</v>
      </c>
      <c r="EU74">
        <v>0</v>
      </c>
      <c r="EV74">
        <v>0</v>
      </c>
      <c r="EW74">
        <v>2</v>
      </c>
      <c r="EX74">
        <v>1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18</v>
      </c>
      <c r="FO74">
        <v>31</v>
      </c>
      <c r="FP74">
        <v>4</v>
      </c>
      <c r="FQ74">
        <v>1</v>
      </c>
      <c r="FR74">
        <v>0</v>
      </c>
      <c r="FS74">
        <v>0</v>
      </c>
      <c r="FT74">
        <v>0</v>
      </c>
      <c r="FU74">
        <v>16</v>
      </c>
      <c r="FV74">
        <v>6</v>
      </c>
      <c r="FW74">
        <v>0</v>
      </c>
      <c r="FX74">
        <v>2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31</v>
      </c>
      <c r="GO74">
        <v>1</v>
      </c>
      <c r="GP74">
        <v>0</v>
      </c>
      <c r="GQ74">
        <v>1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</v>
      </c>
      <c r="HI74">
        <v>1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</row>
    <row r="75" spans="1:272">
      <c r="A75" t="s">
        <v>1339</v>
      </c>
      <c r="B75" t="s">
        <v>1338</v>
      </c>
      <c r="C75" t="str">
        <f>"160105"</f>
        <v>160105</v>
      </c>
      <c r="D75" t="s">
        <v>152</v>
      </c>
      <c r="E75">
        <v>11</v>
      </c>
      <c r="F75">
        <v>448</v>
      </c>
      <c r="G75">
        <v>350</v>
      </c>
      <c r="H75">
        <v>177</v>
      </c>
      <c r="I75">
        <v>173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173</v>
      </c>
      <c r="T75">
        <v>0</v>
      </c>
      <c r="U75">
        <v>0</v>
      </c>
      <c r="V75">
        <v>173</v>
      </c>
      <c r="W75">
        <v>4</v>
      </c>
      <c r="X75">
        <v>2</v>
      </c>
      <c r="Y75">
        <v>2</v>
      </c>
      <c r="Z75">
        <v>0</v>
      </c>
      <c r="AA75">
        <v>169</v>
      </c>
      <c r="AB75">
        <v>73</v>
      </c>
      <c r="AC75">
        <v>6</v>
      </c>
      <c r="AD75">
        <v>7</v>
      </c>
      <c r="AE75">
        <v>31</v>
      </c>
      <c r="AF75">
        <v>12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8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4</v>
      </c>
      <c r="AZ75">
        <v>0</v>
      </c>
      <c r="BA75">
        <v>73</v>
      </c>
      <c r="BB75">
        <v>33</v>
      </c>
      <c r="BC75">
        <v>2</v>
      </c>
      <c r="BD75">
        <v>0</v>
      </c>
      <c r="BE75">
        <v>2</v>
      </c>
      <c r="BF75">
        <v>9</v>
      </c>
      <c r="BG75">
        <v>4</v>
      </c>
      <c r="BH75">
        <v>3</v>
      </c>
      <c r="BI75">
        <v>2</v>
      </c>
      <c r="BJ75">
        <v>1</v>
      </c>
      <c r="BK75">
        <v>1</v>
      </c>
      <c r="BL75">
        <v>0</v>
      </c>
      <c r="BM75">
        <v>6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33</v>
      </c>
      <c r="CA75">
        <v>2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6</v>
      </c>
      <c r="CR75">
        <v>3</v>
      </c>
      <c r="CS75">
        <v>0</v>
      </c>
      <c r="CT75">
        <v>2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6</v>
      </c>
      <c r="DQ75">
        <v>8</v>
      </c>
      <c r="DR75">
        <v>5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3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8</v>
      </c>
      <c r="EQ75">
        <v>7</v>
      </c>
      <c r="ER75">
        <v>2</v>
      </c>
      <c r="ES75">
        <v>0</v>
      </c>
      <c r="ET75">
        <v>4</v>
      </c>
      <c r="EU75">
        <v>0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7</v>
      </c>
      <c r="FO75">
        <v>31</v>
      </c>
      <c r="FP75">
        <v>6</v>
      </c>
      <c r="FQ75">
        <v>2</v>
      </c>
      <c r="FR75">
        <v>2</v>
      </c>
      <c r="FS75">
        <v>0</v>
      </c>
      <c r="FT75">
        <v>0</v>
      </c>
      <c r="FU75">
        <v>10</v>
      </c>
      <c r="FV75">
        <v>6</v>
      </c>
      <c r="FW75">
        <v>1</v>
      </c>
      <c r="FX75">
        <v>2</v>
      </c>
      <c r="FY75">
        <v>0</v>
      </c>
      <c r="FZ75">
        <v>0</v>
      </c>
      <c r="GA75">
        <v>0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1</v>
      </c>
      <c r="GL75">
        <v>0</v>
      </c>
      <c r="GM75">
        <v>0</v>
      </c>
      <c r="GN75">
        <v>31</v>
      </c>
      <c r="GO75">
        <v>6</v>
      </c>
      <c r="GP75">
        <v>6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6</v>
      </c>
      <c r="HI75">
        <v>1</v>
      </c>
      <c r="HJ75">
        <v>0</v>
      </c>
      <c r="HK75">
        <v>0</v>
      </c>
      <c r="HL75">
        <v>1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1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2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1</v>
      </c>
      <c r="JI75">
        <v>0</v>
      </c>
      <c r="JJ75">
        <v>0</v>
      </c>
      <c r="JK75">
        <v>0</v>
      </c>
      <c r="JL75">
        <v>2</v>
      </c>
    </row>
    <row r="76" spans="1:272">
      <c r="A76" t="s">
        <v>1337</v>
      </c>
      <c r="B76" t="s">
        <v>1327</v>
      </c>
      <c r="C76" t="str">
        <f>"160106"</f>
        <v>160106</v>
      </c>
      <c r="D76" t="s">
        <v>1336</v>
      </c>
      <c r="E76">
        <v>1</v>
      </c>
      <c r="F76">
        <v>692</v>
      </c>
      <c r="G76">
        <v>530</v>
      </c>
      <c r="H76">
        <v>162</v>
      </c>
      <c r="I76">
        <v>368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368</v>
      </c>
      <c r="T76">
        <v>0</v>
      </c>
      <c r="U76">
        <v>0</v>
      </c>
      <c r="V76">
        <v>368</v>
      </c>
      <c r="W76">
        <v>11</v>
      </c>
      <c r="X76">
        <v>10</v>
      </c>
      <c r="Y76">
        <v>1</v>
      </c>
      <c r="Z76">
        <v>0</v>
      </c>
      <c r="AA76">
        <v>357</v>
      </c>
      <c r="AB76">
        <v>116</v>
      </c>
      <c r="AC76">
        <v>5</v>
      </c>
      <c r="AD76">
        <v>18</v>
      </c>
      <c r="AE76">
        <v>32</v>
      </c>
      <c r="AF76">
        <v>13</v>
      </c>
      <c r="AG76">
        <v>0</v>
      </c>
      <c r="AH76">
        <v>1</v>
      </c>
      <c r="AI76">
        <v>1</v>
      </c>
      <c r="AJ76">
        <v>2</v>
      </c>
      <c r="AK76">
        <v>2</v>
      </c>
      <c r="AL76">
        <v>1</v>
      </c>
      <c r="AM76">
        <v>25</v>
      </c>
      <c r="AN76">
        <v>1</v>
      </c>
      <c r="AO76">
        <v>1</v>
      </c>
      <c r="AP76">
        <v>0</v>
      </c>
      <c r="AQ76">
        <v>1</v>
      </c>
      <c r="AR76">
        <v>3</v>
      </c>
      <c r="AS76">
        <v>0</v>
      </c>
      <c r="AT76">
        <v>1</v>
      </c>
      <c r="AU76">
        <v>2</v>
      </c>
      <c r="AV76">
        <v>4</v>
      </c>
      <c r="AW76">
        <v>1</v>
      </c>
      <c r="AX76">
        <v>0</v>
      </c>
      <c r="AY76">
        <v>1</v>
      </c>
      <c r="AZ76">
        <v>1</v>
      </c>
      <c r="BA76">
        <v>116</v>
      </c>
      <c r="BB76">
        <v>59</v>
      </c>
      <c r="BC76">
        <v>22</v>
      </c>
      <c r="BD76">
        <v>1</v>
      </c>
      <c r="BE76">
        <v>2</v>
      </c>
      <c r="BF76">
        <v>13</v>
      </c>
      <c r="BG76">
        <v>5</v>
      </c>
      <c r="BH76">
        <v>4</v>
      </c>
      <c r="BI76">
        <v>0</v>
      </c>
      <c r="BJ76">
        <v>1</v>
      </c>
      <c r="BK76">
        <v>1</v>
      </c>
      <c r="BL76">
        <v>2</v>
      </c>
      <c r="BM76">
        <v>5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0</v>
      </c>
      <c r="BZ76">
        <v>59</v>
      </c>
      <c r="CA76">
        <v>6</v>
      </c>
      <c r="CB76">
        <v>4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6</v>
      </c>
      <c r="CQ76">
        <v>8</v>
      </c>
      <c r="CR76">
        <v>7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8</v>
      </c>
      <c r="DQ76">
        <v>30</v>
      </c>
      <c r="DR76">
        <v>16</v>
      </c>
      <c r="DS76">
        <v>2</v>
      </c>
      <c r="DT76">
        <v>4</v>
      </c>
      <c r="DU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6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30</v>
      </c>
      <c r="EQ76">
        <v>13</v>
      </c>
      <c r="ER76">
        <v>10</v>
      </c>
      <c r="ES76">
        <v>2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13</v>
      </c>
      <c r="FO76">
        <v>107</v>
      </c>
      <c r="FP76">
        <v>16</v>
      </c>
      <c r="FQ76">
        <v>23</v>
      </c>
      <c r="FR76">
        <v>1</v>
      </c>
      <c r="FS76">
        <v>2</v>
      </c>
      <c r="FT76">
        <v>0</v>
      </c>
      <c r="FU76">
        <v>19</v>
      </c>
      <c r="FV76">
        <v>31</v>
      </c>
      <c r="FW76">
        <v>0</v>
      </c>
      <c r="FX76">
        <v>4</v>
      </c>
      <c r="FY76">
        <v>2</v>
      </c>
      <c r="FZ76">
        <v>2</v>
      </c>
      <c r="GA76">
        <v>1</v>
      </c>
      <c r="GB76">
        <v>0</v>
      </c>
      <c r="GC76">
        <v>2</v>
      </c>
      <c r="GD76">
        <v>1</v>
      </c>
      <c r="GE76">
        <v>0</v>
      </c>
      <c r="GF76">
        <v>0</v>
      </c>
      <c r="GG76">
        <v>1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1</v>
      </c>
      <c r="GN76">
        <v>107</v>
      </c>
      <c r="GO76">
        <v>16</v>
      </c>
      <c r="GP76">
        <v>11</v>
      </c>
      <c r="GQ76">
        <v>0</v>
      </c>
      <c r="GR76">
        <v>2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2</v>
      </c>
      <c r="HD76">
        <v>1</v>
      </c>
      <c r="HE76">
        <v>0</v>
      </c>
      <c r="HF76">
        <v>0</v>
      </c>
      <c r="HG76">
        <v>0</v>
      </c>
      <c r="HH76">
        <v>16</v>
      </c>
      <c r="HI76">
        <v>1</v>
      </c>
      <c r="HJ76">
        <v>1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1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</v>
      </c>
    </row>
    <row r="77" spans="1:272">
      <c r="A77" t="s">
        <v>1335</v>
      </c>
      <c r="B77" t="s">
        <v>1327</v>
      </c>
      <c r="C77" t="str">
        <f>"160106"</f>
        <v>160106</v>
      </c>
      <c r="D77" t="s">
        <v>1334</v>
      </c>
      <c r="E77">
        <v>2</v>
      </c>
      <c r="F77">
        <v>729</v>
      </c>
      <c r="G77">
        <v>650</v>
      </c>
      <c r="H77">
        <v>324</v>
      </c>
      <c r="I77">
        <v>326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326</v>
      </c>
      <c r="T77">
        <v>0</v>
      </c>
      <c r="U77">
        <v>0</v>
      </c>
      <c r="V77">
        <v>326</v>
      </c>
      <c r="W77">
        <v>14</v>
      </c>
      <c r="X77">
        <v>9</v>
      </c>
      <c r="Y77">
        <v>3</v>
      </c>
      <c r="Z77">
        <v>0</v>
      </c>
      <c r="AA77">
        <v>312</v>
      </c>
      <c r="AB77">
        <v>145</v>
      </c>
      <c r="AC77">
        <v>13</v>
      </c>
      <c r="AD77">
        <v>29</v>
      </c>
      <c r="AE77">
        <v>47</v>
      </c>
      <c r="AF77">
        <v>19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21</v>
      </c>
      <c r="AN77">
        <v>0</v>
      </c>
      <c r="AO77">
        <v>1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7</v>
      </c>
      <c r="AX77">
        <v>2</v>
      </c>
      <c r="AY77">
        <v>0</v>
      </c>
      <c r="AZ77">
        <v>1</v>
      </c>
      <c r="BA77">
        <v>145</v>
      </c>
      <c r="BB77">
        <v>31</v>
      </c>
      <c r="BC77">
        <v>7</v>
      </c>
      <c r="BD77">
        <v>3</v>
      </c>
      <c r="BE77">
        <v>2</v>
      </c>
      <c r="BF77">
        <v>5</v>
      </c>
      <c r="BG77">
        <v>0</v>
      </c>
      <c r="BH77">
        <v>1</v>
      </c>
      <c r="BI77">
        <v>0</v>
      </c>
      <c r="BJ77">
        <v>0</v>
      </c>
      <c r="BK77">
        <v>3</v>
      </c>
      <c r="BL77">
        <v>1</v>
      </c>
      <c r="BM77">
        <v>5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0</v>
      </c>
      <c r="BX77">
        <v>1</v>
      </c>
      <c r="BY77">
        <v>0</v>
      </c>
      <c r="BZ77">
        <v>31</v>
      </c>
      <c r="CA77">
        <v>3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3</v>
      </c>
      <c r="CQ77">
        <v>9</v>
      </c>
      <c r="CR77">
        <v>4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2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9</v>
      </c>
      <c r="DQ77">
        <v>17</v>
      </c>
      <c r="DR77">
        <v>3</v>
      </c>
      <c r="DS77">
        <v>1</v>
      </c>
      <c r="DT77">
        <v>1</v>
      </c>
      <c r="DU77">
        <v>3</v>
      </c>
      <c r="DV77">
        <v>0</v>
      </c>
      <c r="DW77">
        <v>0</v>
      </c>
      <c r="DX77">
        <v>1</v>
      </c>
      <c r="DY77">
        <v>0</v>
      </c>
      <c r="DZ77">
        <v>3</v>
      </c>
      <c r="EA77">
        <v>0</v>
      </c>
      <c r="EB77">
        <v>3</v>
      </c>
      <c r="EC77">
        <v>0</v>
      </c>
      <c r="ED77">
        <v>0</v>
      </c>
      <c r="EE77">
        <v>2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17</v>
      </c>
      <c r="EQ77">
        <v>10</v>
      </c>
      <c r="ER77">
        <v>1</v>
      </c>
      <c r="ES77">
        <v>2</v>
      </c>
      <c r="ET77">
        <v>2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3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10</v>
      </c>
      <c r="FO77">
        <v>85</v>
      </c>
      <c r="FP77">
        <v>21</v>
      </c>
      <c r="FQ77">
        <v>9</v>
      </c>
      <c r="FR77">
        <v>1</v>
      </c>
      <c r="FS77">
        <v>3</v>
      </c>
      <c r="FT77">
        <v>0</v>
      </c>
      <c r="FU77">
        <v>17</v>
      </c>
      <c r="FV77">
        <v>19</v>
      </c>
      <c r="FW77">
        <v>0</v>
      </c>
      <c r="FX77">
        <v>2</v>
      </c>
      <c r="FY77">
        <v>3</v>
      </c>
      <c r="FZ77">
        <v>0</v>
      </c>
      <c r="GA77">
        <v>0</v>
      </c>
      <c r="GB77">
        <v>0</v>
      </c>
      <c r="GC77">
        <v>2</v>
      </c>
      <c r="GD77">
        <v>1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3</v>
      </c>
      <c r="GL77">
        <v>1</v>
      </c>
      <c r="GM77">
        <v>3</v>
      </c>
      <c r="GN77">
        <v>85</v>
      </c>
      <c r="GO77">
        <v>7</v>
      </c>
      <c r="GP77">
        <v>5</v>
      </c>
      <c r="GQ77">
        <v>1</v>
      </c>
      <c r="GR77">
        <v>0</v>
      </c>
      <c r="GS77">
        <v>0</v>
      </c>
      <c r="GT77">
        <v>0</v>
      </c>
      <c r="GU77">
        <v>0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7</v>
      </c>
      <c r="HI77">
        <v>3</v>
      </c>
      <c r="HJ77">
        <v>1</v>
      </c>
      <c r="HK77">
        <v>0</v>
      </c>
      <c r="HL77">
        <v>0</v>
      </c>
      <c r="HM77">
        <v>1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</v>
      </c>
      <c r="HV77">
        <v>3</v>
      </c>
      <c r="HW77">
        <v>2</v>
      </c>
      <c r="HX77">
        <v>1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1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2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</row>
    <row r="78" spans="1:272">
      <c r="A78" t="s">
        <v>1333</v>
      </c>
      <c r="B78" t="s">
        <v>1327</v>
      </c>
      <c r="C78" t="str">
        <f>"160106"</f>
        <v>160106</v>
      </c>
      <c r="D78" t="s">
        <v>1332</v>
      </c>
      <c r="E78">
        <v>3</v>
      </c>
      <c r="F78">
        <v>844</v>
      </c>
      <c r="G78">
        <v>643</v>
      </c>
      <c r="H78">
        <v>236</v>
      </c>
      <c r="I78">
        <v>407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407</v>
      </c>
      <c r="T78">
        <v>0</v>
      </c>
      <c r="U78">
        <v>0</v>
      </c>
      <c r="V78">
        <v>407</v>
      </c>
      <c r="W78">
        <v>16</v>
      </c>
      <c r="X78">
        <v>10</v>
      </c>
      <c r="Y78">
        <v>0</v>
      </c>
      <c r="Z78">
        <v>0</v>
      </c>
      <c r="AA78">
        <v>391</v>
      </c>
      <c r="AB78">
        <v>170</v>
      </c>
      <c r="AC78">
        <v>10</v>
      </c>
      <c r="AD78">
        <v>15</v>
      </c>
      <c r="AE78">
        <v>29</v>
      </c>
      <c r="AF78">
        <v>7</v>
      </c>
      <c r="AG78">
        <v>2</v>
      </c>
      <c r="AH78">
        <v>7</v>
      </c>
      <c r="AI78">
        <v>1</v>
      </c>
      <c r="AJ78">
        <v>3</v>
      </c>
      <c r="AK78">
        <v>5</v>
      </c>
      <c r="AL78">
        <v>0</v>
      </c>
      <c r="AM78">
        <v>79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1</v>
      </c>
      <c r="AT78">
        <v>0</v>
      </c>
      <c r="AU78">
        <v>0</v>
      </c>
      <c r="AV78">
        <v>3</v>
      </c>
      <c r="AW78">
        <v>1</v>
      </c>
      <c r="AX78">
        <v>0</v>
      </c>
      <c r="AY78">
        <v>2</v>
      </c>
      <c r="AZ78">
        <v>3</v>
      </c>
      <c r="BA78">
        <v>170</v>
      </c>
      <c r="BB78">
        <v>50</v>
      </c>
      <c r="BC78">
        <v>18</v>
      </c>
      <c r="BD78">
        <v>2</v>
      </c>
      <c r="BE78">
        <v>3</v>
      </c>
      <c r="BF78">
        <v>7</v>
      </c>
      <c r="BG78">
        <v>0</v>
      </c>
      <c r="BH78">
        <v>4</v>
      </c>
      <c r="BI78">
        <v>0</v>
      </c>
      <c r="BJ78">
        <v>0</v>
      </c>
      <c r="BK78">
        <v>3</v>
      </c>
      <c r="BL78">
        <v>2</v>
      </c>
      <c r="BM78">
        <v>4</v>
      </c>
      <c r="BN78">
        <v>0</v>
      </c>
      <c r="BO78">
        <v>2</v>
      </c>
      <c r="BP78">
        <v>0</v>
      </c>
      <c r="BQ78">
        <v>1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1</v>
      </c>
      <c r="BX78">
        <v>2</v>
      </c>
      <c r="BY78">
        <v>0</v>
      </c>
      <c r="BZ78">
        <v>50</v>
      </c>
      <c r="CA78">
        <v>8</v>
      </c>
      <c r="CB78">
        <v>2</v>
      </c>
      <c r="CC78">
        <v>1</v>
      </c>
      <c r="CD78">
        <v>0</v>
      </c>
      <c r="CE78">
        <v>0</v>
      </c>
      <c r="CF78">
        <v>0</v>
      </c>
      <c r="CG78">
        <v>1</v>
      </c>
      <c r="CH78">
        <v>2</v>
      </c>
      <c r="CI78">
        <v>0</v>
      </c>
      <c r="CJ78">
        <v>0</v>
      </c>
      <c r="CK78">
        <v>0</v>
      </c>
      <c r="CL78">
        <v>1</v>
      </c>
      <c r="CM78">
        <v>1</v>
      </c>
      <c r="CN78">
        <v>0</v>
      </c>
      <c r="CO78">
        <v>0</v>
      </c>
      <c r="CP78">
        <v>8</v>
      </c>
      <c r="CQ78">
        <v>5</v>
      </c>
      <c r="CR78">
        <v>3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5</v>
      </c>
      <c r="DQ78">
        <v>21</v>
      </c>
      <c r="DR78">
        <v>7</v>
      </c>
      <c r="DS78">
        <v>1</v>
      </c>
      <c r="DT78">
        <v>0</v>
      </c>
      <c r="DU78">
        <v>1</v>
      </c>
      <c r="DV78">
        <v>0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2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8</v>
      </c>
      <c r="EN78">
        <v>0</v>
      </c>
      <c r="EO78">
        <v>0</v>
      </c>
      <c r="EP78">
        <v>21</v>
      </c>
      <c r="EQ78">
        <v>22</v>
      </c>
      <c r="ER78">
        <v>11</v>
      </c>
      <c r="ES78">
        <v>1</v>
      </c>
      <c r="ET78">
        <v>1</v>
      </c>
      <c r="EU78">
        <v>0</v>
      </c>
      <c r="EV78">
        <v>0</v>
      </c>
      <c r="EW78">
        <v>0</v>
      </c>
      <c r="EX78">
        <v>1</v>
      </c>
      <c r="EY78">
        <v>4</v>
      </c>
      <c r="EZ78">
        <v>0</v>
      </c>
      <c r="FA78">
        <v>2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22</v>
      </c>
      <c r="FO78">
        <v>98</v>
      </c>
      <c r="FP78">
        <v>16</v>
      </c>
      <c r="FQ78">
        <v>9</v>
      </c>
      <c r="FR78">
        <v>0</v>
      </c>
      <c r="FS78">
        <v>1</v>
      </c>
      <c r="FT78">
        <v>0</v>
      </c>
      <c r="FU78">
        <v>11</v>
      </c>
      <c r="FV78">
        <v>52</v>
      </c>
      <c r="FW78">
        <v>1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3</v>
      </c>
      <c r="GD78">
        <v>1</v>
      </c>
      <c r="GE78">
        <v>1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1</v>
      </c>
      <c r="GL78">
        <v>1</v>
      </c>
      <c r="GM78">
        <v>0</v>
      </c>
      <c r="GN78">
        <v>98</v>
      </c>
      <c r="GO78">
        <v>14</v>
      </c>
      <c r="GP78">
        <v>6</v>
      </c>
      <c r="GQ78">
        <v>0</v>
      </c>
      <c r="GR78">
        <v>3</v>
      </c>
      <c r="GS78">
        <v>0</v>
      </c>
      <c r="GT78">
        <v>0</v>
      </c>
      <c r="GU78">
        <v>2</v>
      </c>
      <c r="GV78">
        <v>0</v>
      </c>
      <c r="GW78">
        <v>0</v>
      </c>
      <c r="GX78">
        <v>1</v>
      </c>
      <c r="GY78">
        <v>0</v>
      </c>
      <c r="GZ78">
        <v>1</v>
      </c>
      <c r="HA78">
        <v>0</v>
      </c>
      <c r="HB78">
        <v>0</v>
      </c>
      <c r="HC78">
        <v>1</v>
      </c>
      <c r="HD78">
        <v>0</v>
      </c>
      <c r="HE78">
        <v>0</v>
      </c>
      <c r="HF78">
        <v>0</v>
      </c>
      <c r="HG78">
        <v>0</v>
      </c>
      <c r="HH78">
        <v>14</v>
      </c>
      <c r="HI78">
        <v>1</v>
      </c>
      <c r="HJ78">
        <v>1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1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2</v>
      </c>
      <c r="IN78">
        <v>2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2</v>
      </c>
    </row>
    <row r="79" spans="1:272">
      <c r="A79" t="s">
        <v>1331</v>
      </c>
      <c r="B79" t="s">
        <v>1327</v>
      </c>
      <c r="C79" t="str">
        <f>"160106"</f>
        <v>160106</v>
      </c>
      <c r="D79" t="s">
        <v>376</v>
      </c>
      <c r="E79">
        <v>4</v>
      </c>
      <c r="F79">
        <v>470</v>
      </c>
      <c r="G79">
        <v>360</v>
      </c>
      <c r="H79">
        <v>144</v>
      </c>
      <c r="I79">
        <v>216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216</v>
      </c>
      <c r="T79">
        <v>0</v>
      </c>
      <c r="U79">
        <v>0</v>
      </c>
      <c r="V79">
        <v>216</v>
      </c>
      <c r="W79">
        <v>11</v>
      </c>
      <c r="X79">
        <v>11</v>
      </c>
      <c r="Y79">
        <v>0</v>
      </c>
      <c r="Z79">
        <v>0</v>
      </c>
      <c r="AA79">
        <v>205</v>
      </c>
      <c r="AB79">
        <v>80</v>
      </c>
      <c r="AC79">
        <v>11</v>
      </c>
      <c r="AD79">
        <v>15</v>
      </c>
      <c r="AE79">
        <v>15</v>
      </c>
      <c r="AF79">
        <v>7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1</v>
      </c>
      <c r="AM79">
        <v>21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1</v>
      </c>
      <c r="AU79">
        <v>0</v>
      </c>
      <c r="AV79">
        <v>3</v>
      </c>
      <c r="AW79">
        <v>1</v>
      </c>
      <c r="AX79">
        <v>2</v>
      </c>
      <c r="AY79">
        <v>0</v>
      </c>
      <c r="AZ79">
        <v>1</v>
      </c>
      <c r="BA79">
        <v>80</v>
      </c>
      <c r="BB79">
        <v>24</v>
      </c>
      <c r="BC79">
        <v>4</v>
      </c>
      <c r="BD79">
        <v>1</v>
      </c>
      <c r="BE79">
        <v>0</v>
      </c>
      <c r="BF79">
        <v>7</v>
      </c>
      <c r="BG79">
        <v>1</v>
      </c>
      <c r="BH79">
        <v>0</v>
      </c>
      <c r="BI79">
        <v>1</v>
      </c>
      <c r="BJ79">
        <v>0</v>
      </c>
      <c r="BK79">
        <v>3</v>
      </c>
      <c r="BL79">
        <v>1</v>
      </c>
      <c r="BM79">
        <v>2</v>
      </c>
      <c r="BN79">
        <v>0</v>
      </c>
      <c r="BO79">
        <v>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24</v>
      </c>
      <c r="CA79">
        <v>4</v>
      </c>
      <c r="CB79">
        <v>2</v>
      </c>
      <c r="CC79">
        <v>1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4</v>
      </c>
      <c r="CQ79">
        <v>3</v>
      </c>
      <c r="CR79">
        <v>1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3</v>
      </c>
      <c r="DQ79">
        <v>6</v>
      </c>
      <c r="DR79">
        <v>1</v>
      </c>
      <c r="DS79">
        <v>1</v>
      </c>
      <c r="DT79">
        <v>0</v>
      </c>
      <c r="DU79">
        <v>2</v>
      </c>
      <c r="DV79">
        <v>0</v>
      </c>
      <c r="DW79">
        <v>1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6</v>
      </c>
      <c r="EQ79">
        <v>1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71</v>
      </c>
      <c r="FP79">
        <v>13</v>
      </c>
      <c r="FQ79">
        <v>18</v>
      </c>
      <c r="FR79">
        <v>1</v>
      </c>
      <c r="FS79">
        <v>2</v>
      </c>
      <c r="FT79">
        <v>0</v>
      </c>
      <c r="FU79">
        <v>11</v>
      </c>
      <c r="FV79">
        <v>14</v>
      </c>
      <c r="FW79">
        <v>0</v>
      </c>
      <c r="FX79">
        <v>0</v>
      </c>
      <c r="FY79">
        <v>0</v>
      </c>
      <c r="FZ79">
        <v>2</v>
      </c>
      <c r="GA79">
        <v>2</v>
      </c>
      <c r="GB79">
        <v>0</v>
      </c>
      <c r="GC79">
        <v>0</v>
      </c>
      <c r="GD79">
        <v>2</v>
      </c>
      <c r="GE79">
        <v>4</v>
      </c>
      <c r="GF79">
        <v>1</v>
      </c>
      <c r="GG79">
        <v>0</v>
      </c>
      <c r="GH79">
        <v>0</v>
      </c>
      <c r="GI79">
        <v>0</v>
      </c>
      <c r="GJ79">
        <v>1</v>
      </c>
      <c r="GK79">
        <v>0</v>
      </c>
      <c r="GL79">
        <v>0</v>
      </c>
      <c r="GM79">
        <v>0</v>
      </c>
      <c r="GN79">
        <v>71</v>
      </c>
      <c r="GO79">
        <v>12</v>
      </c>
      <c r="GP79">
        <v>9</v>
      </c>
      <c r="GQ79">
        <v>0</v>
      </c>
      <c r="GR79">
        <v>1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1</v>
      </c>
      <c r="HG79">
        <v>0</v>
      </c>
      <c r="HH79">
        <v>12</v>
      </c>
      <c r="HI79">
        <v>3</v>
      </c>
      <c r="HJ79">
        <v>0</v>
      </c>
      <c r="HK79">
        <v>0</v>
      </c>
      <c r="HL79">
        <v>0</v>
      </c>
      <c r="HM79">
        <v>1</v>
      </c>
      <c r="HN79">
        <v>1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1</v>
      </c>
      <c r="HV79">
        <v>3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1</v>
      </c>
      <c r="JL79">
        <v>1</v>
      </c>
    </row>
    <row r="80" spans="1:272">
      <c r="A80" t="s">
        <v>1330</v>
      </c>
      <c r="B80" t="s">
        <v>1327</v>
      </c>
      <c r="C80" t="str">
        <f>"160106"</f>
        <v>160106</v>
      </c>
      <c r="D80" t="s">
        <v>1329</v>
      </c>
      <c r="E80">
        <v>5</v>
      </c>
      <c r="F80">
        <v>643</v>
      </c>
      <c r="G80">
        <v>500</v>
      </c>
      <c r="H80">
        <v>158</v>
      </c>
      <c r="I80">
        <v>342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342</v>
      </c>
      <c r="T80">
        <v>0</v>
      </c>
      <c r="U80">
        <v>0</v>
      </c>
      <c r="V80">
        <v>342</v>
      </c>
      <c r="W80">
        <v>10</v>
      </c>
      <c r="X80">
        <v>8</v>
      </c>
      <c r="Y80">
        <v>1</v>
      </c>
      <c r="Z80">
        <v>0</v>
      </c>
      <c r="AA80">
        <v>332</v>
      </c>
      <c r="AB80">
        <v>115</v>
      </c>
      <c r="AC80">
        <v>17</v>
      </c>
      <c r="AD80">
        <v>15</v>
      </c>
      <c r="AE80">
        <v>32</v>
      </c>
      <c r="AF80">
        <v>15</v>
      </c>
      <c r="AG80">
        <v>0</v>
      </c>
      <c r="AH80">
        <v>4</v>
      </c>
      <c r="AI80">
        <v>0</v>
      </c>
      <c r="AJ80">
        <v>0</v>
      </c>
      <c r="AK80">
        <v>0</v>
      </c>
      <c r="AL80">
        <v>1</v>
      </c>
      <c r="AM80">
        <v>20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2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115</v>
      </c>
      <c r="BB80">
        <v>50</v>
      </c>
      <c r="BC80">
        <v>19</v>
      </c>
      <c r="BD80">
        <v>1</v>
      </c>
      <c r="BE80">
        <v>2</v>
      </c>
      <c r="BF80">
        <v>8</v>
      </c>
      <c r="BG80">
        <v>0</v>
      </c>
      <c r="BH80">
        <v>10</v>
      </c>
      <c r="BI80">
        <v>0</v>
      </c>
      <c r="BJ80">
        <v>0</v>
      </c>
      <c r="BK80">
        <v>1</v>
      </c>
      <c r="BL80">
        <v>2</v>
      </c>
      <c r="BM80">
        <v>5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</v>
      </c>
      <c r="BZ80">
        <v>50</v>
      </c>
      <c r="CA80">
        <v>11</v>
      </c>
      <c r="CB80">
        <v>4</v>
      </c>
      <c r="CC80">
        <v>1</v>
      </c>
      <c r="CD80">
        <v>1</v>
      </c>
      <c r="CE80">
        <v>0</v>
      </c>
      <c r="CF80">
        <v>0</v>
      </c>
      <c r="CG80">
        <v>3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11</v>
      </c>
      <c r="CQ80">
        <v>7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1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0</v>
      </c>
      <c r="DO80">
        <v>0</v>
      </c>
      <c r="DP80">
        <v>7</v>
      </c>
      <c r="DQ80">
        <v>21</v>
      </c>
      <c r="DR80">
        <v>3</v>
      </c>
      <c r="DS80">
        <v>1</v>
      </c>
      <c r="DT80">
        <v>0</v>
      </c>
      <c r="DU80">
        <v>7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4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3</v>
      </c>
      <c r="EN80">
        <v>1</v>
      </c>
      <c r="EO80">
        <v>0</v>
      </c>
      <c r="EP80">
        <v>21</v>
      </c>
      <c r="EQ80">
        <v>19</v>
      </c>
      <c r="ER80">
        <v>3</v>
      </c>
      <c r="ES80">
        <v>5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3</v>
      </c>
      <c r="EZ80">
        <v>0</v>
      </c>
      <c r="FA80">
        <v>1</v>
      </c>
      <c r="FB80">
        <v>1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2</v>
      </c>
      <c r="FM80">
        <v>2</v>
      </c>
      <c r="FN80">
        <v>19</v>
      </c>
      <c r="FO80">
        <v>94</v>
      </c>
      <c r="FP80">
        <v>13</v>
      </c>
      <c r="FQ80">
        <v>11</v>
      </c>
      <c r="FR80">
        <v>4</v>
      </c>
      <c r="FS80">
        <v>3</v>
      </c>
      <c r="FT80">
        <v>0</v>
      </c>
      <c r="FU80">
        <v>20</v>
      </c>
      <c r="FV80">
        <v>30</v>
      </c>
      <c r="FW80">
        <v>0</v>
      </c>
      <c r="FX80">
        <v>0</v>
      </c>
      <c r="FY80">
        <v>1</v>
      </c>
      <c r="FZ80">
        <v>1</v>
      </c>
      <c r="GA80">
        <v>1</v>
      </c>
      <c r="GB80">
        <v>0</v>
      </c>
      <c r="GC80">
        <v>3</v>
      </c>
      <c r="GD80">
        <v>2</v>
      </c>
      <c r="GE80">
        <v>0</v>
      </c>
      <c r="GF80">
        <v>1</v>
      </c>
      <c r="GG80">
        <v>0</v>
      </c>
      <c r="GH80">
        <v>0</v>
      </c>
      <c r="GI80">
        <v>0</v>
      </c>
      <c r="GJ80">
        <v>1</v>
      </c>
      <c r="GK80">
        <v>0</v>
      </c>
      <c r="GL80">
        <v>0</v>
      </c>
      <c r="GM80">
        <v>3</v>
      </c>
      <c r="GN80">
        <v>94</v>
      </c>
      <c r="GO80">
        <v>10</v>
      </c>
      <c r="GP80">
        <v>6</v>
      </c>
      <c r="GQ80">
        <v>0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1</v>
      </c>
      <c r="HD80">
        <v>0</v>
      </c>
      <c r="HE80">
        <v>0</v>
      </c>
      <c r="HF80">
        <v>0</v>
      </c>
      <c r="HG80">
        <v>1</v>
      </c>
      <c r="HH80">
        <v>10</v>
      </c>
      <c r="HI80">
        <v>2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2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2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3</v>
      </c>
      <c r="IN80">
        <v>2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1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3</v>
      </c>
    </row>
    <row r="81" spans="1:272">
      <c r="A81" t="s">
        <v>1328</v>
      </c>
      <c r="B81" t="s">
        <v>1327</v>
      </c>
      <c r="C81" t="str">
        <f>"160106"</f>
        <v>160106</v>
      </c>
      <c r="D81" t="s">
        <v>1326</v>
      </c>
      <c r="E81">
        <v>6</v>
      </c>
      <c r="F81">
        <v>611</v>
      </c>
      <c r="G81">
        <v>470</v>
      </c>
      <c r="H81">
        <v>208</v>
      </c>
      <c r="I81">
        <v>262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262</v>
      </c>
      <c r="T81">
        <v>0</v>
      </c>
      <c r="U81">
        <v>0</v>
      </c>
      <c r="V81">
        <v>262</v>
      </c>
      <c r="W81">
        <v>12</v>
      </c>
      <c r="X81">
        <v>10</v>
      </c>
      <c r="Y81">
        <v>2</v>
      </c>
      <c r="Z81">
        <v>0</v>
      </c>
      <c r="AA81">
        <v>250</v>
      </c>
      <c r="AB81">
        <v>96</v>
      </c>
      <c r="AC81">
        <v>9</v>
      </c>
      <c r="AD81">
        <v>8</v>
      </c>
      <c r="AE81">
        <v>28</v>
      </c>
      <c r="AF81">
        <v>6</v>
      </c>
      <c r="AG81">
        <v>0</v>
      </c>
      <c r="AH81">
        <v>3</v>
      </c>
      <c r="AI81">
        <v>0</v>
      </c>
      <c r="AJ81">
        <v>1</v>
      </c>
      <c r="AK81">
        <v>1</v>
      </c>
      <c r="AL81">
        <v>0</v>
      </c>
      <c r="AM81">
        <v>12</v>
      </c>
      <c r="AN81">
        <v>5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9</v>
      </c>
      <c r="AW81">
        <v>10</v>
      </c>
      <c r="AX81">
        <v>0</v>
      </c>
      <c r="AY81">
        <v>1</v>
      </c>
      <c r="AZ81">
        <v>1</v>
      </c>
      <c r="BA81">
        <v>96</v>
      </c>
      <c r="BB81">
        <v>29</v>
      </c>
      <c r="BC81">
        <v>10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1</v>
      </c>
      <c r="BK81">
        <v>6</v>
      </c>
      <c r="BL81">
        <v>2</v>
      </c>
      <c r="BM81">
        <v>3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2</v>
      </c>
      <c r="BX81">
        <v>0</v>
      </c>
      <c r="BY81">
        <v>0</v>
      </c>
      <c r="BZ81">
        <v>29</v>
      </c>
      <c r="CA81">
        <v>9</v>
      </c>
      <c r="CB81">
        <v>1</v>
      </c>
      <c r="CC81">
        <v>2</v>
      </c>
      <c r="CD81">
        <v>1</v>
      </c>
      <c r="CE81">
        <v>1</v>
      </c>
      <c r="CF81">
        <v>0</v>
      </c>
      <c r="CG81">
        <v>1</v>
      </c>
      <c r="CH81">
        <v>2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9</v>
      </c>
      <c r="CQ81">
        <v>6</v>
      </c>
      <c r="CR81">
        <v>2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1</v>
      </c>
      <c r="DM81">
        <v>0</v>
      </c>
      <c r="DN81">
        <v>0</v>
      </c>
      <c r="DO81">
        <v>1</v>
      </c>
      <c r="DP81">
        <v>6</v>
      </c>
      <c r="DQ81">
        <v>16</v>
      </c>
      <c r="DR81">
        <v>8</v>
      </c>
      <c r="DS81">
        <v>0</v>
      </c>
      <c r="DT81">
        <v>0</v>
      </c>
      <c r="DU81">
        <v>5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2</v>
      </c>
      <c r="EN81">
        <v>0</v>
      </c>
      <c r="EO81">
        <v>0</v>
      </c>
      <c r="EP81">
        <v>16</v>
      </c>
      <c r="EQ81">
        <v>11</v>
      </c>
      <c r="ER81">
        <v>8</v>
      </c>
      <c r="ES81">
        <v>2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</v>
      </c>
      <c r="FL81">
        <v>0</v>
      </c>
      <c r="FM81">
        <v>0</v>
      </c>
      <c r="FN81">
        <v>11</v>
      </c>
      <c r="FO81">
        <v>67</v>
      </c>
      <c r="FP81">
        <v>10</v>
      </c>
      <c r="FQ81">
        <v>4</v>
      </c>
      <c r="FR81">
        <v>2</v>
      </c>
      <c r="FS81">
        <v>2</v>
      </c>
      <c r="FT81">
        <v>2</v>
      </c>
      <c r="FU81">
        <v>21</v>
      </c>
      <c r="FV81">
        <v>13</v>
      </c>
      <c r="FW81">
        <v>0</v>
      </c>
      <c r="FX81">
        <v>0</v>
      </c>
      <c r="FY81">
        <v>1</v>
      </c>
      <c r="FZ81">
        <v>0</v>
      </c>
      <c r="GA81">
        <v>0</v>
      </c>
      <c r="GB81">
        <v>0</v>
      </c>
      <c r="GC81">
        <v>6</v>
      </c>
      <c r="GD81">
        <v>1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4</v>
      </c>
      <c r="GL81">
        <v>0</v>
      </c>
      <c r="GM81">
        <v>1</v>
      </c>
      <c r="GN81">
        <v>67</v>
      </c>
      <c r="GO81">
        <v>13</v>
      </c>
      <c r="GP81">
        <v>7</v>
      </c>
      <c r="GQ81">
        <v>0</v>
      </c>
      <c r="GR81">
        <v>0</v>
      </c>
      <c r="GS81">
        <v>0</v>
      </c>
      <c r="GT81">
        <v>1</v>
      </c>
      <c r="GU81">
        <v>1</v>
      </c>
      <c r="GV81">
        <v>1</v>
      </c>
      <c r="GW81">
        <v>0</v>
      </c>
      <c r="GX81">
        <v>1</v>
      </c>
      <c r="GY81">
        <v>0</v>
      </c>
      <c r="GZ81">
        <v>1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1</v>
      </c>
      <c r="HG81">
        <v>0</v>
      </c>
      <c r="HH81">
        <v>13</v>
      </c>
      <c r="HI81">
        <v>3</v>
      </c>
      <c r="HJ81">
        <v>0</v>
      </c>
      <c r="HK81">
        <v>0</v>
      </c>
      <c r="HL81">
        <v>0</v>
      </c>
      <c r="HM81">
        <v>1</v>
      </c>
      <c r="HN81">
        <v>1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1</v>
      </c>
      <c r="HV81">
        <v>3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</row>
    <row r="82" spans="1:272">
      <c r="A82" t="s">
        <v>1325</v>
      </c>
      <c r="B82" t="s">
        <v>1318</v>
      </c>
      <c r="C82" t="str">
        <f>"160201"</f>
        <v>160201</v>
      </c>
      <c r="D82" t="s">
        <v>1324</v>
      </c>
      <c r="E82">
        <v>1</v>
      </c>
      <c r="F82">
        <v>1068</v>
      </c>
      <c r="G82">
        <v>819</v>
      </c>
      <c r="H82">
        <v>345</v>
      </c>
      <c r="I82">
        <v>474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474</v>
      </c>
      <c r="T82">
        <v>0</v>
      </c>
      <c r="U82">
        <v>0</v>
      </c>
      <c r="V82">
        <v>474</v>
      </c>
      <c r="W82">
        <v>18</v>
      </c>
      <c r="X82">
        <v>9</v>
      </c>
      <c r="Y82">
        <v>6</v>
      </c>
      <c r="Z82">
        <v>0</v>
      </c>
      <c r="AA82">
        <v>456</v>
      </c>
      <c r="AB82">
        <v>166</v>
      </c>
      <c r="AC82">
        <v>19</v>
      </c>
      <c r="AD82">
        <v>21</v>
      </c>
      <c r="AE82">
        <v>64</v>
      </c>
      <c r="AF82">
        <v>19</v>
      </c>
      <c r="AG82">
        <v>1</v>
      </c>
      <c r="AH82">
        <v>4</v>
      </c>
      <c r="AI82">
        <v>11</v>
      </c>
      <c r="AJ82">
        <v>2</v>
      </c>
      <c r="AK82">
        <v>7</v>
      </c>
      <c r="AL82">
        <v>2</v>
      </c>
      <c r="AM82">
        <v>1</v>
      </c>
      <c r="AN82">
        <v>2</v>
      </c>
      <c r="AO82">
        <v>2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5</v>
      </c>
      <c r="AW82">
        <v>1</v>
      </c>
      <c r="AX82">
        <v>1</v>
      </c>
      <c r="AY82">
        <v>0</v>
      </c>
      <c r="AZ82">
        <v>2</v>
      </c>
      <c r="BA82">
        <v>166</v>
      </c>
      <c r="BB82">
        <v>81</v>
      </c>
      <c r="BC82">
        <v>18</v>
      </c>
      <c r="BD82">
        <v>0</v>
      </c>
      <c r="BE82">
        <v>2</v>
      </c>
      <c r="BF82">
        <v>5</v>
      </c>
      <c r="BG82">
        <v>5</v>
      </c>
      <c r="BH82">
        <v>4</v>
      </c>
      <c r="BI82">
        <v>2</v>
      </c>
      <c r="BJ82">
        <v>30</v>
      </c>
      <c r="BK82">
        <v>3</v>
      </c>
      <c r="BL82">
        <v>3</v>
      </c>
      <c r="BM82">
        <v>0</v>
      </c>
      <c r="BN82">
        <v>0</v>
      </c>
      <c r="BO82">
        <v>3</v>
      </c>
      <c r="BP82">
        <v>0</v>
      </c>
      <c r="BQ82">
        <v>0</v>
      </c>
      <c r="BR82">
        <v>0</v>
      </c>
      <c r="BS82">
        <v>0</v>
      </c>
      <c r="BT82">
        <v>2</v>
      </c>
      <c r="BU82">
        <v>2</v>
      </c>
      <c r="BV82">
        <v>0</v>
      </c>
      <c r="BW82">
        <v>2</v>
      </c>
      <c r="BX82">
        <v>0</v>
      </c>
      <c r="BY82">
        <v>0</v>
      </c>
      <c r="BZ82">
        <v>81</v>
      </c>
      <c r="CA82">
        <v>22</v>
      </c>
      <c r="CB82">
        <v>9</v>
      </c>
      <c r="CC82">
        <v>4</v>
      </c>
      <c r="CD82">
        <v>3</v>
      </c>
      <c r="CE82">
        <v>1</v>
      </c>
      <c r="CF82">
        <v>2</v>
      </c>
      <c r="CG82">
        <v>0</v>
      </c>
      <c r="CH82">
        <v>0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22</v>
      </c>
      <c r="CQ82">
        <v>29</v>
      </c>
      <c r="CR82">
        <v>15</v>
      </c>
      <c r="CS82">
        <v>0</v>
      </c>
      <c r="CT82">
        <v>2</v>
      </c>
      <c r="CU82">
        <v>2</v>
      </c>
      <c r="CV82">
        <v>2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1</v>
      </c>
      <c r="DI82">
        <v>0</v>
      </c>
      <c r="DJ82">
        <v>1</v>
      </c>
      <c r="DK82">
        <v>1</v>
      </c>
      <c r="DL82">
        <v>0</v>
      </c>
      <c r="DM82">
        <v>0</v>
      </c>
      <c r="DN82">
        <v>0</v>
      </c>
      <c r="DO82">
        <v>1</v>
      </c>
      <c r="DP82">
        <v>29</v>
      </c>
      <c r="DQ82">
        <v>16</v>
      </c>
      <c r="DR82">
        <v>3</v>
      </c>
      <c r="DS82">
        <v>0</v>
      </c>
      <c r="DT82">
        <v>2</v>
      </c>
      <c r="DU82">
        <v>1</v>
      </c>
      <c r="DV82">
        <v>0</v>
      </c>
      <c r="DW82">
        <v>0</v>
      </c>
      <c r="DX82">
        <v>0</v>
      </c>
      <c r="DY82">
        <v>6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1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16</v>
      </c>
      <c r="EQ82">
        <v>27</v>
      </c>
      <c r="ER82">
        <v>6</v>
      </c>
      <c r="ES82">
        <v>7</v>
      </c>
      <c r="ET82">
        <v>3</v>
      </c>
      <c r="EU82">
        <v>0</v>
      </c>
      <c r="EV82">
        <v>0</v>
      </c>
      <c r="EW82">
        <v>3</v>
      </c>
      <c r="EX82">
        <v>0</v>
      </c>
      <c r="EY82">
        <v>0</v>
      </c>
      <c r="EZ82">
        <v>2</v>
      </c>
      <c r="FA82">
        <v>0</v>
      </c>
      <c r="FB82">
        <v>2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3</v>
      </c>
      <c r="FN82">
        <v>27</v>
      </c>
      <c r="FO82">
        <v>56</v>
      </c>
      <c r="FP82">
        <v>30</v>
      </c>
      <c r="FQ82">
        <v>4</v>
      </c>
      <c r="FR82">
        <v>0</v>
      </c>
      <c r="FS82">
        <v>1</v>
      </c>
      <c r="FT82">
        <v>0</v>
      </c>
      <c r="FU82">
        <v>4</v>
      </c>
      <c r="FV82">
        <v>2</v>
      </c>
      <c r="FW82">
        <v>5</v>
      </c>
      <c r="FX82">
        <v>4</v>
      </c>
      <c r="FY82">
        <v>0</v>
      </c>
      <c r="FZ82">
        <v>0</v>
      </c>
      <c r="GA82">
        <v>1</v>
      </c>
      <c r="GB82">
        <v>0</v>
      </c>
      <c r="GC82">
        <v>0</v>
      </c>
      <c r="GD82">
        <v>0</v>
      </c>
      <c r="GE82">
        <v>0</v>
      </c>
      <c r="GF82">
        <v>1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</v>
      </c>
      <c r="GM82">
        <v>3</v>
      </c>
      <c r="GN82">
        <v>56</v>
      </c>
      <c r="GO82">
        <v>48</v>
      </c>
      <c r="GP82">
        <v>28</v>
      </c>
      <c r="GQ82">
        <v>2</v>
      </c>
      <c r="GR82">
        <v>10</v>
      </c>
      <c r="GS82">
        <v>0</v>
      </c>
      <c r="GT82">
        <v>4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</v>
      </c>
      <c r="HE82">
        <v>0</v>
      </c>
      <c r="HF82">
        <v>1</v>
      </c>
      <c r="HG82">
        <v>2</v>
      </c>
      <c r="HH82">
        <v>48</v>
      </c>
      <c r="HI82">
        <v>3</v>
      </c>
      <c r="HJ82">
        <v>2</v>
      </c>
      <c r="HK82">
        <v>0</v>
      </c>
      <c r="HL82">
        <v>1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3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8</v>
      </c>
      <c r="IN82">
        <v>4</v>
      </c>
      <c r="IO82">
        <v>0</v>
      </c>
      <c r="IP82">
        <v>0</v>
      </c>
      <c r="IQ82">
        <v>1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2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1</v>
      </c>
      <c r="JI82">
        <v>0</v>
      </c>
      <c r="JJ82">
        <v>0</v>
      </c>
      <c r="JK82">
        <v>0</v>
      </c>
      <c r="JL82">
        <v>8</v>
      </c>
    </row>
    <row r="83" spans="1:272">
      <c r="A83" t="s">
        <v>1323</v>
      </c>
      <c r="B83" t="s">
        <v>1318</v>
      </c>
      <c r="C83" t="str">
        <f>"160201"</f>
        <v>160201</v>
      </c>
      <c r="D83" t="s">
        <v>229</v>
      </c>
      <c r="E83">
        <v>2</v>
      </c>
      <c r="F83">
        <v>1104</v>
      </c>
      <c r="G83">
        <v>840</v>
      </c>
      <c r="H83">
        <v>444</v>
      </c>
      <c r="I83">
        <v>396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397</v>
      </c>
      <c r="T83">
        <v>1</v>
      </c>
      <c r="U83">
        <v>0</v>
      </c>
      <c r="V83">
        <v>397</v>
      </c>
      <c r="W83">
        <v>13</v>
      </c>
      <c r="X83">
        <v>9</v>
      </c>
      <c r="Y83">
        <v>2</v>
      </c>
      <c r="Z83">
        <v>0</v>
      </c>
      <c r="AA83">
        <v>384</v>
      </c>
      <c r="AB83">
        <v>150</v>
      </c>
      <c r="AC83">
        <v>17</v>
      </c>
      <c r="AD83">
        <v>19</v>
      </c>
      <c r="AE83">
        <v>60</v>
      </c>
      <c r="AF83">
        <v>11</v>
      </c>
      <c r="AG83">
        <v>1</v>
      </c>
      <c r="AH83">
        <v>8</v>
      </c>
      <c r="AI83">
        <v>21</v>
      </c>
      <c r="AJ83">
        <v>0</v>
      </c>
      <c r="AK83">
        <v>4</v>
      </c>
      <c r="AL83">
        <v>1</v>
      </c>
      <c r="AM83">
        <v>0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1</v>
      </c>
      <c r="AZ83">
        <v>1</v>
      </c>
      <c r="BA83">
        <v>150</v>
      </c>
      <c r="BB83">
        <v>88</v>
      </c>
      <c r="BC83">
        <v>20</v>
      </c>
      <c r="BD83">
        <v>3</v>
      </c>
      <c r="BE83">
        <v>4</v>
      </c>
      <c r="BF83">
        <v>5</v>
      </c>
      <c r="BG83">
        <v>9</v>
      </c>
      <c r="BH83">
        <v>4</v>
      </c>
      <c r="BI83">
        <v>1</v>
      </c>
      <c r="BJ83">
        <v>23</v>
      </c>
      <c r="BK83">
        <v>0</v>
      </c>
      <c r="BL83">
        <v>5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2</v>
      </c>
      <c r="BS83">
        <v>0</v>
      </c>
      <c r="BT83">
        <v>0</v>
      </c>
      <c r="BU83">
        <v>5</v>
      </c>
      <c r="BV83">
        <v>1</v>
      </c>
      <c r="BW83">
        <v>1</v>
      </c>
      <c r="BX83">
        <v>2</v>
      </c>
      <c r="BY83">
        <v>0</v>
      </c>
      <c r="BZ83">
        <v>88</v>
      </c>
      <c r="CA83">
        <v>7</v>
      </c>
      <c r="CB83">
        <v>3</v>
      </c>
      <c r="CC83">
        <v>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1</v>
      </c>
      <c r="CP83">
        <v>7</v>
      </c>
      <c r="CQ83">
        <v>19</v>
      </c>
      <c r="CR83">
        <v>13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2</v>
      </c>
      <c r="DM83">
        <v>0</v>
      </c>
      <c r="DN83">
        <v>0</v>
      </c>
      <c r="DO83">
        <v>0</v>
      </c>
      <c r="DP83">
        <v>19</v>
      </c>
      <c r="DQ83">
        <v>17</v>
      </c>
      <c r="DR83">
        <v>1</v>
      </c>
      <c r="DS83">
        <v>0</v>
      </c>
      <c r="DT83">
        <v>1</v>
      </c>
      <c r="DU83">
        <v>0</v>
      </c>
      <c r="DV83">
        <v>1</v>
      </c>
      <c r="DW83">
        <v>0</v>
      </c>
      <c r="DX83">
        <v>3</v>
      </c>
      <c r="DY83">
        <v>6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2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17</v>
      </c>
      <c r="EQ83">
        <v>25</v>
      </c>
      <c r="ER83">
        <v>9</v>
      </c>
      <c r="ES83">
        <v>7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2</v>
      </c>
      <c r="FA83">
        <v>0</v>
      </c>
      <c r="FB83">
        <v>0</v>
      </c>
      <c r="FC83">
        <v>0</v>
      </c>
      <c r="FD83">
        <v>0</v>
      </c>
      <c r="FE83">
        <v>2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3</v>
      </c>
      <c r="FN83">
        <v>25</v>
      </c>
      <c r="FO83">
        <v>41</v>
      </c>
      <c r="FP83">
        <v>15</v>
      </c>
      <c r="FQ83">
        <v>0</v>
      </c>
      <c r="FR83">
        <v>4</v>
      </c>
      <c r="FS83">
        <v>2</v>
      </c>
      <c r="FT83">
        <v>2</v>
      </c>
      <c r="FU83">
        <v>3</v>
      </c>
      <c r="FV83">
        <v>0</v>
      </c>
      <c r="FW83">
        <v>1</v>
      </c>
      <c r="FX83">
        <v>3</v>
      </c>
      <c r="FY83">
        <v>1</v>
      </c>
      <c r="FZ83">
        <v>0</v>
      </c>
      <c r="GA83">
        <v>0</v>
      </c>
      <c r="GB83">
        <v>1</v>
      </c>
      <c r="GC83">
        <v>1</v>
      </c>
      <c r="GD83">
        <v>3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2</v>
      </c>
      <c r="GL83">
        <v>0</v>
      </c>
      <c r="GM83">
        <v>0</v>
      </c>
      <c r="GN83">
        <v>41</v>
      </c>
      <c r="GO83">
        <v>21</v>
      </c>
      <c r="GP83">
        <v>9</v>
      </c>
      <c r="GQ83">
        <v>2</v>
      </c>
      <c r="GR83">
        <v>5</v>
      </c>
      <c r="GS83">
        <v>0</v>
      </c>
      <c r="GT83">
        <v>3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2</v>
      </c>
      <c r="HH83">
        <v>21</v>
      </c>
      <c r="HI83">
        <v>4</v>
      </c>
      <c r="HJ83">
        <v>1</v>
      </c>
      <c r="HK83">
        <v>0</v>
      </c>
      <c r="HL83">
        <v>0</v>
      </c>
      <c r="HM83">
        <v>0</v>
      </c>
      <c r="HN83">
        <v>1</v>
      </c>
      <c r="HO83">
        <v>2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4</v>
      </c>
      <c r="HW83">
        <v>5</v>
      </c>
      <c r="HX83">
        <v>1</v>
      </c>
      <c r="HY83">
        <v>0</v>
      </c>
      <c r="HZ83">
        <v>0</v>
      </c>
      <c r="IA83">
        <v>0</v>
      </c>
      <c r="IB83">
        <v>1</v>
      </c>
      <c r="IC83">
        <v>0</v>
      </c>
      <c r="ID83">
        <v>2</v>
      </c>
      <c r="IE83">
        <v>0</v>
      </c>
      <c r="IF83">
        <v>0</v>
      </c>
      <c r="IG83">
        <v>1</v>
      </c>
      <c r="IH83">
        <v>0</v>
      </c>
      <c r="II83">
        <v>0</v>
      </c>
      <c r="IJ83">
        <v>0</v>
      </c>
      <c r="IK83">
        <v>0</v>
      </c>
      <c r="IL83">
        <v>5</v>
      </c>
      <c r="IM83">
        <v>7</v>
      </c>
      <c r="IN83">
        <v>2</v>
      </c>
      <c r="IO83">
        <v>1</v>
      </c>
      <c r="IP83">
        <v>1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1</v>
      </c>
      <c r="JF83">
        <v>0</v>
      </c>
      <c r="JG83">
        <v>0</v>
      </c>
      <c r="JH83">
        <v>2</v>
      </c>
      <c r="JI83">
        <v>0</v>
      </c>
      <c r="JJ83">
        <v>0</v>
      </c>
      <c r="JK83">
        <v>0</v>
      </c>
      <c r="JL83">
        <v>7</v>
      </c>
    </row>
    <row r="84" spans="1:272">
      <c r="A84" t="s">
        <v>1322</v>
      </c>
      <c r="B84" t="s">
        <v>1318</v>
      </c>
      <c r="C84" t="str">
        <f>"160201"</f>
        <v>160201</v>
      </c>
      <c r="D84" t="s">
        <v>220</v>
      </c>
      <c r="E84">
        <v>3</v>
      </c>
      <c r="F84">
        <v>1085</v>
      </c>
      <c r="G84">
        <v>830</v>
      </c>
      <c r="H84">
        <v>452</v>
      </c>
      <c r="I84">
        <v>378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378</v>
      </c>
      <c r="T84">
        <v>0</v>
      </c>
      <c r="U84">
        <v>0</v>
      </c>
      <c r="V84">
        <v>378</v>
      </c>
      <c r="W84">
        <v>11</v>
      </c>
      <c r="X84">
        <v>6</v>
      </c>
      <c r="Y84">
        <v>5</v>
      </c>
      <c r="Z84">
        <v>0</v>
      </c>
      <c r="AA84">
        <v>367</v>
      </c>
      <c r="AB84">
        <v>150</v>
      </c>
      <c r="AC84">
        <v>22</v>
      </c>
      <c r="AD84">
        <v>16</v>
      </c>
      <c r="AE84">
        <v>50</v>
      </c>
      <c r="AF84">
        <v>17</v>
      </c>
      <c r="AG84">
        <v>0</v>
      </c>
      <c r="AH84">
        <v>5</v>
      </c>
      <c r="AI84">
        <v>15</v>
      </c>
      <c r="AJ84">
        <v>0</v>
      </c>
      <c r="AK84">
        <v>3</v>
      </c>
      <c r="AL84">
        <v>2</v>
      </c>
      <c r="AM84">
        <v>0</v>
      </c>
      <c r="AN84">
        <v>2</v>
      </c>
      <c r="AO84">
        <v>2</v>
      </c>
      <c r="AP84">
        <v>0</v>
      </c>
      <c r="AQ84">
        <v>0</v>
      </c>
      <c r="AR84">
        <v>0</v>
      </c>
      <c r="AS84">
        <v>3</v>
      </c>
      <c r="AT84">
        <v>2</v>
      </c>
      <c r="AU84">
        <v>2</v>
      </c>
      <c r="AV84">
        <v>2</v>
      </c>
      <c r="AW84">
        <v>1</v>
      </c>
      <c r="AX84">
        <v>1</v>
      </c>
      <c r="AY84">
        <v>3</v>
      </c>
      <c r="AZ84">
        <v>2</v>
      </c>
      <c r="BA84">
        <v>150</v>
      </c>
      <c r="BB84">
        <v>81</v>
      </c>
      <c r="BC84">
        <v>24</v>
      </c>
      <c r="BD84">
        <v>4</v>
      </c>
      <c r="BE84">
        <v>6</v>
      </c>
      <c r="BF84">
        <v>3</v>
      </c>
      <c r="BG84">
        <v>4</v>
      </c>
      <c r="BH84">
        <v>4</v>
      </c>
      <c r="BI84">
        <v>0</v>
      </c>
      <c r="BJ84">
        <v>24</v>
      </c>
      <c r="BK84">
        <v>2</v>
      </c>
      <c r="BL84">
        <v>2</v>
      </c>
      <c r="BM84">
        <v>0</v>
      </c>
      <c r="BN84">
        <v>1</v>
      </c>
      <c r="BO84">
        <v>5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81</v>
      </c>
      <c r="CA84">
        <v>14</v>
      </c>
      <c r="CB84">
        <v>8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14</v>
      </c>
      <c r="CQ84">
        <v>15</v>
      </c>
      <c r="CR84">
        <v>4</v>
      </c>
      <c r="CS84">
        <v>1</v>
      </c>
      <c r="CT84">
        <v>1</v>
      </c>
      <c r="CU84">
        <v>0</v>
      </c>
      <c r="CV84">
        <v>0</v>
      </c>
      <c r="CW84">
        <v>3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3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1</v>
      </c>
      <c r="DP84">
        <v>15</v>
      </c>
      <c r="DQ84">
        <v>27</v>
      </c>
      <c r="DR84">
        <v>2</v>
      </c>
      <c r="DS84">
        <v>0</v>
      </c>
      <c r="DT84">
        <v>3</v>
      </c>
      <c r="DU84">
        <v>0</v>
      </c>
      <c r="DV84">
        <v>0</v>
      </c>
      <c r="DW84">
        <v>2</v>
      </c>
      <c r="DX84">
        <v>2</v>
      </c>
      <c r="DY84">
        <v>18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27</v>
      </c>
      <c r="EQ84">
        <v>15</v>
      </c>
      <c r="ER84">
        <v>5</v>
      </c>
      <c r="ES84">
        <v>0</v>
      </c>
      <c r="ET84">
        <v>0</v>
      </c>
      <c r="EU84">
        <v>0</v>
      </c>
      <c r="EV84">
        <v>3</v>
      </c>
      <c r="EW84">
        <v>0</v>
      </c>
      <c r="EX84">
        <v>0</v>
      </c>
      <c r="EY84">
        <v>0</v>
      </c>
      <c r="EZ84">
        <v>3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0</v>
      </c>
      <c r="FL84">
        <v>0</v>
      </c>
      <c r="FM84">
        <v>1</v>
      </c>
      <c r="FN84">
        <v>15</v>
      </c>
      <c r="FO84">
        <v>30</v>
      </c>
      <c r="FP84">
        <v>11</v>
      </c>
      <c r="FQ84">
        <v>3</v>
      </c>
      <c r="FR84">
        <v>0</v>
      </c>
      <c r="FS84">
        <v>1</v>
      </c>
      <c r="FT84">
        <v>1</v>
      </c>
      <c r="FU84">
        <v>1</v>
      </c>
      <c r="FV84">
        <v>2</v>
      </c>
      <c r="FW84">
        <v>4</v>
      </c>
      <c r="FX84">
        <v>1</v>
      </c>
      <c r="FY84">
        <v>0</v>
      </c>
      <c r="FZ84">
        <v>0</v>
      </c>
      <c r="GA84">
        <v>1</v>
      </c>
      <c r="GB84">
        <v>1</v>
      </c>
      <c r="GC84">
        <v>0</v>
      </c>
      <c r="GD84">
        <v>1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</v>
      </c>
      <c r="GL84">
        <v>0</v>
      </c>
      <c r="GM84">
        <v>1</v>
      </c>
      <c r="GN84">
        <v>30</v>
      </c>
      <c r="GO84">
        <v>25</v>
      </c>
      <c r="GP84">
        <v>12</v>
      </c>
      <c r="GQ84">
        <v>0</v>
      </c>
      <c r="GR84">
        <v>5</v>
      </c>
      <c r="GS84">
        <v>1</v>
      </c>
      <c r="GT84">
        <v>3</v>
      </c>
      <c r="GU84">
        <v>0</v>
      </c>
      <c r="GV84">
        <v>1</v>
      </c>
      <c r="GW84">
        <v>0</v>
      </c>
      <c r="GX84">
        <v>0</v>
      </c>
      <c r="GY84">
        <v>0</v>
      </c>
      <c r="GZ84">
        <v>1</v>
      </c>
      <c r="HA84">
        <v>0</v>
      </c>
      <c r="HB84">
        <v>0</v>
      </c>
      <c r="HC84">
        <v>1</v>
      </c>
      <c r="HD84">
        <v>0</v>
      </c>
      <c r="HE84">
        <v>0</v>
      </c>
      <c r="HF84">
        <v>1</v>
      </c>
      <c r="HG84">
        <v>0</v>
      </c>
      <c r="HH84">
        <v>25</v>
      </c>
      <c r="HI84">
        <v>5</v>
      </c>
      <c r="HJ84">
        <v>0</v>
      </c>
      <c r="HK84">
        <v>0</v>
      </c>
      <c r="HL84">
        <v>0</v>
      </c>
      <c r="HM84">
        <v>1</v>
      </c>
      <c r="HN84">
        <v>0</v>
      </c>
      <c r="HO84">
        <v>0</v>
      </c>
      <c r="HP84">
        <v>0</v>
      </c>
      <c r="HQ84">
        <v>0</v>
      </c>
      <c r="HR84">
        <v>1</v>
      </c>
      <c r="HS84">
        <v>0</v>
      </c>
      <c r="HT84">
        <v>1</v>
      </c>
      <c r="HU84">
        <v>2</v>
      </c>
      <c r="HV84">
        <v>5</v>
      </c>
      <c r="HW84">
        <v>1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1</v>
      </c>
      <c r="IK84">
        <v>0</v>
      </c>
      <c r="IL84">
        <v>1</v>
      </c>
      <c r="IM84">
        <v>4</v>
      </c>
      <c r="IN84">
        <v>1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2</v>
      </c>
      <c r="JI84">
        <v>1</v>
      </c>
      <c r="JJ84">
        <v>0</v>
      </c>
      <c r="JK84">
        <v>0</v>
      </c>
      <c r="JL84">
        <v>4</v>
      </c>
    </row>
    <row r="85" spans="1:272">
      <c r="A85" t="s">
        <v>1321</v>
      </c>
      <c r="B85" t="s">
        <v>1318</v>
      </c>
      <c r="C85" t="str">
        <f>"160201"</f>
        <v>160201</v>
      </c>
      <c r="D85" t="s">
        <v>1320</v>
      </c>
      <c r="E85">
        <v>4</v>
      </c>
      <c r="F85">
        <v>952</v>
      </c>
      <c r="G85">
        <v>730</v>
      </c>
      <c r="H85">
        <v>427</v>
      </c>
      <c r="I85">
        <v>303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303</v>
      </c>
      <c r="T85">
        <v>0</v>
      </c>
      <c r="U85">
        <v>0</v>
      </c>
      <c r="V85">
        <v>303</v>
      </c>
      <c r="W85">
        <v>12</v>
      </c>
      <c r="X85">
        <v>9</v>
      </c>
      <c r="Y85">
        <v>1</v>
      </c>
      <c r="Z85">
        <v>0</v>
      </c>
      <c r="AA85">
        <v>291</v>
      </c>
      <c r="AB85">
        <v>167</v>
      </c>
      <c r="AC85">
        <v>28</v>
      </c>
      <c r="AD85">
        <v>22</v>
      </c>
      <c r="AE85">
        <v>35</v>
      </c>
      <c r="AF85">
        <v>17</v>
      </c>
      <c r="AG85">
        <v>1</v>
      </c>
      <c r="AH85">
        <v>6</v>
      </c>
      <c r="AI85">
        <v>36</v>
      </c>
      <c r="AJ85">
        <v>0</v>
      </c>
      <c r="AK85">
        <v>2</v>
      </c>
      <c r="AL85">
        <v>10</v>
      </c>
      <c r="AM85">
        <v>0</v>
      </c>
      <c r="AN85">
        <v>2</v>
      </c>
      <c r="AO85">
        <v>1</v>
      </c>
      <c r="AP85">
        <v>1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0</v>
      </c>
      <c r="AX85">
        <v>0</v>
      </c>
      <c r="AY85">
        <v>1</v>
      </c>
      <c r="AZ85">
        <v>2</v>
      </c>
      <c r="BA85">
        <v>167</v>
      </c>
      <c r="BB85">
        <v>29</v>
      </c>
      <c r="BC85">
        <v>5</v>
      </c>
      <c r="BD85">
        <v>2</v>
      </c>
      <c r="BE85">
        <v>1</v>
      </c>
      <c r="BF85">
        <v>0</v>
      </c>
      <c r="BG85">
        <v>1</v>
      </c>
      <c r="BH85">
        <v>1</v>
      </c>
      <c r="BI85">
        <v>0</v>
      </c>
      <c r="BJ85">
        <v>12</v>
      </c>
      <c r="BK85">
        <v>1</v>
      </c>
      <c r="BL85">
        <v>1</v>
      </c>
      <c r="BM85">
        <v>1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1</v>
      </c>
      <c r="BZ85">
        <v>29</v>
      </c>
      <c r="CA85">
        <v>6</v>
      </c>
      <c r="CB85">
        <v>4</v>
      </c>
      <c r="CC85">
        <v>0</v>
      </c>
      <c r="CD85">
        <v>1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6</v>
      </c>
      <c r="CQ85">
        <v>4</v>
      </c>
      <c r="CR85">
        <v>0</v>
      </c>
      <c r="CS85">
        <v>1</v>
      </c>
      <c r="CT85">
        <v>0</v>
      </c>
      <c r="CU85">
        <v>1</v>
      </c>
      <c r="CV85">
        <v>0</v>
      </c>
      <c r="CW85">
        <v>0</v>
      </c>
      <c r="CX85">
        <v>1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4</v>
      </c>
      <c r="DQ85">
        <v>16</v>
      </c>
      <c r="DR85">
        <v>2</v>
      </c>
      <c r="DS85">
        <v>0</v>
      </c>
      <c r="DT85">
        <v>0</v>
      </c>
      <c r="DU85">
        <v>2</v>
      </c>
      <c r="DV85">
        <v>0</v>
      </c>
      <c r="DW85">
        <v>1</v>
      </c>
      <c r="DX85">
        <v>0</v>
      </c>
      <c r="DY85">
        <v>8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2</v>
      </c>
      <c r="EM85">
        <v>0</v>
      </c>
      <c r="EN85">
        <v>0</v>
      </c>
      <c r="EO85">
        <v>0</v>
      </c>
      <c r="EP85">
        <v>16</v>
      </c>
      <c r="EQ85">
        <v>12</v>
      </c>
      <c r="ER85">
        <v>5</v>
      </c>
      <c r="ES85">
        <v>3</v>
      </c>
      <c r="ET85">
        <v>0</v>
      </c>
      <c r="EU85">
        <v>0</v>
      </c>
      <c r="EV85">
        <v>0</v>
      </c>
      <c r="EW85">
        <v>1</v>
      </c>
      <c r="EX85">
        <v>1</v>
      </c>
      <c r="EY85">
        <v>0</v>
      </c>
      <c r="EZ85">
        <v>0</v>
      </c>
      <c r="FA85">
        <v>1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12</v>
      </c>
      <c r="FO85">
        <v>46</v>
      </c>
      <c r="FP85">
        <v>16</v>
      </c>
      <c r="FQ85">
        <v>0</v>
      </c>
      <c r="FR85">
        <v>5</v>
      </c>
      <c r="FS85">
        <v>2</v>
      </c>
      <c r="FT85">
        <v>0</v>
      </c>
      <c r="FU85">
        <v>2</v>
      </c>
      <c r="FV85">
        <v>5</v>
      </c>
      <c r="FW85">
        <v>9</v>
      </c>
      <c r="FX85">
        <v>1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1</v>
      </c>
      <c r="GJ85">
        <v>0</v>
      </c>
      <c r="GK85">
        <v>1</v>
      </c>
      <c r="GL85">
        <v>2</v>
      </c>
      <c r="GM85">
        <v>0</v>
      </c>
      <c r="GN85">
        <v>46</v>
      </c>
      <c r="GO85">
        <v>10</v>
      </c>
      <c r="GP85">
        <v>10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10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</v>
      </c>
    </row>
    <row r="86" spans="1:272">
      <c r="A86" t="s">
        <v>1319</v>
      </c>
      <c r="B86" t="s">
        <v>1318</v>
      </c>
      <c r="C86" t="str">
        <f>"160201"</f>
        <v>160201</v>
      </c>
      <c r="D86" t="s">
        <v>1317</v>
      </c>
      <c r="E86">
        <v>5</v>
      </c>
      <c r="F86">
        <v>918</v>
      </c>
      <c r="G86">
        <v>690</v>
      </c>
      <c r="H86">
        <v>425</v>
      </c>
      <c r="I86">
        <v>265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265</v>
      </c>
      <c r="T86">
        <v>0</v>
      </c>
      <c r="U86">
        <v>0</v>
      </c>
      <c r="V86">
        <v>265</v>
      </c>
      <c r="W86">
        <v>11</v>
      </c>
      <c r="X86">
        <v>6</v>
      </c>
      <c r="Y86">
        <v>5</v>
      </c>
      <c r="Z86">
        <v>0</v>
      </c>
      <c r="AA86">
        <v>254</v>
      </c>
      <c r="AB86">
        <v>89</v>
      </c>
      <c r="AC86">
        <v>12</v>
      </c>
      <c r="AD86">
        <v>18</v>
      </c>
      <c r="AE86">
        <v>15</v>
      </c>
      <c r="AF86">
        <v>19</v>
      </c>
      <c r="AG86">
        <v>3</v>
      </c>
      <c r="AH86">
        <v>3</v>
      </c>
      <c r="AI86">
        <v>0</v>
      </c>
      <c r="AJ86">
        <v>0</v>
      </c>
      <c r="AK86">
        <v>8</v>
      </c>
      <c r="AL86">
        <v>0</v>
      </c>
      <c r="AM86">
        <v>0</v>
      </c>
      <c r="AN86">
        <v>3</v>
      </c>
      <c r="AO86">
        <v>0</v>
      </c>
      <c r="AP86">
        <v>0</v>
      </c>
      <c r="AQ86">
        <v>0</v>
      </c>
      <c r="AR86">
        <v>3</v>
      </c>
      <c r="AS86">
        <v>0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2</v>
      </c>
      <c r="BA86">
        <v>89</v>
      </c>
      <c r="BB86">
        <v>61</v>
      </c>
      <c r="BC86">
        <v>13</v>
      </c>
      <c r="BD86">
        <v>5</v>
      </c>
      <c r="BE86">
        <v>4</v>
      </c>
      <c r="BF86">
        <v>2</v>
      </c>
      <c r="BG86">
        <v>5</v>
      </c>
      <c r="BH86">
        <v>4</v>
      </c>
      <c r="BI86">
        <v>1</v>
      </c>
      <c r="BJ86">
        <v>13</v>
      </c>
      <c r="BK86">
        <v>1</v>
      </c>
      <c r="BL86">
        <v>2</v>
      </c>
      <c r="BM86">
        <v>0</v>
      </c>
      <c r="BN86">
        <v>1</v>
      </c>
      <c r="BO86">
        <v>2</v>
      </c>
      <c r="BP86">
        <v>2</v>
      </c>
      <c r="BQ86">
        <v>0</v>
      </c>
      <c r="BR86">
        <v>0</v>
      </c>
      <c r="BS86">
        <v>0</v>
      </c>
      <c r="BT86">
        <v>0</v>
      </c>
      <c r="BU86">
        <v>2</v>
      </c>
      <c r="BV86">
        <v>0</v>
      </c>
      <c r="BW86">
        <v>0</v>
      </c>
      <c r="BX86">
        <v>3</v>
      </c>
      <c r="BY86">
        <v>1</v>
      </c>
      <c r="BZ86">
        <v>61</v>
      </c>
      <c r="CA86">
        <v>13</v>
      </c>
      <c r="CB86">
        <v>6</v>
      </c>
      <c r="CC86">
        <v>1</v>
      </c>
      <c r="CD86">
        <v>1</v>
      </c>
      <c r="CE86">
        <v>1</v>
      </c>
      <c r="CF86">
        <v>1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13</v>
      </c>
      <c r="CQ86">
        <v>9</v>
      </c>
      <c r="CR86">
        <v>5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0</v>
      </c>
      <c r="DM86">
        <v>1</v>
      </c>
      <c r="DN86">
        <v>0</v>
      </c>
      <c r="DO86">
        <v>0</v>
      </c>
      <c r="DP86">
        <v>9</v>
      </c>
      <c r="DQ86">
        <v>7</v>
      </c>
      <c r="DR86">
        <v>3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2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7</v>
      </c>
      <c r="EQ86">
        <v>7</v>
      </c>
      <c r="ER86">
        <v>3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1</v>
      </c>
      <c r="FM86">
        <v>1</v>
      </c>
      <c r="FN86">
        <v>7</v>
      </c>
      <c r="FO86">
        <v>24</v>
      </c>
      <c r="FP86">
        <v>9</v>
      </c>
      <c r="FQ86">
        <v>0</v>
      </c>
      <c r="FR86">
        <v>0</v>
      </c>
      <c r="FS86">
        <v>1</v>
      </c>
      <c r="FT86">
        <v>1</v>
      </c>
      <c r="FU86">
        <v>0</v>
      </c>
      <c r="FV86">
        <v>1</v>
      </c>
      <c r="FW86">
        <v>2</v>
      </c>
      <c r="FX86">
        <v>1</v>
      </c>
      <c r="FY86">
        <v>1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0</v>
      </c>
      <c r="GI86">
        <v>1</v>
      </c>
      <c r="GJ86">
        <v>1</v>
      </c>
      <c r="GK86">
        <v>1</v>
      </c>
      <c r="GL86">
        <v>0</v>
      </c>
      <c r="GM86">
        <v>3</v>
      </c>
      <c r="GN86">
        <v>24</v>
      </c>
      <c r="GO86">
        <v>9</v>
      </c>
      <c r="GP86">
        <v>3</v>
      </c>
      <c r="GQ86">
        <v>0</v>
      </c>
      <c r="GR86">
        <v>2</v>
      </c>
      <c r="GS86">
        <v>0</v>
      </c>
      <c r="GT86">
        <v>1</v>
      </c>
      <c r="GU86">
        <v>1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1</v>
      </c>
      <c r="HD86">
        <v>0</v>
      </c>
      <c r="HE86">
        <v>0</v>
      </c>
      <c r="HF86">
        <v>1</v>
      </c>
      <c r="HG86">
        <v>0</v>
      </c>
      <c r="HH86">
        <v>9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35</v>
      </c>
      <c r="IN86">
        <v>17</v>
      </c>
      <c r="IO86">
        <v>1</v>
      </c>
      <c r="IP86">
        <v>7</v>
      </c>
      <c r="IQ86">
        <v>4</v>
      </c>
      <c r="IR86">
        <v>0</v>
      </c>
      <c r="IS86">
        <v>2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1</v>
      </c>
      <c r="JI86">
        <v>1</v>
      </c>
      <c r="JJ86">
        <v>1</v>
      </c>
      <c r="JK86">
        <v>1</v>
      </c>
      <c r="JL86">
        <v>35</v>
      </c>
    </row>
    <row r="87" spans="1:272">
      <c r="A87" t="s">
        <v>1316</v>
      </c>
      <c r="B87" t="s">
        <v>1296</v>
      </c>
      <c r="C87" t="str">
        <f>"160202"</f>
        <v>160202</v>
      </c>
      <c r="D87" t="s">
        <v>1315</v>
      </c>
      <c r="E87">
        <v>1</v>
      </c>
      <c r="F87">
        <v>1176</v>
      </c>
      <c r="G87">
        <v>899</v>
      </c>
      <c r="H87">
        <v>479</v>
      </c>
      <c r="I87">
        <v>420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420</v>
      </c>
      <c r="T87">
        <v>0</v>
      </c>
      <c r="U87">
        <v>0</v>
      </c>
      <c r="V87">
        <v>420</v>
      </c>
      <c r="W87">
        <v>17</v>
      </c>
      <c r="X87">
        <v>1</v>
      </c>
      <c r="Y87">
        <v>16</v>
      </c>
      <c r="Z87">
        <v>0</v>
      </c>
      <c r="AA87">
        <v>403</v>
      </c>
      <c r="AB87">
        <v>168</v>
      </c>
      <c r="AC87">
        <v>23</v>
      </c>
      <c r="AD87">
        <v>19</v>
      </c>
      <c r="AE87">
        <v>54</v>
      </c>
      <c r="AF87">
        <v>13</v>
      </c>
      <c r="AG87">
        <v>1</v>
      </c>
      <c r="AH87">
        <v>12</v>
      </c>
      <c r="AI87">
        <v>20</v>
      </c>
      <c r="AJ87">
        <v>1</v>
      </c>
      <c r="AK87">
        <v>1</v>
      </c>
      <c r="AL87">
        <v>1</v>
      </c>
      <c r="AM87">
        <v>1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7</v>
      </c>
      <c r="AT87">
        <v>0</v>
      </c>
      <c r="AU87">
        <v>1</v>
      </c>
      <c r="AV87">
        <v>2</v>
      </c>
      <c r="AW87">
        <v>1</v>
      </c>
      <c r="AX87">
        <v>2</v>
      </c>
      <c r="AY87">
        <v>3</v>
      </c>
      <c r="AZ87">
        <v>4</v>
      </c>
      <c r="BA87">
        <v>168</v>
      </c>
      <c r="BB87">
        <v>102</v>
      </c>
      <c r="BC87">
        <v>11</v>
      </c>
      <c r="BD87">
        <v>1</v>
      </c>
      <c r="BE87">
        <v>1</v>
      </c>
      <c r="BF87">
        <v>14</v>
      </c>
      <c r="BG87">
        <v>7</v>
      </c>
      <c r="BH87">
        <v>1</v>
      </c>
      <c r="BI87">
        <v>2</v>
      </c>
      <c r="BJ87">
        <v>47</v>
      </c>
      <c r="BK87">
        <v>2</v>
      </c>
      <c r="BL87">
        <v>5</v>
      </c>
      <c r="BM87">
        <v>0</v>
      </c>
      <c r="BN87">
        <v>0</v>
      </c>
      <c r="BO87">
        <v>1</v>
      </c>
      <c r="BP87">
        <v>3</v>
      </c>
      <c r="BQ87">
        <v>0</v>
      </c>
      <c r="BR87">
        <v>0</v>
      </c>
      <c r="BS87">
        <v>0</v>
      </c>
      <c r="BT87">
        <v>1</v>
      </c>
      <c r="BU87">
        <v>1</v>
      </c>
      <c r="BV87">
        <v>1</v>
      </c>
      <c r="BW87">
        <v>0</v>
      </c>
      <c r="BX87">
        <v>0</v>
      </c>
      <c r="BY87">
        <v>4</v>
      </c>
      <c r="BZ87">
        <v>102</v>
      </c>
      <c r="CA87">
        <v>12</v>
      </c>
      <c r="CB87">
        <v>6</v>
      </c>
      <c r="CC87">
        <v>2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1</v>
      </c>
      <c r="CM87">
        <v>0</v>
      </c>
      <c r="CN87">
        <v>1</v>
      </c>
      <c r="CO87">
        <v>0</v>
      </c>
      <c r="CP87">
        <v>12</v>
      </c>
      <c r="CQ87">
        <v>13</v>
      </c>
      <c r="CR87">
        <v>5</v>
      </c>
      <c r="CS87">
        <v>0</v>
      </c>
      <c r="CT87">
        <v>0</v>
      </c>
      <c r="CU87">
        <v>0</v>
      </c>
      <c r="CV87">
        <v>3</v>
      </c>
      <c r="CW87">
        <v>0</v>
      </c>
      <c r="CX87">
        <v>3</v>
      </c>
      <c r="CY87">
        <v>0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13</v>
      </c>
      <c r="DQ87">
        <v>15</v>
      </c>
      <c r="DR87">
        <v>3</v>
      </c>
      <c r="DS87">
        <v>0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9</v>
      </c>
      <c r="DZ87">
        <v>2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15</v>
      </c>
      <c r="EQ87">
        <v>26</v>
      </c>
      <c r="ER87">
        <v>9</v>
      </c>
      <c r="ES87">
        <v>6</v>
      </c>
      <c r="ET87">
        <v>1</v>
      </c>
      <c r="EU87">
        <v>0</v>
      </c>
      <c r="EV87">
        <v>0</v>
      </c>
      <c r="EW87">
        <v>2</v>
      </c>
      <c r="EX87">
        <v>1</v>
      </c>
      <c r="EY87">
        <v>0</v>
      </c>
      <c r="EZ87">
        <v>2</v>
      </c>
      <c r="FA87">
        <v>2</v>
      </c>
      <c r="FB87">
        <v>0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2</v>
      </c>
      <c r="FN87">
        <v>26</v>
      </c>
      <c r="FO87">
        <v>37</v>
      </c>
      <c r="FP87">
        <v>6</v>
      </c>
      <c r="FQ87">
        <v>2</v>
      </c>
      <c r="FR87">
        <v>4</v>
      </c>
      <c r="FS87">
        <v>3</v>
      </c>
      <c r="FT87">
        <v>2</v>
      </c>
      <c r="FU87">
        <v>3</v>
      </c>
      <c r="FV87">
        <v>1</v>
      </c>
      <c r="FW87">
        <v>10</v>
      </c>
      <c r="FX87">
        <v>0</v>
      </c>
      <c r="FY87">
        <v>0</v>
      </c>
      <c r="FZ87">
        <v>1</v>
      </c>
      <c r="GA87">
        <v>0</v>
      </c>
      <c r="GB87">
        <v>1</v>
      </c>
      <c r="GC87">
        <v>1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3</v>
      </c>
      <c r="GK87">
        <v>0</v>
      </c>
      <c r="GL87">
        <v>0</v>
      </c>
      <c r="GM87">
        <v>0</v>
      </c>
      <c r="GN87">
        <v>37</v>
      </c>
      <c r="GO87">
        <v>22</v>
      </c>
      <c r="GP87">
        <v>12</v>
      </c>
      <c r="GQ87">
        <v>0</v>
      </c>
      <c r="GR87">
        <v>4</v>
      </c>
      <c r="GS87">
        <v>0</v>
      </c>
      <c r="GT87">
        <v>1</v>
      </c>
      <c r="GU87">
        <v>0</v>
      </c>
      <c r="GV87">
        <v>1</v>
      </c>
      <c r="GW87">
        <v>0</v>
      </c>
      <c r="GX87">
        <v>0</v>
      </c>
      <c r="GY87">
        <v>0</v>
      </c>
      <c r="GZ87">
        <v>1</v>
      </c>
      <c r="HA87">
        <v>0</v>
      </c>
      <c r="HB87">
        <v>2</v>
      </c>
      <c r="HC87">
        <v>0</v>
      </c>
      <c r="HD87">
        <v>0</v>
      </c>
      <c r="HE87">
        <v>1</v>
      </c>
      <c r="HF87">
        <v>0</v>
      </c>
      <c r="HG87">
        <v>0</v>
      </c>
      <c r="HH87">
        <v>22</v>
      </c>
      <c r="HI87">
        <v>3</v>
      </c>
      <c r="HJ87">
        <v>3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3</v>
      </c>
      <c r="HW87">
        <v>3</v>
      </c>
      <c r="HX87">
        <v>1</v>
      </c>
      <c r="HY87">
        <v>0</v>
      </c>
      <c r="HZ87">
        <v>0</v>
      </c>
      <c r="IA87">
        <v>2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3</v>
      </c>
      <c r="IM87">
        <v>2</v>
      </c>
      <c r="IN87">
        <v>0</v>
      </c>
      <c r="IO87">
        <v>2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2</v>
      </c>
    </row>
    <row r="88" spans="1:272">
      <c r="A88" t="s">
        <v>1314</v>
      </c>
      <c r="B88" t="s">
        <v>1296</v>
      </c>
      <c r="C88" t="str">
        <f>"160202"</f>
        <v>160202</v>
      </c>
      <c r="D88" t="s">
        <v>1313</v>
      </c>
      <c r="E88">
        <v>2</v>
      </c>
      <c r="F88">
        <v>644</v>
      </c>
      <c r="G88">
        <v>490</v>
      </c>
      <c r="H88">
        <v>265</v>
      </c>
      <c r="I88">
        <v>225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225</v>
      </c>
      <c r="T88">
        <v>0</v>
      </c>
      <c r="U88">
        <v>0</v>
      </c>
      <c r="V88">
        <v>225</v>
      </c>
      <c r="W88">
        <v>19</v>
      </c>
      <c r="X88">
        <v>15</v>
      </c>
      <c r="Y88">
        <v>3</v>
      </c>
      <c r="Z88">
        <v>0</v>
      </c>
      <c r="AA88">
        <v>206</v>
      </c>
      <c r="AB88">
        <v>81</v>
      </c>
      <c r="AC88">
        <v>9</v>
      </c>
      <c r="AD88">
        <v>7</v>
      </c>
      <c r="AE88">
        <v>18</v>
      </c>
      <c r="AF88">
        <v>8</v>
      </c>
      <c r="AG88">
        <v>1</v>
      </c>
      <c r="AH88">
        <v>1</v>
      </c>
      <c r="AI88">
        <v>28</v>
      </c>
      <c r="AJ88">
        <v>0</v>
      </c>
      <c r="AK88">
        <v>2</v>
      </c>
      <c r="AL88">
        <v>1</v>
      </c>
      <c r="AM88">
        <v>0</v>
      </c>
      <c r="AN88">
        <v>2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81</v>
      </c>
      <c r="BB88">
        <v>43</v>
      </c>
      <c r="BC88">
        <v>13</v>
      </c>
      <c r="BD88">
        <v>1</v>
      </c>
      <c r="BE88">
        <v>1</v>
      </c>
      <c r="BF88">
        <v>7</v>
      </c>
      <c r="BG88">
        <v>1</v>
      </c>
      <c r="BH88">
        <v>1</v>
      </c>
      <c r="BI88">
        <v>0</v>
      </c>
      <c r="BJ88">
        <v>13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1</v>
      </c>
      <c r="BT88">
        <v>0</v>
      </c>
      <c r="BU88">
        <v>0</v>
      </c>
      <c r="BV88">
        <v>2</v>
      </c>
      <c r="BW88">
        <v>1</v>
      </c>
      <c r="BX88">
        <v>0</v>
      </c>
      <c r="BY88">
        <v>1</v>
      </c>
      <c r="BZ88">
        <v>43</v>
      </c>
      <c r="CA88">
        <v>5</v>
      </c>
      <c r="CB88">
        <v>0</v>
      </c>
      <c r="CC88">
        <v>1</v>
      </c>
      <c r="CD88">
        <v>2</v>
      </c>
      <c r="CE88">
        <v>0</v>
      </c>
      <c r="CF88">
        <v>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5</v>
      </c>
      <c r="CQ88">
        <v>12</v>
      </c>
      <c r="CR88">
        <v>6</v>
      </c>
      <c r="CS88">
        <v>1</v>
      </c>
      <c r="CT88">
        <v>1</v>
      </c>
      <c r="CU88">
        <v>0</v>
      </c>
      <c r="CV88">
        <v>0</v>
      </c>
      <c r="CW88">
        <v>2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12</v>
      </c>
      <c r="DQ88">
        <v>10</v>
      </c>
      <c r="DR88">
        <v>1</v>
      </c>
      <c r="DS88">
        <v>0</v>
      </c>
      <c r="DT88">
        <v>0</v>
      </c>
      <c r="DU88">
        <v>1</v>
      </c>
      <c r="DV88">
        <v>1</v>
      </c>
      <c r="DW88">
        <v>0</v>
      </c>
      <c r="DX88">
        <v>2</v>
      </c>
      <c r="DY88">
        <v>3</v>
      </c>
      <c r="DZ88">
        <v>1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10</v>
      </c>
      <c r="EQ88">
        <v>14</v>
      </c>
      <c r="ER88">
        <v>6</v>
      </c>
      <c r="ES88">
        <v>4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</v>
      </c>
      <c r="FL88">
        <v>0</v>
      </c>
      <c r="FM88">
        <v>0</v>
      </c>
      <c r="FN88">
        <v>14</v>
      </c>
      <c r="FO88">
        <v>28</v>
      </c>
      <c r="FP88">
        <v>8</v>
      </c>
      <c r="FQ88">
        <v>2</v>
      </c>
      <c r="FR88">
        <v>1</v>
      </c>
      <c r="FS88">
        <v>1</v>
      </c>
      <c r="FT88">
        <v>1</v>
      </c>
      <c r="FU88">
        <v>3</v>
      </c>
      <c r="FV88">
        <v>4</v>
      </c>
      <c r="FW88">
        <v>2</v>
      </c>
      <c r="FX88">
        <v>3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1</v>
      </c>
      <c r="GK88">
        <v>0</v>
      </c>
      <c r="GL88">
        <v>0</v>
      </c>
      <c r="GM88">
        <v>0</v>
      </c>
      <c r="GN88">
        <v>28</v>
      </c>
      <c r="GO88">
        <v>9</v>
      </c>
      <c r="GP88">
        <v>7</v>
      </c>
      <c r="GQ88">
        <v>2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9</v>
      </c>
      <c r="HI88">
        <v>1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1</v>
      </c>
      <c r="HV88">
        <v>1</v>
      </c>
      <c r="HW88">
        <v>1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1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1</v>
      </c>
      <c r="IM88">
        <v>2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2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2</v>
      </c>
    </row>
    <row r="89" spans="1:272">
      <c r="A89" t="s">
        <v>1312</v>
      </c>
      <c r="B89" t="s">
        <v>1296</v>
      </c>
      <c r="C89" t="str">
        <f>"160202"</f>
        <v>160202</v>
      </c>
      <c r="D89" t="s">
        <v>1311</v>
      </c>
      <c r="E89">
        <v>3</v>
      </c>
      <c r="F89">
        <v>811</v>
      </c>
      <c r="G89">
        <v>621</v>
      </c>
      <c r="H89">
        <v>370</v>
      </c>
      <c r="I89">
        <v>251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251</v>
      </c>
      <c r="T89">
        <v>0</v>
      </c>
      <c r="U89">
        <v>0</v>
      </c>
      <c r="V89">
        <v>251</v>
      </c>
      <c r="W89">
        <v>16</v>
      </c>
      <c r="X89">
        <v>14</v>
      </c>
      <c r="Y89">
        <v>2</v>
      </c>
      <c r="Z89">
        <v>0</v>
      </c>
      <c r="AA89">
        <v>235</v>
      </c>
      <c r="AB89">
        <v>114</v>
      </c>
      <c r="AC89">
        <v>7</v>
      </c>
      <c r="AD89">
        <v>17</v>
      </c>
      <c r="AE89">
        <v>27</v>
      </c>
      <c r="AF89">
        <v>14</v>
      </c>
      <c r="AG89">
        <v>1</v>
      </c>
      <c r="AH89">
        <v>6</v>
      </c>
      <c r="AI89">
        <v>28</v>
      </c>
      <c r="AJ89">
        <v>0</v>
      </c>
      <c r="AK89">
        <v>3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2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3</v>
      </c>
      <c r="BA89">
        <v>114</v>
      </c>
      <c r="BB89">
        <v>38</v>
      </c>
      <c r="BC89">
        <v>7</v>
      </c>
      <c r="BD89">
        <v>1</v>
      </c>
      <c r="BE89">
        <v>5</v>
      </c>
      <c r="BF89">
        <v>3</v>
      </c>
      <c r="BG89">
        <v>1</v>
      </c>
      <c r="BH89">
        <v>0</v>
      </c>
      <c r="BI89">
        <v>0</v>
      </c>
      <c r="BJ89">
        <v>19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2</v>
      </c>
      <c r="BZ89">
        <v>38</v>
      </c>
      <c r="CA89">
        <v>7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</v>
      </c>
      <c r="CP89">
        <v>7</v>
      </c>
      <c r="CQ89">
        <v>6</v>
      </c>
      <c r="CR89">
        <v>3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2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6</v>
      </c>
      <c r="DQ89">
        <v>16</v>
      </c>
      <c r="DR89">
        <v>2</v>
      </c>
      <c r="DS89">
        <v>0</v>
      </c>
      <c r="DT89">
        <v>0</v>
      </c>
      <c r="DU89">
        <v>0</v>
      </c>
      <c r="DV89">
        <v>4</v>
      </c>
      <c r="DW89">
        <v>1</v>
      </c>
      <c r="DX89">
        <v>0</v>
      </c>
      <c r="DY89">
        <v>7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16</v>
      </c>
      <c r="EQ89">
        <v>12</v>
      </c>
      <c r="ER89">
        <v>2</v>
      </c>
      <c r="ES89">
        <v>2</v>
      </c>
      <c r="ET89">
        <v>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1</v>
      </c>
      <c r="FC89">
        <v>2</v>
      </c>
      <c r="FD89">
        <v>1</v>
      </c>
      <c r="FE89">
        <v>0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</v>
      </c>
      <c r="FN89">
        <v>12</v>
      </c>
      <c r="FO89">
        <v>33</v>
      </c>
      <c r="FP89">
        <v>10</v>
      </c>
      <c r="FQ89">
        <v>0</v>
      </c>
      <c r="FR89">
        <v>2</v>
      </c>
      <c r="FS89">
        <v>0</v>
      </c>
      <c r="FT89">
        <v>0</v>
      </c>
      <c r="FU89">
        <v>2</v>
      </c>
      <c r="FV89">
        <v>1</v>
      </c>
      <c r="FW89">
        <v>7</v>
      </c>
      <c r="FX89">
        <v>4</v>
      </c>
      <c r="FY89">
        <v>2</v>
      </c>
      <c r="FZ89">
        <v>0</v>
      </c>
      <c r="GA89">
        <v>0</v>
      </c>
      <c r="GB89">
        <v>0</v>
      </c>
      <c r="GC89">
        <v>1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2</v>
      </c>
      <c r="GJ89">
        <v>0</v>
      </c>
      <c r="GK89">
        <v>1</v>
      </c>
      <c r="GL89">
        <v>0</v>
      </c>
      <c r="GM89">
        <v>1</v>
      </c>
      <c r="GN89">
        <v>33</v>
      </c>
      <c r="GO89">
        <v>8</v>
      </c>
      <c r="GP89">
        <v>5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1</v>
      </c>
      <c r="HA89">
        <v>0</v>
      </c>
      <c r="HB89">
        <v>0</v>
      </c>
      <c r="HC89">
        <v>0</v>
      </c>
      <c r="HD89">
        <v>1</v>
      </c>
      <c r="HE89">
        <v>0</v>
      </c>
      <c r="HF89">
        <v>0</v>
      </c>
      <c r="HG89">
        <v>0</v>
      </c>
      <c r="HH89">
        <v>8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1</v>
      </c>
      <c r="IN89">
        <v>1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1</v>
      </c>
    </row>
    <row r="90" spans="1:272">
      <c r="A90" t="s">
        <v>1310</v>
      </c>
      <c r="B90" t="s">
        <v>1296</v>
      </c>
      <c r="C90" t="str">
        <f>"160202"</f>
        <v>160202</v>
      </c>
      <c r="D90" t="s">
        <v>1309</v>
      </c>
      <c r="E90">
        <v>4</v>
      </c>
      <c r="F90">
        <v>712</v>
      </c>
      <c r="G90">
        <v>536</v>
      </c>
      <c r="H90">
        <v>265</v>
      </c>
      <c r="I90">
        <v>271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271</v>
      </c>
      <c r="T90">
        <v>0</v>
      </c>
      <c r="U90">
        <v>0</v>
      </c>
      <c r="V90">
        <v>271</v>
      </c>
      <c r="W90">
        <v>13</v>
      </c>
      <c r="X90">
        <v>8</v>
      </c>
      <c r="Y90">
        <v>5</v>
      </c>
      <c r="Z90">
        <v>0</v>
      </c>
      <c r="AA90">
        <v>258</v>
      </c>
      <c r="AB90">
        <v>80</v>
      </c>
      <c r="AC90">
        <v>13</v>
      </c>
      <c r="AD90">
        <v>10</v>
      </c>
      <c r="AE90">
        <v>20</v>
      </c>
      <c r="AF90">
        <v>12</v>
      </c>
      <c r="AG90">
        <v>0</v>
      </c>
      <c r="AH90">
        <v>1</v>
      </c>
      <c r="AI90">
        <v>10</v>
      </c>
      <c r="AJ90">
        <v>2</v>
      </c>
      <c r="AK90">
        <v>2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2</v>
      </c>
      <c r="AT90">
        <v>0</v>
      </c>
      <c r="AU90">
        <v>0</v>
      </c>
      <c r="AV90">
        <v>3</v>
      </c>
      <c r="AW90">
        <v>2</v>
      </c>
      <c r="AX90">
        <v>0</v>
      </c>
      <c r="AY90">
        <v>0</v>
      </c>
      <c r="AZ90">
        <v>2</v>
      </c>
      <c r="BA90">
        <v>80</v>
      </c>
      <c r="BB90">
        <v>75</v>
      </c>
      <c r="BC90">
        <v>13</v>
      </c>
      <c r="BD90">
        <v>4</v>
      </c>
      <c r="BE90">
        <v>1</v>
      </c>
      <c r="BF90">
        <v>14</v>
      </c>
      <c r="BG90">
        <v>2</v>
      </c>
      <c r="BH90">
        <v>2</v>
      </c>
      <c r="BI90">
        <v>0</v>
      </c>
      <c r="BJ90">
        <v>14</v>
      </c>
      <c r="BK90">
        <v>1</v>
      </c>
      <c r="BL90">
        <v>3</v>
      </c>
      <c r="BM90">
        <v>0</v>
      </c>
      <c r="BN90">
        <v>1</v>
      </c>
      <c r="BO90">
        <v>2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16</v>
      </c>
      <c r="BZ90">
        <v>75</v>
      </c>
      <c r="CA90">
        <v>6</v>
      </c>
      <c r="CB90">
        <v>2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1</v>
      </c>
      <c r="CP90">
        <v>6</v>
      </c>
      <c r="CQ90">
        <v>10</v>
      </c>
      <c r="CR90">
        <v>2</v>
      </c>
      <c r="CS90">
        <v>0</v>
      </c>
      <c r="CT90">
        <v>0</v>
      </c>
      <c r="CU90">
        <v>1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3</v>
      </c>
      <c r="DB90">
        <v>0</v>
      </c>
      <c r="DC90">
        <v>0</v>
      </c>
      <c r="DD90">
        <v>1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1</v>
      </c>
      <c r="DN90">
        <v>0</v>
      </c>
      <c r="DO90">
        <v>0</v>
      </c>
      <c r="DP90">
        <v>10</v>
      </c>
      <c r="DQ90">
        <v>19</v>
      </c>
      <c r="DR90">
        <v>3</v>
      </c>
      <c r="DS90">
        <v>0</v>
      </c>
      <c r="DT90">
        <v>0</v>
      </c>
      <c r="DU90">
        <v>1</v>
      </c>
      <c r="DV90">
        <v>1</v>
      </c>
      <c r="DW90">
        <v>0</v>
      </c>
      <c r="DX90">
        <v>0</v>
      </c>
      <c r="DY90">
        <v>12</v>
      </c>
      <c r="DZ90">
        <v>1</v>
      </c>
      <c r="EA90">
        <v>0</v>
      </c>
      <c r="EB90">
        <v>0</v>
      </c>
      <c r="EC90">
        <v>0</v>
      </c>
      <c r="ED90">
        <v>0</v>
      </c>
      <c r="EE90">
        <v>1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19</v>
      </c>
      <c r="EQ90">
        <v>13</v>
      </c>
      <c r="ER90">
        <v>6</v>
      </c>
      <c r="ES90">
        <v>4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2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</v>
      </c>
      <c r="FJ90">
        <v>0</v>
      </c>
      <c r="FK90">
        <v>0</v>
      </c>
      <c r="FL90">
        <v>0</v>
      </c>
      <c r="FM90">
        <v>0</v>
      </c>
      <c r="FN90">
        <v>13</v>
      </c>
      <c r="FO90">
        <v>39</v>
      </c>
      <c r="FP90">
        <v>12</v>
      </c>
      <c r="FQ90">
        <v>1</v>
      </c>
      <c r="FR90">
        <v>2</v>
      </c>
      <c r="FS90">
        <v>2</v>
      </c>
      <c r="FT90">
        <v>1</v>
      </c>
      <c r="FU90">
        <v>10</v>
      </c>
      <c r="FV90">
        <v>1</v>
      </c>
      <c r="FW90">
        <v>4</v>
      </c>
      <c r="FX90">
        <v>1</v>
      </c>
      <c r="FY90">
        <v>1</v>
      </c>
      <c r="FZ90">
        <v>1</v>
      </c>
      <c r="GA90">
        <v>1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0</v>
      </c>
      <c r="GL90">
        <v>0</v>
      </c>
      <c r="GM90">
        <v>0</v>
      </c>
      <c r="GN90">
        <v>39</v>
      </c>
      <c r="GO90">
        <v>13</v>
      </c>
      <c r="GP90">
        <v>4</v>
      </c>
      <c r="GQ90">
        <v>0</v>
      </c>
      <c r="GR90">
        <v>6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2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1</v>
      </c>
      <c r="HH90">
        <v>13</v>
      </c>
      <c r="HI90">
        <v>1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1</v>
      </c>
      <c r="HS90">
        <v>0</v>
      </c>
      <c r="HT90">
        <v>0</v>
      </c>
      <c r="HU90">
        <v>0</v>
      </c>
      <c r="HV90">
        <v>1</v>
      </c>
      <c r="HW90">
        <v>1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1</v>
      </c>
      <c r="IM90">
        <v>1</v>
      </c>
      <c r="IN90">
        <v>1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1</v>
      </c>
    </row>
    <row r="91" spans="1:272">
      <c r="A91" t="s">
        <v>1308</v>
      </c>
      <c r="B91" t="s">
        <v>1296</v>
      </c>
      <c r="C91" t="str">
        <f>"160202"</f>
        <v>160202</v>
      </c>
      <c r="D91" t="s">
        <v>1307</v>
      </c>
      <c r="E91">
        <v>5</v>
      </c>
      <c r="F91">
        <v>393</v>
      </c>
      <c r="G91">
        <v>300</v>
      </c>
      <c r="H91">
        <v>138</v>
      </c>
      <c r="I91">
        <v>162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162</v>
      </c>
      <c r="T91">
        <v>0</v>
      </c>
      <c r="U91">
        <v>0</v>
      </c>
      <c r="V91">
        <v>162</v>
      </c>
      <c r="W91">
        <v>11</v>
      </c>
      <c r="X91">
        <v>7</v>
      </c>
      <c r="Y91">
        <v>2</v>
      </c>
      <c r="Z91">
        <v>0</v>
      </c>
      <c r="AA91">
        <v>151</v>
      </c>
      <c r="AB91">
        <v>64</v>
      </c>
      <c r="AC91">
        <v>2</v>
      </c>
      <c r="AD91">
        <v>10</v>
      </c>
      <c r="AE91">
        <v>8</v>
      </c>
      <c r="AF91">
        <v>4</v>
      </c>
      <c r="AG91">
        <v>0</v>
      </c>
      <c r="AH91">
        <v>2</v>
      </c>
      <c r="AI91">
        <v>30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2</v>
      </c>
      <c r="BA91">
        <v>64</v>
      </c>
      <c r="BB91">
        <v>32</v>
      </c>
      <c r="BC91">
        <v>9</v>
      </c>
      <c r="BD91">
        <v>0</v>
      </c>
      <c r="BE91">
        <v>1</v>
      </c>
      <c r="BF91">
        <v>4</v>
      </c>
      <c r="BG91">
        <v>2</v>
      </c>
      <c r="BH91">
        <v>2</v>
      </c>
      <c r="BI91">
        <v>1</v>
      </c>
      <c r="BJ91">
        <v>6</v>
      </c>
      <c r="BK91">
        <v>1</v>
      </c>
      <c r="BL91">
        <v>5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32</v>
      </c>
      <c r="CA91">
        <v>5</v>
      </c>
      <c r="CB91">
        <v>1</v>
      </c>
      <c r="CC91">
        <v>1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2</v>
      </c>
      <c r="CP91">
        <v>5</v>
      </c>
      <c r="CQ91">
        <v>11</v>
      </c>
      <c r="CR91">
        <v>3</v>
      </c>
      <c r="CS91">
        <v>0</v>
      </c>
      <c r="CT91">
        <v>2</v>
      </c>
      <c r="CU91">
        <v>1</v>
      </c>
      <c r="CV91">
        <v>0</v>
      </c>
      <c r="CW91">
        <v>1</v>
      </c>
      <c r="CX91">
        <v>0</v>
      </c>
      <c r="CY91">
        <v>1</v>
      </c>
      <c r="CZ91">
        <v>2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11</v>
      </c>
      <c r="DQ91">
        <v>9</v>
      </c>
      <c r="DR91">
        <v>5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2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1</v>
      </c>
      <c r="EN91">
        <v>0</v>
      </c>
      <c r="EO91">
        <v>0</v>
      </c>
      <c r="EP91">
        <v>9</v>
      </c>
      <c r="EQ91">
        <v>3</v>
      </c>
      <c r="ER91">
        <v>1</v>
      </c>
      <c r="ES91">
        <v>1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3</v>
      </c>
      <c r="FO91">
        <v>19</v>
      </c>
      <c r="FP91">
        <v>7</v>
      </c>
      <c r="FQ91">
        <v>2</v>
      </c>
      <c r="FR91">
        <v>0</v>
      </c>
      <c r="FS91">
        <v>0</v>
      </c>
      <c r="FT91">
        <v>1</v>
      </c>
      <c r="FU91">
        <v>3</v>
      </c>
      <c r="FV91">
        <v>1</v>
      </c>
      <c r="FW91">
        <v>2</v>
      </c>
      <c r="FX91">
        <v>1</v>
      </c>
      <c r="FY91">
        <v>1</v>
      </c>
      <c r="FZ91">
        <v>0</v>
      </c>
      <c r="GA91">
        <v>0</v>
      </c>
      <c r="GB91">
        <v>0</v>
      </c>
      <c r="GC91">
        <v>0</v>
      </c>
      <c r="GD91">
        <v>1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19</v>
      </c>
      <c r="GO91">
        <v>6</v>
      </c>
      <c r="GP91">
        <v>1</v>
      </c>
      <c r="GQ91">
        <v>0</v>
      </c>
      <c r="GR91">
        <v>2</v>
      </c>
      <c r="GS91">
        <v>0</v>
      </c>
      <c r="GT91">
        <v>1</v>
      </c>
      <c r="GU91">
        <v>0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1</v>
      </c>
      <c r="HG91">
        <v>0</v>
      </c>
      <c r="HH91">
        <v>6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1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1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1</v>
      </c>
      <c r="IN91">
        <v>0</v>
      </c>
      <c r="IO91">
        <v>0</v>
      </c>
      <c r="IP91">
        <v>0</v>
      </c>
      <c r="IQ91">
        <v>0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1</v>
      </c>
    </row>
    <row r="92" spans="1:272">
      <c r="A92" t="s">
        <v>1306</v>
      </c>
      <c r="B92" t="s">
        <v>1296</v>
      </c>
      <c r="C92" t="str">
        <f>"160202"</f>
        <v>160202</v>
      </c>
      <c r="D92" t="s">
        <v>1305</v>
      </c>
      <c r="E92">
        <v>6</v>
      </c>
      <c r="F92">
        <v>487</v>
      </c>
      <c r="G92">
        <v>370</v>
      </c>
      <c r="H92">
        <v>181</v>
      </c>
      <c r="I92">
        <v>189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189</v>
      </c>
      <c r="T92">
        <v>0</v>
      </c>
      <c r="U92">
        <v>0</v>
      </c>
      <c r="V92">
        <v>189</v>
      </c>
      <c r="W92">
        <v>7</v>
      </c>
      <c r="X92">
        <v>2</v>
      </c>
      <c r="Y92">
        <v>5</v>
      </c>
      <c r="Z92">
        <v>0</v>
      </c>
      <c r="AA92">
        <v>182</v>
      </c>
      <c r="AB92">
        <v>103</v>
      </c>
      <c r="AC92">
        <v>11</v>
      </c>
      <c r="AD92">
        <v>17</v>
      </c>
      <c r="AE92">
        <v>23</v>
      </c>
      <c r="AF92">
        <v>16</v>
      </c>
      <c r="AG92">
        <v>1</v>
      </c>
      <c r="AH92">
        <v>2</v>
      </c>
      <c r="AI92">
        <v>22</v>
      </c>
      <c r="AJ92">
        <v>0</v>
      </c>
      <c r="AK92">
        <v>3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0</v>
      </c>
      <c r="AY92">
        <v>1</v>
      </c>
      <c r="AZ92">
        <v>3</v>
      </c>
      <c r="BA92">
        <v>103</v>
      </c>
      <c r="BB92">
        <v>20</v>
      </c>
      <c r="BC92">
        <v>4</v>
      </c>
      <c r="BD92">
        <v>0</v>
      </c>
      <c r="BE92">
        <v>1</v>
      </c>
      <c r="BF92">
        <v>3</v>
      </c>
      <c r="BG92">
        <v>1</v>
      </c>
      <c r="BH92">
        <v>0</v>
      </c>
      <c r="BI92">
        <v>1</v>
      </c>
      <c r="BJ92">
        <v>9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20</v>
      </c>
      <c r="CA92">
        <v>6</v>
      </c>
      <c r="CB92">
        <v>1</v>
      </c>
      <c r="CC92">
        <v>4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6</v>
      </c>
      <c r="CQ92">
        <v>5</v>
      </c>
      <c r="CR92">
        <v>0</v>
      </c>
      <c r="CS92">
        <v>1</v>
      </c>
      <c r="CT92">
        <v>1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5</v>
      </c>
      <c r="DQ92">
        <v>8</v>
      </c>
      <c r="DR92">
        <v>2</v>
      </c>
      <c r="DS92">
        <v>0</v>
      </c>
      <c r="DT92">
        <v>1</v>
      </c>
      <c r="DU92">
        <v>0</v>
      </c>
      <c r="DV92">
        <v>0</v>
      </c>
      <c r="DW92">
        <v>1</v>
      </c>
      <c r="DX92">
        <v>0</v>
      </c>
      <c r="DY92">
        <v>3</v>
      </c>
      <c r="DZ92">
        <v>1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8</v>
      </c>
      <c r="EQ92">
        <v>5</v>
      </c>
      <c r="ER92">
        <v>1</v>
      </c>
      <c r="ES92">
        <v>2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5</v>
      </c>
      <c r="FO92">
        <v>25</v>
      </c>
      <c r="FP92">
        <v>2</v>
      </c>
      <c r="FQ92">
        <v>0</v>
      </c>
      <c r="FR92">
        <v>9</v>
      </c>
      <c r="FS92">
        <v>0</v>
      </c>
      <c r="FT92">
        <v>1</v>
      </c>
      <c r="FU92">
        <v>1</v>
      </c>
      <c r="FV92">
        <v>0</v>
      </c>
      <c r="FW92">
        <v>2</v>
      </c>
      <c r="FX92">
        <v>3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2</v>
      </c>
      <c r="GG92">
        <v>1</v>
      </c>
      <c r="GH92">
        <v>0</v>
      </c>
      <c r="GI92">
        <v>1</v>
      </c>
      <c r="GJ92">
        <v>1</v>
      </c>
      <c r="GK92">
        <v>1</v>
      </c>
      <c r="GL92">
        <v>0</v>
      </c>
      <c r="GM92">
        <v>1</v>
      </c>
      <c r="GN92">
        <v>25</v>
      </c>
      <c r="GO92">
        <v>8</v>
      </c>
      <c r="GP92">
        <v>3</v>
      </c>
      <c r="GQ92">
        <v>0</v>
      </c>
      <c r="GR92">
        <v>1</v>
      </c>
      <c r="GS92">
        <v>0</v>
      </c>
      <c r="GT92">
        <v>1</v>
      </c>
      <c r="GU92">
        <v>0</v>
      </c>
      <c r="GV92">
        <v>2</v>
      </c>
      <c r="GW92">
        <v>0</v>
      </c>
      <c r="GX92">
        <v>1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8</v>
      </c>
      <c r="HI92">
        <v>1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1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1</v>
      </c>
      <c r="HW92">
        <v>1</v>
      </c>
      <c r="HX92">
        <v>1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</row>
    <row r="93" spans="1:272">
      <c r="A93" t="s">
        <v>1304</v>
      </c>
      <c r="B93" t="s">
        <v>1296</v>
      </c>
      <c r="C93" t="str">
        <f>"160202"</f>
        <v>160202</v>
      </c>
      <c r="D93" t="s">
        <v>1303</v>
      </c>
      <c r="E93">
        <v>7</v>
      </c>
      <c r="F93">
        <v>1058</v>
      </c>
      <c r="G93">
        <v>795</v>
      </c>
      <c r="H93">
        <v>378</v>
      </c>
      <c r="I93">
        <v>417</v>
      </c>
      <c r="J93">
        <v>6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417</v>
      </c>
      <c r="T93">
        <v>0</v>
      </c>
      <c r="U93">
        <v>0</v>
      </c>
      <c r="V93">
        <v>417</v>
      </c>
      <c r="W93">
        <v>9</v>
      </c>
      <c r="X93">
        <v>8</v>
      </c>
      <c r="Y93">
        <v>1</v>
      </c>
      <c r="Z93">
        <v>0</v>
      </c>
      <c r="AA93">
        <v>408</v>
      </c>
      <c r="AB93">
        <v>154</v>
      </c>
      <c r="AC93">
        <v>19</v>
      </c>
      <c r="AD93">
        <v>15</v>
      </c>
      <c r="AE93">
        <v>54</v>
      </c>
      <c r="AF93">
        <v>13</v>
      </c>
      <c r="AG93">
        <v>0</v>
      </c>
      <c r="AH93">
        <v>3</v>
      </c>
      <c r="AI93">
        <v>30</v>
      </c>
      <c r="AJ93">
        <v>0</v>
      </c>
      <c r="AK93">
        <v>1</v>
      </c>
      <c r="AL93">
        <v>0</v>
      </c>
      <c r="AM93">
        <v>0</v>
      </c>
      <c r="AN93">
        <v>3</v>
      </c>
      <c r="AO93">
        <v>0</v>
      </c>
      <c r="AP93">
        <v>1</v>
      </c>
      <c r="AQ93">
        <v>0</v>
      </c>
      <c r="AR93">
        <v>0</v>
      </c>
      <c r="AS93">
        <v>3</v>
      </c>
      <c r="AT93">
        <v>0</v>
      </c>
      <c r="AU93">
        <v>4</v>
      </c>
      <c r="AV93">
        <v>3</v>
      </c>
      <c r="AW93">
        <v>1</v>
      </c>
      <c r="AX93">
        <v>1</v>
      </c>
      <c r="AY93">
        <v>1</v>
      </c>
      <c r="AZ93">
        <v>2</v>
      </c>
      <c r="BA93">
        <v>154</v>
      </c>
      <c r="BB93">
        <v>96</v>
      </c>
      <c r="BC93">
        <v>19</v>
      </c>
      <c r="BD93">
        <v>0</v>
      </c>
      <c r="BE93">
        <v>2</v>
      </c>
      <c r="BF93">
        <v>10</v>
      </c>
      <c r="BG93">
        <v>3</v>
      </c>
      <c r="BH93">
        <v>2</v>
      </c>
      <c r="BI93">
        <v>0</v>
      </c>
      <c r="BJ93">
        <v>47</v>
      </c>
      <c r="BK93">
        <v>5</v>
      </c>
      <c r="BL93">
        <v>2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2</v>
      </c>
      <c r="BZ93">
        <v>96</v>
      </c>
      <c r="CA93">
        <v>13</v>
      </c>
      <c r="CB93">
        <v>4</v>
      </c>
      <c r="CC93">
        <v>2</v>
      </c>
      <c r="CD93">
        <v>1</v>
      </c>
      <c r="CE93">
        <v>1</v>
      </c>
      <c r="CF93">
        <v>1</v>
      </c>
      <c r="CG93">
        <v>0</v>
      </c>
      <c r="CH93">
        <v>1</v>
      </c>
      <c r="CI93">
        <v>2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13</v>
      </c>
      <c r="CQ93">
        <v>18</v>
      </c>
      <c r="CR93">
        <v>11</v>
      </c>
      <c r="CS93">
        <v>0</v>
      </c>
      <c r="CT93">
        <v>1</v>
      </c>
      <c r="CU93">
        <v>0</v>
      </c>
      <c r="CV93">
        <v>1</v>
      </c>
      <c r="CW93">
        <v>0</v>
      </c>
      <c r="CX93">
        <v>0</v>
      </c>
      <c r="CY93">
        <v>0</v>
      </c>
      <c r="CZ93">
        <v>2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</v>
      </c>
      <c r="DK93">
        <v>0</v>
      </c>
      <c r="DL93">
        <v>0</v>
      </c>
      <c r="DM93">
        <v>1</v>
      </c>
      <c r="DN93">
        <v>0</v>
      </c>
      <c r="DO93">
        <v>1</v>
      </c>
      <c r="DP93">
        <v>18</v>
      </c>
      <c r="DQ93">
        <v>16</v>
      </c>
      <c r="DR93">
        <v>7</v>
      </c>
      <c r="DS93">
        <v>1</v>
      </c>
      <c r="DT93">
        <v>0</v>
      </c>
      <c r="DU93">
        <v>1</v>
      </c>
      <c r="DV93">
        <v>0</v>
      </c>
      <c r="DW93">
        <v>0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5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16</v>
      </c>
      <c r="EQ93">
        <v>35</v>
      </c>
      <c r="ER93">
        <v>10</v>
      </c>
      <c r="ES93">
        <v>2</v>
      </c>
      <c r="ET93">
        <v>5</v>
      </c>
      <c r="EU93">
        <v>0</v>
      </c>
      <c r="EV93">
        <v>0</v>
      </c>
      <c r="EW93">
        <v>3</v>
      </c>
      <c r="EX93">
        <v>2</v>
      </c>
      <c r="EY93">
        <v>0</v>
      </c>
      <c r="EZ93">
        <v>1</v>
      </c>
      <c r="FA93">
        <v>1</v>
      </c>
      <c r="FB93">
        <v>1</v>
      </c>
      <c r="FC93">
        <v>1</v>
      </c>
      <c r="FD93">
        <v>4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1</v>
      </c>
      <c r="FM93">
        <v>4</v>
      </c>
      <c r="FN93">
        <v>35</v>
      </c>
      <c r="FO93">
        <v>48</v>
      </c>
      <c r="FP93">
        <v>19</v>
      </c>
      <c r="FQ93">
        <v>5</v>
      </c>
      <c r="FR93">
        <v>4</v>
      </c>
      <c r="FS93">
        <v>3</v>
      </c>
      <c r="FT93">
        <v>0</v>
      </c>
      <c r="FU93">
        <v>2</v>
      </c>
      <c r="FV93">
        <v>0</v>
      </c>
      <c r="FW93">
        <v>4</v>
      </c>
      <c r="FX93">
        <v>1</v>
      </c>
      <c r="FY93">
        <v>0</v>
      </c>
      <c r="FZ93">
        <v>1</v>
      </c>
      <c r="GA93">
        <v>1</v>
      </c>
      <c r="GB93">
        <v>0</v>
      </c>
      <c r="GC93">
        <v>1</v>
      </c>
      <c r="GD93">
        <v>1</v>
      </c>
      <c r="GE93">
        <v>1</v>
      </c>
      <c r="GF93">
        <v>0</v>
      </c>
      <c r="GG93">
        <v>1</v>
      </c>
      <c r="GH93">
        <v>0</v>
      </c>
      <c r="GI93">
        <v>0</v>
      </c>
      <c r="GJ93">
        <v>2</v>
      </c>
      <c r="GK93">
        <v>1</v>
      </c>
      <c r="GL93">
        <v>0</v>
      </c>
      <c r="GM93">
        <v>1</v>
      </c>
      <c r="GN93">
        <v>48</v>
      </c>
      <c r="GO93">
        <v>24</v>
      </c>
      <c r="GP93">
        <v>15</v>
      </c>
      <c r="GQ93">
        <v>0</v>
      </c>
      <c r="GR93">
        <v>2</v>
      </c>
      <c r="GS93">
        <v>0</v>
      </c>
      <c r="GT93">
        <v>4</v>
      </c>
      <c r="GU93">
        <v>0</v>
      </c>
      <c r="GV93">
        <v>1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2</v>
      </c>
      <c r="HH93">
        <v>24</v>
      </c>
      <c r="HI93">
        <v>1</v>
      </c>
      <c r="HJ93">
        <v>0</v>
      </c>
      <c r="HK93">
        <v>0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1</v>
      </c>
      <c r="HW93">
        <v>1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1</v>
      </c>
      <c r="II93">
        <v>0</v>
      </c>
      <c r="IJ93">
        <v>0</v>
      </c>
      <c r="IK93">
        <v>0</v>
      </c>
      <c r="IL93">
        <v>1</v>
      </c>
      <c r="IM93">
        <v>2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1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1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2</v>
      </c>
    </row>
    <row r="94" spans="1:272">
      <c r="A94" t="s">
        <v>1302</v>
      </c>
      <c r="B94" t="s">
        <v>1296</v>
      </c>
      <c r="C94" t="str">
        <f>"160202"</f>
        <v>160202</v>
      </c>
      <c r="D94" t="s">
        <v>263</v>
      </c>
      <c r="E94">
        <v>8</v>
      </c>
      <c r="F94">
        <v>126</v>
      </c>
      <c r="G94">
        <v>130</v>
      </c>
      <c r="H94">
        <v>80</v>
      </c>
      <c r="I94">
        <v>50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50</v>
      </c>
      <c r="T94">
        <v>0</v>
      </c>
      <c r="U94">
        <v>0</v>
      </c>
      <c r="V94">
        <v>50</v>
      </c>
      <c r="W94">
        <v>10</v>
      </c>
      <c r="X94">
        <v>4</v>
      </c>
      <c r="Y94">
        <v>6</v>
      </c>
      <c r="Z94">
        <v>0</v>
      </c>
      <c r="AA94">
        <v>40</v>
      </c>
      <c r="AB94">
        <v>15</v>
      </c>
      <c r="AC94">
        <v>3</v>
      </c>
      <c r="AD94">
        <v>0</v>
      </c>
      <c r="AE94">
        <v>3</v>
      </c>
      <c r="AF94">
        <v>2</v>
      </c>
      <c r="AG94">
        <v>0</v>
      </c>
      <c r="AH94">
        <v>0</v>
      </c>
      <c r="AI94">
        <v>1</v>
      </c>
      <c r="AJ94">
        <v>1</v>
      </c>
      <c r="AK94">
        <v>2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15</v>
      </c>
      <c r="BB94">
        <v>14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9</v>
      </c>
      <c r="BK94">
        <v>2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14</v>
      </c>
      <c r="CA94">
        <v>4</v>
      </c>
      <c r="CB94">
        <v>2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0</v>
      </c>
      <c r="CP94">
        <v>4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2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2</v>
      </c>
      <c r="EQ94">
        <v>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1</v>
      </c>
      <c r="FO94">
        <v>1</v>
      </c>
      <c r="FP94">
        <v>0</v>
      </c>
      <c r="FQ94">
        <v>0</v>
      </c>
      <c r="FR94">
        <v>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2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1</v>
      </c>
      <c r="IT94">
        <v>0</v>
      </c>
      <c r="IU94">
        <v>1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2</v>
      </c>
    </row>
    <row r="95" spans="1:272">
      <c r="A95" t="s">
        <v>1301</v>
      </c>
      <c r="B95" t="s">
        <v>1296</v>
      </c>
      <c r="C95" t="str">
        <f>"160202"</f>
        <v>160202</v>
      </c>
      <c r="D95" t="s">
        <v>263</v>
      </c>
      <c r="E95">
        <v>9</v>
      </c>
      <c r="F95">
        <v>43</v>
      </c>
      <c r="G95">
        <v>50</v>
      </c>
      <c r="H95">
        <v>25</v>
      </c>
      <c r="I95">
        <v>25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25</v>
      </c>
      <c r="T95">
        <v>0</v>
      </c>
      <c r="U95">
        <v>0</v>
      </c>
      <c r="V95">
        <v>25</v>
      </c>
      <c r="W95">
        <v>10</v>
      </c>
      <c r="X95">
        <v>4</v>
      </c>
      <c r="Y95">
        <v>6</v>
      </c>
      <c r="Z95">
        <v>0</v>
      </c>
      <c r="AA95">
        <v>15</v>
      </c>
      <c r="AB95">
        <v>4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</v>
      </c>
      <c r="BB95">
        <v>4</v>
      </c>
      <c r="BC95">
        <v>1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4</v>
      </c>
      <c r="CA95">
        <v>2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2</v>
      </c>
      <c r="CQ95">
        <v>2</v>
      </c>
      <c r="CR95">
        <v>1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2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1</v>
      </c>
      <c r="ER95">
        <v>0</v>
      </c>
      <c r="ES95">
        <v>0</v>
      </c>
      <c r="ET95">
        <v>0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2</v>
      </c>
      <c r="IN95">
        <v>0</v>
      </c>
      <c r="IO95">
        <v>0</v>
      </c>
      <c r="IP95">
        <v>2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2</v>
      </c>
    </row>
    <row r="96" spans="1:272">
      <c r="A96" t="s">
        <v>1300</v>
      </c>
      <c r="B96" t="s">
        <v>1296</v>
      </c>
      <c r="C96" t="str">
        <f>"160202"</f>
        <v>160202</v>
      </c>
      <c r="D96" t="s">
        <v>1299</v>
      </c>
      <c r="E96">
        <v>10</v>
      </c>
      <c r="F96">
        <v>356</v>
      </c>
      <c r="G96">
        <v>360</v>
      </c>
      <c r="H96">
        <v>259</v>
      </c>
      <c r="I96">
        <v>101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101</v>
      </c>
      <c r="T96">
        <v>0</v>
      </c>
      <c r="U96">
        <v>0</v>
      </c>
      <c r="V96">
        <v>101</v>
      </c>
      <c r="W96">
        <v>8</v>
      </c>
      <c r="X96">
        <v>3</v>
      </c>
      <c r="Y96">
        <v>5</v>
      </c>
      <c r="Z96">
        <v>0</v>
      </c>
      <c r="AA96">
        <v>93</v>
      </c>
      <c r="AB96">
        <v>59</v>
      </c>
      <c r="AC96">
        <v>6</v>
      </c>
      <c r="AD96">
        <v>2</v>
      </c>
      <c r="AE96">
        <v>10</v>
      </c>
      <c r="AF96">
        <v>12</v>
      </c>
      <c r="AG96">
        <v>5</v>
      </c>
      <c r="AH96">
        <v>2</v>
      </c>
      <c r="AI96">
        <v>2</v>
      </c>
      <c r="AJ96">
        <v>2</v>
      </c>
      <c r="AK96">
        <v>4</v>
      </c>
      <c r="AL96">
        <v>1</v>
      </c>
      <c r="AM96">
        <v>2</v>
      </c>
      <c r="AN96">
        <v>2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2</v>
      </c>
      <c r="AY96">
        <v>1</v>
      </c>
      <c r="AZ96">
        <v>4</v>
      </c>
      <c r="BA96">
        <v>59</v>
      </c>
      <c r="BB96">
        <v>19</v>
      </c>
      <c r="BC96">
        <v>3</v>
      </c>
      <c r="BD96">
        <v>1</v>
      </c>
      <c r="BE96">
        <v>4</v>
      </c>
      <c r="BF96">
        <v>1</v>
      </c>
      <c r="BG96">
        <v>2</v>
      </c>
      <c r="BH96">
        <v>0</v>
      </c>
      <c r="BI96">
        <v>1</v>
      </c>
      <c r="BJ96">
        <v>1</v>
      </c>
      <c r="BK96">
        <v>0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2</v>
      </c>
      <c r="BV96">
        <v>1</v>
      </c>
      <c r="BW96">
        <v>0</v>
      </c>
      <c r="BX96">
        <v>0</v>
      </c>
      <c r="BY96">
        <v>1</v>
      </c>
      <c r="BZ96">
        <v>19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3</v>
      </c>
      <c r="DR96">
        <v>2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3</v>
      </c>
      <c r="EQ96">
        <v>4</v>
      </c>
      <c r="ER96">
        <v>1</v>
      </c>
      <c r="ES96">
        <v>1</v>
      </c>
      <c r="ET96">
        <v>0</v>
      </c>
      <c r="EU96">
        <v>0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4</v>
      </c>
      <c r="FO96">
        <v>2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1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2</v>
      </c>
      <c r="GO96">
        <v>1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1</v>
      </c>
      <c r="HH96">
        <v>1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4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1</v>
      </c>
      <c r="IZ96">
        <v>1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1</v>
      </c>
      <c r="JI96">
        <v>0</v>
      </c>
      <c r="JJ96">
        <v>1</v>
      </c>
      <c r="JK96">
        <v>0</v>
      </c>
      <c r="JL96">
        <v>4</v>
      </c>
    </row>
    <row r="97" spans="1:272">
      <c r="A97" t="s">
        <v>1298</v>
      </c>
      <c r="B97" t="s">
        <v>1296</v>
      </c>
      <c r="C97" t="str">
        <f>"160202"</f>
        <v>160202</v>
      </c>
      <c r="D97" t="s">
        <v>263</v>
      </c>
      <c r="E97">
        <v>11</v>
      </c>
      <c r="F97">
        <v>52</v>
      </c>
      <c r="G97">
        <v>53</v>
      </c>
      <c r="H97">
        <v>33</v>
      </c>
      <c r="I97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20</v>
      </c>
      <c r="T97">
        <v>0</v>
      </c>
      <c r="U97">
        <v>0</v>
      </c>
      <c r="V97">
        <v>20</v>
      </c>
      <c r="W97">
        <v>7</v>
      </c>
      <c r="X97">
        <v>3</v>
      </c>
      <c r="Y97">
        <v>4</v>
      </c>
      <c r="Z97">
        <v>0</v>
      </c>
      <c r="AA97">
        <v>13</v>
      </c>
      <c r="AB97">
        <v>7</v>
      </c>
      <c r="AC97">
        <v>2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7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2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2</v>
      </c>
      <c r="CQ97">
        <v>1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1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</row>
    <row r="98" spans="1:272">
      <c r="A98" t="s">
        <v>1297</v>
      </c>
      <c r="B98" t="s">
        <v>1296</v>
      </c>
      <c r="C98" t="str">
        <f>"160202"</f>
        <v>160202</v>
      </c>
      <c r="D98" t="s">
        <v>1295</v>
      </c>
      <c r="E98">
        <v>12</v>
      </c>
      <c r="F98">
        <v>38</v>
      </c>
      <c r="G98">
        <v>38</v>
      </c>
      <c r="H98">
        <v>21</v>
      </c>
      <c r="I98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17</v>
      </c>
      <c r="T98">
        <v>0</v>
      </c>
      <c r="U98">
        <v>0</v>
      </c>
      <c r="V98">
        <v>17</v>
      </c>
      <c r="W98">
        <v>2</v>
      </c>
      <c r="X98">
        <v>0</v>
      </c>
      <c r="Y98">
        <v>2</v>
      </c>
      <c r="Z98">
        <v>0</v>
      </c>
      <c r="AA98">
        <v>15</v>
      </c>
      <c r="AB98">
        <v>3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3</v>
      </c>
      <c r="BB98">
        <v>4</v>
      </c>
      <c r="BC98">
        <v>2</v>
      </c>
      <c r="BD98">
        <v>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4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1</v>
      </c>
      <c r="FO98">
        <v>5</v>
      </c>
      <c r="FP98">
        <v>2</v>
      </c>
      <c r="FQ98">
        <v>0</v>
      </c>
      <c r="FR98">
        <v>1</v>
      </c>
      <c r="FS98">
        <v>1</v>
      </c>
      <c r="FT98">
        <v>0</v>
      </c>
      <c r="FU98">
        <v>0</v>
      </c>
      <c r="FV98">
        <v>0</v>
      </c>
      <c r="FW98">
        <v>0</v>
      </c>
      <c r="FX98">
        <v>1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5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1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1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</row>
    <row r="99" spans="1:272">
      <c r="A99" t="s">
        <v>1294</v>
      </c>
      <c r="B99" t="s">
        <v>1262</v>
      </c>
      <c r="C99" t="str">
        <f>"160203"</f>
        <v>160203</v>
      </c>
      <c r="D99" t="s">
        <v>456</v>
      </c>
      <c r="E99">
        <v>1</v>
      </c>
      <c r="F99">
        <v>1849</v>
      </c>
      <c r="G99">
        <v>1411</v>
      </c>
      <c r="H99">
        <v>458</v>
      </c>
      <c r="I99">
        <v>953</v>
      </c>
      <c r="J99">
        <v>0</v>
      </c>
      <c r="K99">
        <v>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953</v>
      </c>
      <c r="T99">
        <v>0</v>
      </c>
      <c r="U99">
        <v>0</v>
      </c>
      <c r="V99">
        <v>953</v>
      </c>
      <c r="W99">
        <v>15</v>
      </c>
      <c r="X99">
        <v>13</v>
      </c>
      <c r="Y99">
        <v>0</v>
      </c>
      <c r="Z99">
        <v>0</v>
      </c>
      <c r="AA99">
        <v>938</v>
      </c>
      <c r="AB99">
        <v>366</v>
      </c>
      <c r="AC99">
        <v>23</v>
      </c>
      <c r="AD99">
        <v>48</v>
      </c>
      <c r="AE99">
        <v>56</v>
      </c>
      <c r="AF99">
        <v>18</v>
      </c>
      <c r="AG99">
        <v>0</v>
      </c>
      <c r="AH99">
        <v>10</v>
      </c>
      <c r="AI99">
        <v>199</v>
      </c>
      <c r="AJ99">
        <v>0</v>
      </c>
      <c r="AK99">
        <v>1</v>
      </c>
      <c r="AL99">
        <v>2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2</v>
      </c>
      <c r="AV99">
        <v>1</v>
      </c>
      <c r="AW99">
        <v>2</v>
      </c>
      <c r="AX99">
        <v>1</v>
      </c>
      <c r="AY99">
        <v>0</v>
      </c>
      <c r="AZ99">
        <v>1</v>
      </c>
      <c r="BA99">
        <v>366</v>
      </c>
      <c r="BB99">
        <v>277</v>
      </c>
      <c r="BC99">
        <v>24</v>
      </c>
      <c r="BD99">
        <v>5</v>
      </c>
      <c r="BE99">
        <v>6</v>
      </c>
      <c r="BF99">
        <v>11</v>
      </c>
      <c r="BG99">
        <v>6</v>
      </c>
      <c r="BH99">
        <v>3</v>
      </c>
      <c r="BI99">
        <v>0</v>
      </c>
      <c r="BJ99">
        <v>208</v>
      </c>
      <c r="BK99">
        <v>2</v>
      </c>
      <c r="BL99">
        <v>2</v>
      </c>
      <c r="BM99">
        <v>1</v>
      </c>
      <c r="BN99">
        <v>1</v>
      </c>
      <c r="BO99">
        <v>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</v>
      </c>
      <c r="BV99">
        <v>0</v>
      </c>
      <c r="BW99">
        <v>0</v>
      </c>
      <c r="BX99">
        <v>0</v>
      </c>
      <c r="BY99">
        <v>2</v>
      </c>
      <c r="BZ99">
        <v>277</v>
      </c>
      <c r="CA99">
        <v>20</v>
      </c>
      <c r="CB99">
        <v>9</v>
      </c>
      <c r="CC99">
        <v>3</v>
      </c>
      <c r="CD99">
        <v>0</v>
      </c>
      <c r="CE99">
        <v>0</v>
      </c>
      <c r="CF99">
        <v>4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2</v>
      </c>
      <c r="CO99">
        <v>1</v>
      </c>
      <c r="CP99">
        <v>20</v>
      </c>
      <c r="CQ99">
        <v>14</v>
      </c>
      <c r="CR99">
        <v>5</v>
      </c>
      <c r="CS99">
        <v>0</v>
      </c>
      <c r="CT99">
        <v>2</v>
      </c>
      <c r="CU99">
        <v>2</v>
      </c>
      <c r="CV99">
        <v>0</v>
      </c>
      <c r="CW99">
        <v>1</v>
      </c>
      <c r="CX99">
        <v>1</v>
      </c>
      <c r="CY99">
        <v>0</v>
      </c>
      <c r="CZ99">
        <v>0</v>
      </c>
      <c r="DA99">
        <v>2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14</v>
      </c>
      <c r="DQ99">
        <v>28</v>
      </c>
      <c r="DR99">
        <v>2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22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2</v>
      </c>
      <c r="EK99">
        <v>1</v>
      </c>
      <c r="EL99">
        <v>0</v>
      </c>
      <c r="EM99">
        <v>0</v>
      </c>
      <c r="EN99">
        <v>0</v>
      </c>
      <c r="EO99">
        <v>0</v>
      </c>
      <c r="EP99">
        <v>28</v>
      </c>
      <c r="EQ99">
        <v>64</v>
      </c>
      <c r="ER99">
        <v>13</v>
      </c>
      <c r="ES99">
        <v>14</v>
      </c>
      <c r="ET99">
        <v>6</v>
      </c>
      <c r="EU99">
        <v>0</v>
      </c>
      <c r="EV99">
        <v>0</v>
      </c>
      <c r="EW99">
        <v>12</v>
      </c>
      <c r="EX99">
        <v>1</v>
      </c>
      <c r="EY99">
        <v>0</v>
      </c>
      <c r="EZ99">
        <v>0</v>
      </c>
      <c r="FA99">
        <v>6</v>
      </c>
      <c r="FB99">
        <v>0</v>
      </c>
      <c r="FC99">
        <v>3</v>
      </c>
      <c r="FD99">
        <v>1</v>
      </c>
      <c r="FE99">
        <v>0</v>
      </c>
      <c r="FF99">
        <v>0</v>
      </c>
      <c r="FG99">
        <v>1</v>
      </c>
      <c r="FH99">
        <v>1</v>
      </c>
      <c r="FI99">
        <v>0</v>
      </c>
      <c r="FJ99">
        <v>1</v>
      </c>
      <c r="FK99">
        <v>0</v>
      </c>
      <c r="FL99">
        <v>3</v>
      </c>
      <c r="FM99">
        <v>2</v>
      </c>
      <c r="FN99">
        <v>64</v>
      </c>
      <c r="FO99">
        <v>89</v>
      </c>
      <c r="FP99">
        <v>26</v>
      </c>
      <c r="FQ99">
        <v>0</v>
      </c>
      <c r="FR99">
        <v>2</v>
      </c>
      <c r="FS99">
        <v>6</v>
      </c>
      <c r="FT99">
        <v>0</v>
      </c>
      <c r="FU99">
        <v>2</v>
      </c>
      <c r="FV99">
        <v>2</v>
      </c>
      <c r="FW99">
        <v>37</v>
      </c>
      <c r="FX99">
        <v>1</v>
      </c>
      <c r="FY99">
        <v>3</v>
      </c>
      <c r="FZ99">
        <v>2</v>
      </c>
      <c r="GA99">
        <v>0</v>
      </c>
      <c r="GB99">
        <v>0</v>
      </c>
      <c r="GC99">
        <v>1</v>
      </c>
      <c r="GD99">
        <v>2</v>
      </c>
      <c r="GE99">
        <v>0</v>
      </c>
      <c r="GF99">
        <v>0</v>
      </c>
      <c r="GG99">
        <v>0</v>
      </c>
      <c r="GH99">
        <v>0</v>
      </c>
      <c r="GI99">
        <v>4</v>
      </c>
      <c r="GJ99">
        <v>1</v>
      </c>
      <c r="GK99">
        <v>0</v>
      </c>
      <c r="GL99">
        <v>0</v>
      </c>
      <c r="GM99">
        <v>0</v>
      </c>
      <c r="GN99">
        <v>89</v>
      </c>
      <c r="GO99">
        <v>67</v>
      </c>
      <c r="GP99">
        <v>22</v>
      </c>
      <c r="GQ99">
        <v>4</v>
      </c>
      <c r="GR99">
        <v>31</v>
      </c>
      <c r="GS99">
        <v>0</v>
      </c>
      <c r="GT99">
        <v>7</v>
      </c>
      <c r="GU99">
        <v>0</v>
      </c>
      <c r="GV99">
        <v>1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1</v>
      </c>
      <c r="HE99">
        <v>0</v>
      </c>
      <c r="HF99">
        <v>0</v>
      </c>
      <c r="HG99">
        <v>1</v>
      </c>
      <c r="HH99">
        <v>67</v>
      </c>
      <c r="HI99">
        <v>2</v>
      </c>
      <c r="HJ99">
        <v>0</v>
      </c>
      <c r="HK99">
        <v>1</v>
      </c>
      <c r="HL99">
        <v>0</v>
      </c>
      <c r="HM99">
        <v>0</v>
      </c>
      <c r="HN99">
        <v>1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2</v>
      </c>
      <c r="HW99">
        <v>3</v>
      </c>
      <c r="HX99">
        <v>3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3</v>
      </c>
      <c r="IM99">
        <v>8</v>
      </c>
      <c r="IN99">
        <v>2</v>
      </c>
      <c r="IO99">
        <v>4</v>
      </c>
      <c r="IP99">
        <v>0</v>
      </c>
      <c r="IQ99">
        <v>0</v>
      </c>
      <c r="IR99">
        <v>0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1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8</v>
      </c>
    </row>
    <row r="100" spans="1:272">
      <c r="A100" t="s">
        <v>1293</v>
      </c>
      <c r="B100" t="s">
        <v>1262</v>
      </c>
      <c r="C100" t="str">
        <f>"160203"</f>
        <v>160203</v>
      </c>
      <c r="D100" t="s">
        <v>1292</v>
      </c>
      <c r="E100">
        <v>2</v>
      </c>
      <c r="F100">
        <v>1602</v>
      </c>
      <c r="G100">
        <v>1250</v>
      </c>
      <c r="H100">
        <v>430</v>
      </c>
      <c r="I100">
        <v>820</v>
      </c>
      <c r="J100">
        <v>0</v>
      </c>
      <c r="K100">
        <v>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820</v>
      </c>
      <c r="T100">
        <v>0</v>
      </c>
      <c r="U100">
        <v>0</v>
      </c>
      <c r="V100">
        <v>820</v>
      </c>
      <c r="W100">
        <v>10</v>
      </c>
      <c r="X100">
        <v>9</v>
      </c>
      <c r="Y100">
        <v>1</v>
      </c>
      <c r="Z100">
        <v>0</v>
      </c>
      <c r="AA100">
        <v>810</v>
      </c>
      <c r="AB100">
        <v>300</v>
      </c>
      <c r="AC100">
        <v>18</v>
      </c>
      <c r="AD100">
        <v>43</v>
      </c>
      <c r="AE100">
        <v>79</v>
      </c>
      <c r="AF100">
        <v>10</v>
      </c>
      <c r="AG100">
        <v>1</v>
      </c>
      <c r="AH100">
        <v>7</v>
      </c>
      <c r="AI100">
        <v>128</v>
      </c>
      <c r="AJ100">
        <v>0</v>
      </c>
      <c r="AK100">
        <v>0</v>
      </c>
      <c r="AL100">
        <v>1</v>
      </c>
      <c r="AM100">
        <v>2</v>
      </c>
      <c r="AN100">
        <v>1</v>
      </c>
      <c r="AO100">
        <v>0</v>
      </c>
      <c r="AP100">
        <v>0</v>
      </c>
      <c r="AQ100">
        <v>0</v>
      </c>
      <c r="AR100">
        <v>3</v>
      </c>
      <c r="AS100">
        <v>3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2</v>
      </c>
      <c r="BA100">
        <v>300</v>
      </c>
      <c r="BB100">
        <v>252</v>
      </c>
      <c r="BC100">
        <v>21</v>
      </c>
      <c r="BD100">
        <v>6</v>
      </c>
      <c r="BE100">
        <v>2</v>
      </c>
      <c r="BF100">
        <v>7</v>
      </c>
      <c r="BG100">
        <v>1</v>
      </c>
      <c r="BH100">
        <v>0</v>
      </c>
      <c r="BI100">
        <v>0</v>
      </c>
      <c r="BJ100">
        <v>201</v>
      </c>
      <c r="BK100">
        <v>3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2</v>
      </c>
      <c r="BV100">
        <v>0</v>
      </c>
      <c r="BW100">
        <v>3</v>
      </c>
      <c r="BX100">
        <v>0</v>
      </c>
      <c r="BY100">
        <v>4</v>
      </c>
      <c r="BZ100">
        <v>252</v>
      </c>
      <c r="CA100">
        <v>8</v>
      </c>
      <c r="CB100">
        <v>3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3</v>
      </c>
      <c r="CP100">
        <v>8</v>
      </c>
      <c r="CQ100">
        <v>18</v>
      </c>
      <c r="CR100">
        <v>12</v>
      </c>
      <c r="CS100">
        <v>1</v>
      </c>
      <c r="CT100">
        <v>0</v>
      </c>
      <c r="CU100">
        <v>3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18</v>
      </c>
      <c r="DQ100">
        <v>22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1</v>
      </c>
      <c r="DY100">
        <v>14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4</v>
      </c>
      <c r="EF100">
        <v>0</v>
      </c>
      <c r="EG100">
        <v>1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22</v>
      </c>
      <c r="EQ100">
        <v>57</v>
      </c>
      <c r="ER100">
        <v>8</v>
      </c>
      <c r="ES100">
        <v>30</v>
      </c>
      <c r="ET100">
        <v>4</v>
      </c>
      <c r="EU100">
        <v>0</v>
      </c>
      <c r="EV100">
        <v>0</v>
      </c>
      <c r="EW100">
        <v>4</v>
      </c>
      <c r="EX100">
        <v>1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0</v>
      </c>
      <c r="FF100">
        <v>0</v>
      </c>
      <c r="FG100">
        <v>1</v>
      </c>
      <c r="FH100">
        <v>2</v>
      </c>
      <c r="FI100">
        <v>0</v>
      </c>
      <c r="FJ100">
        <v>0</v>
      </c>
      <c r="FK100">
        <v>1</v>
      </c>
      <c r="FL100">
        <v>2</v>
      </c>
      <c r="FM100">
        <v>3</v>
      </c>
      <c r="FN100">
        <v>57</v>
      </c>
      <c r="FO100">
        <v>89</v>
      </c>
      <c r="FP100">
        <v>19</v>
      </c>
      <c r="FQ100">
        <v>6</v>
      </c>
      <c r="FR100">
        <v>3</v>
      </c>
      <c r="FS100">
        <v>2</v>
      </c>
      <c r="FT100">
        <v>0</v>
      </c>
      <c r="FU100">
        <v>5</v>
      </c>
      <c r="FV100">
        <v>2</v>
      </c>
      <c r="FW100">
        <v>35</v>
      </c>
      <c r="FX100">
        <v>3</v>
      </c>
      <c r="FY100">
        <v>0</v>
      </c>
      <c r="FZ100">
        <v>2</v>
      </c>
      <c r="GA100">
        <v>0</v>
      </c>
      <c r="GB100">
        <v>0</v>
      </c>
      <c r="GC100">
        <v>0</v>
      </c>
      <c r="GD100">
        <v>0</v>
      </c>
      <c r="GE100">
        <v>2</v>
      </c>
      <c r="GF100">
        <v>1</v>
      </c>
      <c r="GG100">
        <v>0</v>
      </c>
      <c r="GH100">
        <v>0</v>
      </c>
      <c r="GI100">
        <v>2</v>
      </c>
      <c r="GJ100">
        <v>0</v>
      </c>
      <c r="GK100">
        <v>2</v>
      </c>
      <c r="GL100">
        <v>1</v>
      </c>
      <c r="GM100">
        <v>4</v>
      </c>
      <c r="GN100">
        <v>89</v>
      </c>
      <c r="GO100">
        <v>49</v>
      </c>
      <c r="GP100">
        <v>22</v>
      </c>
      <c r="GQ100">
        <v>1</v>
      </c>
      <c r="GR100">
        <v>18</v>
      </c>
      <c r="GS100">
        <v>0</v>
      </c>
      <c r="GT100">
        <v>3</v>
      </c>
      <c r="GU100">
        <v>0</v>
      </c>
      <c r="GV100">
        <v>0</v>
      </c>
      <c r="GW100">
        <v>1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1</v>
      </c>
      <c r="HD100">
        <v>0</v>
      </c>
      <c r="HE100">
        <v>1</v>
      </c>
      <c r="HF100">
        <v>0</v>
      </c>
      <c r="HG100">
        <v>2</v>
      </c>
      <c r="HH100">
        <v>49</v>
      </c>
      <c r="HI100">
        <v>5</v>
      </c>
      <c r="HJ100">
        <v>1</v>
      </c>
      <c r="HK100">
        <v>1</v>
      </c>
      <c r="HL100">
        <v>0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1</v>
      </c>
      <c r="HS100">
        <v>0</v>
      </c>
      <c r="HT100">
        <v>0</v>
      </c>
      <c r="HU100">
        <v>1</v>
      </c>
      <c r="HV100">
        <v>5</v>
      </c>
      <c r="HW100">
        <v>4</v>
      </c>
      <c r="HX100">
        <v>2</v>
      </c>
      <c r="HY100">
        <v>0</v>
      </c>
      <c r="HZ100">
        <v>0</v>
      </c>
      <c r="IA100">
        <v>0</v>
      </c>
      <c r="IB100">
        <v>1</v>
      </c>
      <c r="IC100">
        <v>0</v>
      </c>
      <c r="ID100">
        <v>0</v>
      </c>
      <c r="IE100">
        <v>1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4</v>
      </c>
      <c r="IM100">
        <v>6</v>
      </c>
      <c r="IN100">
        <v>3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2</v>
      </c>
      <c r="JA100">
        <v>0</v>
      </c>
      <c r="JB100">
        <v>0</v>
      </c>
      <c r="JC100">
        <v>0</v>
      </c>
      <c r="JD100">
        <v>0</v>
      </c>
      <c r="JE100">
        <v>1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6</v>
      </c>
    </row>
    <row r="101" spans="1:272">
      <c r="A101" t="s">
        <v>1291</v>
      </c>
      <c r="B101" t="s">
        <v>1262</v>
      </c>
      <c r="C101" t="str">
        <f>"160203"</f>
        <v>160203</v>
      </c>
      <c r="D101" t="s">
        <v>1290</v>
      </c>
      <c r="E101">
        <v>3</v>
      </c>
      <c r="F101">
        <v>869</v>
      </c>
      <c r="G101">
        <v>670</v>
      </c>
      <c r="H101">
        <v>309</v>
      </c>
      <c r="I101">
        <v>361</v>
      </c>
      <c r="J101">
        <v>2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361</v>
      </c>
      <c r="T101">
        <v>0</v>
      </c>
      <c r="U101">
        <v>0</v>
      </c>
      <c r="V101">
        <v>361</v>
      </c>
      <c r="W101">
        <v>11</v>
      </c>
      <c r="X101">
        <v>7</v>
      </c>
      <c r="Y101">
        <v>4</v>
      </c>
      <c r="Z101">
        <v>0</v>
      </c>
      <c r="AA101">
        <v>350</v>
      </c>
      <c r="AB101">
        <v>154</v>
      </c>
      <c r="AC101">
        <v>7</v>
      </c>
      <c r="AD101">
        <v>19</v>
      </c>
      <c r="AE101">
        <v>33</v>
      </c>
      <c r="AF101">
        <v>8</v>
      </c>
      <c r="AG101">
        <v>0</v>
      </c>
      <c r="AH101">
        <v>6</v>
      </c>
      <c r="AI101">
        <v>73</v>
      </c>
      <c r="AJ101">
        <v>1</v>
      </c>
      <c r="AK101">
        <v>0</v>
      </c>
      <c r="AL101">
        <v>2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</v>
      </c>
      <c r="AY101">
        <v>1</v>
      </c>
      <c r="AZ101">
        <v>0</v>
      </c>
      <c r="BA101">
        <v>154</v>
      </c>
      <c r="BB101">
        <v>107</v>
      </c>
      <c r="BC101">
        <v>10</v>
      </c>
      <c r="BD101">
        <v>2</v>
      </c>
      <c r="BE101">
        <v>0</v>
      </c>
      <c r="BF101">
        <v>10</v>
      </c>
      <c r="BG101">
        <v>0</v>
      </c>
      <c r="BH101">
        <v>0</v>
      </c>
      <c r="BI101">
        <v>0</v>
      </c>
      <c r="BJ101">
        <v>81</v>
      </c>
      <c r="BK101">
        <v>0</v>
      </c>
      <c r="BL101">
        <v>2</v>
      </c>
      <c r="BM101">
        <v>0</v>
      </c>
      <c r="BN101">
        <v>0</v>
      </c>
      <c r="BO101">
        <v>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107</v>
      </c>
      <c r="CA101">
        <v>10</v>
      </c>
      <c r="CB101">
        <v>7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10</v>
      </c>
      <c r="CQ101">
        <v>7</v>
      </c>
      <c r="CR101">
        <v>2</v>
      </c>
      <c r="CS101">
        <v>0</v>
      </c>
      <c r="CT101">
        <v>1</v>
      </c>
      <c r="CU101">
        <v>2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7</v>
      </c>
      <c r="DQ101">
        <v>12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0</v>
      </c>
      <c r="DY101">
        <v>9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2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12</v>
      </c>
      <c r="EQ101">
        <v>13</v>
      </c>
      <c r="ER101">
        <v>5</v>
      </c>
      <c r="ES101">
        <v>6</v>
      </c>
      <c r="ET101">
        <v>0</v>
      </c>
      <c r="EU101">
        <v>0</v>
      </c>
      <c r="EV101">
        <v>0</v>
      </c>
      <c r="EW101">
        <v>1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1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13</v>
      </c>
      <c r="FO101">
        <v>30</v>
      </c>
      <c r="FP101">
        <v>5</v>
      </c>
      <c r="FQ101">
        <v>2</v>
      </c>
      <c r="FR101">
        <v>0</v>
      </c>
      <c r="FS101">
        <v>0</v>
      </c>
      <c r="FT101">
        <v>1</v>
      </c>
      <c r="FU101">
        <v>1</v>
      </c>
      <c r="FV101">
        <v>1</v>
      </c>
      <c r="FW101">
        <v>16</v>
      </c>
      <c r="FX101">
        <v>2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30</v>
      </c>
      <c r="GO101">
        <v>15</v>
      </c>
      <c r="GP101">
        <v>3</v>
      </c>
      <c r="GQ101">
        <v>1</v>
      </c>
      <c r="GR101">
        <v>10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1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15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1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</v>
      </c>
      <c r="IK101">
        <v>0</v>
      </c>
      <c r="IL101">
        <v>1</v>
      </c>
      <c r="IM101">
        <v>1</v>
      </c>
      <c r="IN101">
        <v>1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1</v>
      </c>
    </row>
    <row r="102" spans="1:272">
      <c r="A102" t="s">
        <v>1289</v>
      </c>
      <c r="B102" t="s">
        <v>1262</v>
      </c>
      <c r="C102" t="str">
        <f>"160203"</f>
        <v>160203</v>
      </c>
      <c r="D102" t="s">
        <v>277</v>
      </c>
      <c r="E102">
        <v>4</v>
      </c>
      <c r="F102">
        <v>925</v>
      </c>
      <c r="G102">
        <v>720</v>
      </c>
      <c r="H102">
        <v>297</v>
      </c>
      <c r="I102">
        <v>423</v>
      </c>
      <c r="J102">
        <v>2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423</v>
      </c>
      <c r="T102">
        <v>0</v>
      </c>
      <c r="U102">
        <v>0</v>
      </c>
      <c r="V102">
        <v>423</v>
      </c>
      <c r="W102">
        <v>8</v>
      </c>
      <c r="X102">
        <v>6</v>
      </c>
      <c r="Y102">
        <v>2</v>
      </c>
      <c r="Z102">
        <v>0</v>
      </c>
      <c r="AA102">
        <v>415</v>
      </c>
      <c r="AB102">
        <v>149</v>
      </c>
      <c r="AC102">
        <v>9</v>
      </c>
      <c r="AD102">
        <v>22</v>
      </c>
      <c r="AE102">
        <v>28</v>
      </c>
      <c r="AF102">
        <v>9</v>
      </c>
      <c r="AG102">
        <v>1</v>
      </c>
      <c r="AH102">
        <v>2</v>
      </c>
      <c r="AI102">
        <v>68</v>
      </c>
      <c r="AJ102">
        <v>0</v>
      </c>
      <c r="AK102">
        <v>0</v>
      </c>
      <c r="AL102">
        <v>1</v>
      </c>
      <c r="AM102">
        <v>0</v>
      </c>
      <c r="AN102">
        <v>1</v>
      </c>
      <c r="AO102">
        <v>1</v>
      </c>
      <c r="AP102">
        <v>0</v>
      </c>
      <c r="AQ102">
        <v>1</v>
      </c>
      <c r="AR102">
        <v>2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2</v>
      </c>
      <c r="BA102">
        <v>149</v>
      </c>
      <c r="BB102">
        <v>110</v>
      </c>
      <c r="BC102">
        <v>7</v>
      </c>
      <c r="BD102">
        <v>1</v>
      </c>
      <c r="BE102">
        <v>3</v>
      </c>
      <c r="BF102">
        <v>3</v>
      </c>
      <c r="BG102">
        <v>4</v>
      </c>
      <c r="BH102">
        <v>2</v>
      </c>
      <c r="BI102">
        <v>0</v>
      </c>
      <c r="BJ102">
        <v>83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1</v>
      </c>
      <c r="BS102">
        <v>0</v>
      </c>
      <c r="BT102">
        <v>1</v>
      </c>
      <c r="BU102">
        <v>1</v>
      </c>
      <c r="BV102">
        <v>0</v>
      </c>
      <c r="BW102">
        <v>0</v>
      </c>
      <c r="BX102">
        <v>1</v>
      </c>
      <c r="BY102">
        <v>1</v>
      </c>
      <c r="BZ102">
        <v>110</v>
      </c>
      <c r="CA102">
        <v>7</v>
      </c>
      <c r="CB102">
        <v>1</v>
      </c>
      <c r="CC102">
        <v>3</v>
      </c>
      <c r="CD102">
        <v>1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7</v>
      </c>
      <c r="CQ102">
        <v>17</v>
      </c>
      <c r="CR102">
        <v>8</v>
      </c>
      <c r="CS102">
        <v>0</v>
      </c>
      <c r="CT102">
        <v>1</v>
      </c>
      <c r="CU102">
        <v>2</v>
      </c>
      <c r="CV102">
        <v>0</v>
      </c>
      <c r="CW102">
        <v>0</v>
      </c>
      <c r="CX102">
        <v>1</v>
      </c>
      <c r="CY102">
        <v>1</v>
      </c>
      <c r="CZ102">
        <v>0</v>
      </c>
      <c r="DA102">
        <v>1</v>
      </c>
      <c r="DB102">
        <v>3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17</v>
      </c>
      <c r="DQ102">
        <v>14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10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14</v>
      </c>
      <c r="EQ102">
        <v>22</v>
      </c>
      <c r="ER102">
        <v>3</v>
      </c>
      <c r="ES102">
        <v>8</v>
      </c>
      <c r="ET102">
        <v>4</v>
      </c>
      <c r="EU102">
        <v>0</v>
      </c>
      <c r="EV102">
        <v>0</v>
      </c>
      <c r="EW102">
        <v>5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22</v>
      </c>
      <c r="FO102">
        <v>42</v>
      </c>
      <c r="FP102">
        <v>8</v>
      </c>
      <c r="FQ102">
        <v>1</v>
      </c>
      <c r="FR102">
        <v>4</v>
      </c>
      <c r="FS102">
        <v>1</v>
      </c>
      <c r="FT102">
        <v>1</v>
      </c>
      <c r="FU102">
        <v>2</v>
      </c>
      <c r="FV102">
        <v>1</v>
      </c>
      <c r="FW102">
        <v>17</v>
      </c>
      <c r="FX102">
        <v>1</v>
      </c>
      <c r="FY102">
        <v>0</v>
      </c>
      <c r="FZ102">
        <v>1</v>
      </c>
      <c r="GA102">
        <v>0</v>
      </c>
      <c r="GB102">
        <v>0</v>
      </c>
      <c r="GC102">
        <v>1</v>
      </c>
      <c r="GD102">
        <v>0</v>
      </c>
      <c r="GE102">
        <v>0</v>
      </c>
      <c r="GF102">
        <v>0</v>
      </c>
      <c r="GG102">
        <v>0</v>
      </c>
      <c r="GH102">
        <v>1</v>
      </c>
      <c r="GI102">
        <v>0</v>
      </c>
      <c r="GJ102">
        <v>0</v>
      </c>
      <c r="GK102">
        <v>0</v>
      </c>
      <c r="GL102">
        <v>0</v>
      </c>
      <c r="GM102">
        <v>3</v>
      </c>
      <c r="GN102">
        <v>42</v>
      </c>
      <c r="GO102">
        <v>45</v>
      </c>
      <c r="GP102">
        <v>9</v>
      </c>
      <c r="GQ102">
        <v>4</v>
      </c>
      <c r="GR102">
        <v>25</v>
      </c>
      <c r="GS102">
        <v>0</v>
      </c>
      <c r="GT102">
        <v>2</v>
      </c>
      <c r="GU102">
        <v>0</v>
      </c>
      <c r="GV102">
        <v>4</v>
      </c>
      <c r="GW102">
        <v>1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45</v>
      </c>
      <c r="HI102">
        <v>4</v>
      </c>
      <c r="HJ102">
        <v>3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1</v>
      </c>
      <c r="HT102">
        <v>0</v>
      </c>
      <c r="HU102">
        <v>0</v>
      </c>
      <c r="HV102">
        <v>4</v>
      </c>
      <c r="HW102">
        <v>1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1</v>
      </c>
      <c r="IH102">
        <v>0</v>
      </c>
      <c r="II102">
        <v>0</v>
      </c>
      <c r="IJ102">
        <v>0</v>
      </c>
      <c r="IK102">
        <v>0</v>
      </c>
      <c r="IL102">
        <v>1</v>
      </c>
      <c r="IM102">
        <v>4</v>
      </c>
      <c r="IN102">
        <v>2</v>
      </c>
      <c r="IO102">
        <v>0</v>
      </c>
      <c r="IP102">
        <v>0</v>
      </c>
      <c r="IQ102">
        <v>1</v>
      </c>
      <c r="IR102">
        <v>0</v>
      </c>
      <c r="IS102">
        <v>0</v>
      </c>
      <c r="IT102">
        <v>0</v>
      </c>
      <c r="IU102">
        <v>1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4</v>
      </c>
    </row>
    <row r="103" spans="1:272">
      <c r="A103" t="s">
        <v>1288</v>
      </c>
      <c r="B103" t="s">
        <v>1262</v>
      </c>
      <c r="C103" t="str">
        <f>"160203"</f>
        <v>160203</v>
      </c>
      <c r="D103" t="s">
        <v>1287</v>
      </c>
      <c r="E103">
        <v>5</v>
      </c>
      <c r="F103">
        <v>874</v>
      </c>
      <c r="G103">
        <v>670</v>
      </c>
      <c r="H103">
        <v>248</v>
      </c>
      <c r="I103">
        <v>422</v>
      </c>
      <c r="J103">
        <v>0</v>
      </c>
      <c r="K103">
        <v>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422</v>
      </c>
      <c r="T103">
        <v>0</v>
      </c>
      <c r="U103">
        <v>0</v>
      </c>
      <c r="V103">
        <v>422</v>
      </c>
      <c r="W103">
        <v>9</v>
      </c>
      <c r="X103">
        <v>8</v>
      </c>
      <c r="Y103">
        <v>1</v>
      </c>
      <c r="Z103">
        <v>0</v>
      </c>
      <c r="AA103">
        <v>413</v>
      </c>
      <c r="AB103">
        <v>182</v>
      </c>
      <c r="AC103">
        <v>5</v>
      </c>
      <c r="AD103">
        <v>21</v>
      </c>
      <c r="AE103">
        <v>36</v>
      </c>
      <c r="AF103">
        <v>12</v>
      </c>
      <c r="AG103">
        <v>1</v>
      </c>
      <c r="AH103">
        <v>1</v>
      </c>
      <c r="AI103">
        <v>97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>
        <v>1</v>
      </c>
      <c r="AX103">
        <v>1</v>
      </c>
      <c r="AY103">
        <v>0</v>
      </c>
      <c r="AZ103">
        <v>1</v>
      </c>
      <c r="BA103">
        <v>182</v>
      </c>
      <c r="BB103">
        <v>123</v>
      </c>
      <c r="BC103">
        <v>6</v>
      </c>
      <c r="BD103">
        <v>1</v>
      </c>
      <c r="BE103">
        <v>0</v>
      </c>
      <c r="BF103">
        <v>3</v>
      </c>
      <c r="BG103">
        <v>1</v>
      </c>
      <c r="BH103">
        <v>0</v>
      </c>
      <c r="BI103">
        <v>0</v>
      </c>
      <c r="BJ103">
        <v>104</v>
      </c>
      <c r="BK103">
        <v>1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2</v>
      </c>
      <c r="BW103">
        <v>1</v>
      </c>
      <c r="BX103">
        <v>0</v>
      </c>
      <c r="BY103">
        <v>2</v>
      </c>
      <c r="BZ103">
        <v>123</v>
      </c>
      <c r="CA103">
        <v>5</v>
      </c>
      <c r="CB103">
        <v>2</v>
      </c>
      <c r="CC103">
        <v>2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5</v>
      </c>
      <c r="CQ103">
        <v>12</v>
      </c>
      <c r="CR103">
        <v>5</v>
      </c>
      <c r="CS103">
        <v>2</v>
      </c>
      <c r="CT103">
        <v>0</v>
      </c>
      <c r="CU103">
        <v>2</v>
      </c>
      <c r="CV103">
        <v>1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12</v>
      </c>
      <c r="DQ103">
        <v>10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8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10</v>
      </c>
      <c r="EQ103">
        <v>7</v>
      </c>
      <c r="ER103">
        <v>3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7</v>
      </c>
      <c r="FO103">
        <v>48</v>
      </c>
      <c r="FP103">
        <v>16</v>
      </c>
      <c r="FQ103">
        <v>1</v>
      </c>
      <c r="FR103">
        <v>3</v>
      </c>
      <c r="FS103">
        <v>1</v>
      </c>
      <c r="FT103">
        <v>1</v>
      </c>
      <c r="FU103">
        <v>1</v>
      </c>
      <c r="FV103">
        <v>1</v>
      </c>
      <c r="FW103">
        <v>19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1</v>
      </c>
      <c r="GE103">
        <v>0</v>
      </c>
      <c r="GF103">
        <v>0</v>
      </c>
      <c r="GG103">
        <v>1</v>
      </c>
      <c r="GH103">
        <v>0</v>
      </c>
      <c r="GI103">
        <v>3</v>
      </c>
      <c r="GJ103">
        <v>0</v>
      </c>
      <c r="GK103">
        <v>0</v>
      </c>
      <c r="GL103">
        <v>0</v>
      </c>
      <c r="GM103">
        <v>0</v>
      </c>
      <c r="GN103">
        <v>48</v>
      </c>
      <c r="GO103">
        <v>21</v>
      </c>
      <c r="GP103">
        <v>9</v>
      </c>
      <c r="GQ103">
        <v>0</v>
      </c>
      <c r="GR103">
        <v>9</v>
      </c>
      <c r="GS103">
        <v>0</v>
      </c>
      <c r="GT103">
        <v>0</v>
      </c>
      <c r="GU103">
        <v>0</v>
      </c>
      <c r="GV103">
        <v>0</v>
      </c>
      <c r="GW103">
        <v>1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1</v>
      </c>
      <c r="HG103">
        <v>1</v>
      </c>
      <c r="HH103">
        <v>21</v>
      </c>
      <c r="HI103">
        <v>4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4</v>
      </c>
      <c r="HV103">
        <v>4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1</v>
      </c>
      <c r="IN103">
        <v>1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1</v>
      </c>
    </row>
    <row r="104" spans="1:272">
      <c r="A104" t="s">
        <v>1286</v>
      </c>
      <c r="B104" t="s">
        <v>1262</v>
      </c>
      <c r="C104" t="str">
        <f>"160203"</f>
        <v>160203</v>
      </c>
      <c r="D104" t="s">
        <v>454</v>
      </c>
      <c r="E104">
        <v>6</v>
      </c>
      <c r="F104">
        <v>836</v>
      </c>
      <c r="G104">
        <v>640</v>
      </c>
      <c r="H104">
        <v>324</v>
      </c>
      <c r="I104">
        <v>316</v>
      </c>
      <c r="J104">
        <v>1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316</v>
      </c>
      <c r="T104">
        <v>0</v>
      </c>
      <c r="U104">
        <v>0</v>
      </c>
      <c r="V104">
        <v>316</v>
      </c>
      <c r="W104">
        <v>11</v>
      </c>
      <c r="X104">
        <v>9</v>
      </c>
      <c r="Y104">
        <v>2</v>
      </c>
      <c r="Z104">
        <v>0</v>
      </c>
      <c r="AA104">
        <v>305</v>
      </c>
      <c r="AB104">
        <v>131</v>
      </c>
      <c r="AC104">
        <v>3</v>
      </c>
      <c r="AD104">
        <v>12</v>
      </c>
      <c r="AE104">
        <v>39</v>
      </c>
      <c r="AF104">
        <v>8</v>
      </c>
      <c r="AG104">
        <v>0</v>
      </c>
      <c r="AH104">
        <v>6</v>
      </c>
      <c r="AI104">
        <v>54</v>
      </c>
      <c r="AJ104">
        <v>2</v>
      </c>
      <c r="AK104">
        <v>0</v>
      </c>
      <c r="AL104">
        <v>1</v>
      </c>
      <c r="AM104">
        <v>0</v>
      </c>
      <c r="AN104">
        <v>1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131</v>
      </c>
      <c r="BB104">
        <v>99</v>
      </c>
      <c r="BC104">
        <v>4</v>
      </c>
      <c r="BD104">
        <v>0</v>
      </c>
      <c r="BE104">
        <v>1</v>
      </c>
      <c r="BF104">
        <v>3</v>
      </c>
      <c r="BG104">
        <v>1</v>
      </c>
      <c r="BH104">
        <v>4</v>
      </c>
      <c r="BI104">
        <v>0</v>
      </c>
      <c r="BJ104">
        <v>84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99</v>
      </c>
      <c r="CA104">
        <v>6</v>
      </c>
      <c r="CB104">
        <v>4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6</v>
      </c>
      <c r="CQ104">
        <v>6</v>
      </c>
      <c r="CR104">
        <v>5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6</v>
      </c>
      <c r="DQ104">
        <v>3</v>
      </c>
      <c r="DR104">
        <v>2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3</v>
      </c>
      <c r="EQ104">
        <v>18</v>
      </c>
      <c r="ER104">
        <v>4</v>
      </c>
      <c r="ES104">
        <v>5</v>
      </c>
      <c r="ET104">
        <v>1</v>
      </c>
      <c r="EU104">
        <v>0</v>
      </c>
      <c r="EV104">
        <v>0</v>
      </c>
      <c r="EW104">
        <v>3</v>
      </c>
      <c r="EX104">
        <v>2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1</v>
      </c>
      <c r="FL104">
        <v>0</v>
      </c>
      <c r="FM104">
        <v>1</v>
      </c>
      <c r="FN104">
        <v>18</v>
      </c>
      <c r="FO104">
        <v>20</v>
      </c>
      <c r="FP104">
        <v>9</v>
      </c>
      <c r="FQ104">
        <v>0</v>
      </c>
      <c r="FR104">
        <v>0</v>
      </c>
      <c r="FS104">
        <v>1</v>
      </c>
      <c r="FT104">
        <v>0</v>
      </c>
      <c r="FU104">
        <v>1</v>
      </c>
      <c r="FV104">
        <v>0</v>
      </c>
      <c r="FW104">
        <v>7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2</v>
      </c>
      <c r="GM104">
        <v>0</v>
      </c>
      <c r="GN104">
        <v>20</v>
      </c>
      <c r="GO104">
        <v>18</v>
      </c>
      <c r="GP104">
        <v>8</v>
      </c>
      <c r="GQ104">
        <v>1</v>
      </c>
      <c r="GR104">
        <v>7</v>
      </c>
      <c r="GS104">
        <v>0</v>
      </c>
      <c r="GT104">
        <v>1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1</v>
      </c>
      <c r="HH104">
        <v>18</v>
      </c>
      <c r="HI104">
        <v>2</v>
      </c>
      <c r="HJ104">
        <v>1</v>
      </c>
      <c r="HK104">
        <v>0</v>
      </c>
      <c r="HL104">
        <v>1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2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2</v>
      </c>
      <c r="IN104">
        <v>1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1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2</v>
      </c>
    </row>
    <row r="105" spans="1:272">
      <c r="A105" t="s">
        <v>1285</v>
      </c>
      <c r="B105" t="s">
        <v>1262</v>
      </c>
      <c r="C105" t="str">
        <f>"160203"</f>
        <v>160203</v>
      </c>
      <c r="D105" t="s">
        <v>1284</v>
      </c>
      <c r="E105">
        <v>7</v>
      </c>
      <c r="F105">
        <v>840</v>
      </c>
      <c r="G105">
        <v>650</v>
      </c>
      <c r="H105">
        <v>260</v>
      </c>
      <c r="I105">
        <v>390</v>
      </c>
      <c r="J105">
        <v>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390</v>
      </c>
      <c r="T105">
        <v>0</v>
      </c>
      <c r="U105">
        <v>0</v>
      </c>
      <c r="V105">
        <v>390</v>
      </c>
      <c r="W105">
        <v>7</v>
      </c>
      <c r="X105">
        <v>7</v>
      </c>
      <c r="Y105">
        <v>0</v>
      </c>
      <c r="Z105">
        <v>0</v>
      </c>
      <c r="AA105">
        <v>383</v>
      </c>
      <c r="AB105">
        <v>166</v>
      </c>
      <c r="AC105">
        <v>8</v>
      </c>
      <c r="AD105">
        <v>43</v>
      </c>
      <c r="AE105">
        <v>40</v>
      </c>
      <c r="AF105">
        <v>10</v>
      </c>
      <c r="AG105">
        <v>0</v>
      </c>
      <c r="AH105">
        <v>0</v>
      </c>
      <c r="AI105">
        <v>61</v>
      </c>
      <c r="AJ105">
        <v>0</v>
      </c>
      <c r="AK105">
        <v>0</v>
      </c>
      <c r="AL105">
        <v>1</v>
      </c>
      <c r="AM105">
        <v>0</v>
      </c>
      <c r="AN105">
        <v>2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166</v>
      </c>
      <c r="BB105">
        <v>107</v>
      </c>
      <c r="BC105">
        <v>15</v>
      </c>
      <c r="BD105">
        <v>0</v>
      </c>
      <c r="BE105">
        <v>3</v>
      </c>
      <c r="BF105">
        <v>1</v>
      </c>
      <c r="BG105">
        <v>0</v>
      </c>
      <c r="BH105">
        <v>1</v>
      </c>
      <c r="BI105">
        <v>0</v>
      </c>
      <c r="BJ105">
        <v>85</v>
      </c>
      <c r="BK105">
        <v>0</v>
      </c>
      <c r="BL105">
        <v>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107</v>
      </c>
      <c r="CA105">
        <v>10</v>
      </c>
      <c r="CB105">
        <v>4</v>
      </c>
      <c r="CC105">
        <v>0</v>
      </c>
      <c r="CD105">
        <v>0</v>
      </c>
      <c r="CE105">
        <v>0</v>
      </c>
      <c r="CF105">
        <v>2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3</v>
      </c>
      <c r="CN105">
        <v>0</v>
      </c>
      <c r="CO105">
        <v>1</v>
      </c>
      <c r="CP105">
        <v>10</v>
      </c>
      <c r="CQ105">
        <v>11</v>
      </c>
      <c r="CR105">
        <v>7</v>
      </c>
      <c r="CS105">
        <v>1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11</v>
      </c>
      <c r="DQ105">
        <v>10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9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1</v>
      </c>
      <c r="EN105">
        <v>0</v>
      </c>
      <c r="EO105">
        <v>0</v>
      </c>
      <c r="EP105">
        <v>10</v>
      </c>
      <c r="EQ105">
        <v>22</v>
      </c>
      <c r="ER105">
        <v>6</v>
      </c>
      <c r="ES105">
        <v>6</v>
      </c>
      <c r="ET105">
        <v>3</v>
      </c>
      <c r="EU105">
        <v>0</v>
      </c>
      <c r="EV105">
        <v>0</v>
      </c>
      <c r="EW105">
        <v>2</v>
      </c>
      <c r="EX105">
        <v>1</v>
      </c>
      <c r="EY105">
        <v>0</v>
      </c>
      <c r="EZ105">
        <v>0</v>
      </c>
      <c r="FA105">
        <v>2</v>
      </c>
      <c r="FB105">
        <v>1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1</v>
      </c>
      <c r="FM105">
        <v>0</v>
      </c>
      <c r="FN105">
        <v>22</v>
      </c>
      <c r="FO105">
        <v>33</v>
      </c>
      <c r="FP105">
        <v>7</v>
      </c>
      <c r="FQ105">
        <v>0</v>
      </c>
      <c r="FR105">
        <v>1</v>
      </c>
      <c r="FS105">
        <v>0</v>
      </c>
      <c r="FT105">
        <v>0</v>
      </c>
      <c r="FU105">
        <v>0</v>
      </c>
      <c r="FV105">
        <v>1</v>
      </c>
      <c r="FW105">
        <v>19</v>
      </c>
      <c r="FX105">
        <v>1</v>
      </c>
      <c r="FY105">
        <v>0</v>
      </c>
      <c r="FZ105">
        <v>0</v>
      </c>
      <c r="GA105">
        <v>1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2</v>
      </c>
      <c r="GJ105">
        <v>0</v>
      </c>
      <c r="GK105">
        <v>0</v>
      </c>
      <c r="GL105">
        <v>0</v>
      </c>
      <c r="GM105">
        <v>0</v>
      </c>
      <c r="GN105">
        <v>33</v>
      </c>
      <c r="GO105">
        <v>23</v>
      </c>
      <c r="GP105">
        <v>7</v>
      </c>
      <c r="GQ105">
        <v>0</v>
      </c>
      <c r="GR105">
        <v>9</v>
      </c>
      <c r="GS105">
        <v>0</v>
      </c>
      <c r="GT105">
        <v>4</v>
      </c>
      <c r="GU105">
        <v>0</v>
      </c>
      <c r="GV105">
        <v>2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1</v>
      </c>
      <c r="HH105">
        <v>23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1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1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1</v>
      </c>
    </row>
    <row r="106" spans="1:272">
      <c r="A106" t="s">
        <v>1283</v>
      </c>
      <c r="B106" t="s">
        <v>1262</v>
      </c>
      <c r="C106" t="str">
        <f>"160203"</f>
        <v>160203</v>
      </c>
      <c r="D106" t="s">
        <v>1125</v>
      </c>
      <c r="E106">
        <v>8</v>
      </c>
      <c r="F106">
        <v>1752</v>
      </c>
      <c r="G106">
        <v>1339</v>
      </c>
      <c r="H106">
        <v>495</v>
      </c>
      <c r="I106">
        <v>844</v>
      </c>
      <c r="J106">
        <v>0</v>
      </c>
      <c r="K106">
        <v>12</v>
      </c>
      <c r="L106">
        <v>4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848</v>
      </c>
      <c r="T106">
        <v>4</v>
      </c>
      <c r="U106">
        <v>0</v>
      </c>
      <c r="V106">
        <v>848</v>
      </c>
      <c r="W106">
        <v>24</v>
      </c>
      <c r="X106">
        <v>18</v>
      </c>
      <c r="Y106">
        <v>6</v>
      </c>
      <c r="Z106">
        <v>0</v>
      </c>
      <c r="AA106">
        <v>824</v>
      </c>
      <c r="AB106">
        <v>346</v>
      </c>
      <c r="AC106">
        <v>19</v>
      </c>
      <c r="AD106">
        <v>43</v>
      </c>
      <c r="AE106">
        <v>70</v>
      </c>
      <c r="AF106">
        <v>8</v>
      </c>
      <c r="AG106">
        <v>0</v>
      </c>
      <c r="AH106">
        <v>10</v>
      </c>
      <c r="AI106">
        <v>162</v>
      </c>
      <c r="AJ106">
        <v>0</v>
      </c>
      <c r="AK106">
        <v>0</v>
      </c>
      <c r="AL106">
        <v>2</v>
      </c>
      <c r="AM106">
        <v>0</v>
      </c>
      <c r="AN106">
        <v>1</v>
      </c>
      <c r="AO106">
        <v>0</v>
      </c>
      <c r="AP106">
        <v>1</v>
      </c>
      <c r="AQ106">
        <v>2</v>
      </c>
      <c r="AR106">
        <v>0</v>
      </c>
      <c r="AS106">
        <v>4</v>
      </c>
      <c r="AT106">
        <v>1</v>
      </c>
      <c r="AU106">
        <v>1</v>
      </c>
      <c r="AV106">
        <v>5</v>
      </c>
      <c r="AW106">
        <v>0</v>
      </c>
      <c r="AX106">
        <v>4</v>
      </c>
      <c r="AY106">
        <v>0</v>
      </c>
      <c r="AZ106">
        <v>13</v>
      </c>
      <c r="BA106">
        <v>346</v>
      </c>
      <c r="BB106">
        <v>226</v>
      </c>
      <c r="BC106">
        <v>12</v>
      </c>
      <c r="BD106">
        <v>3</v>
      </c>
      <c r="BE106">
        <v>2</v>
      </c>
      <c r="BF106">
        <v>13</v>
      </c>
      <c r="BG106">
        <v>1</v>
      </c>
      <c r="BH106">
        <v>3</v>
      </c>
      <c r="BI106">
        <v>0</v>
      </c>
      <c r="BJ106">
        <v>176</v>
      </c>
      <c r="BK106">
        <v>1</v>
      </c>
      <c r="BL106">
        <v>0</v>
      </c>
      <c r="BM106">
        <v>0</v>
      </c>
      <c r="BN106">
        <v>2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</v>
      </c>
      <c r="BV106">
        <v>1</v>
      </c>
      <c r="BW106">
        <v>1</v>
      </c>
      <c r="BX106">
        <v>4</v>
      </c>
      <c r="BY106">
        <v>2</v>
      </c>
      <c r="BZ106">
        <v>226</v>
      </c>
      <c r="CA106">
        <v>24</v>
      </c>
      <c r="CB106">
        <v>13</v>
      </c>
      <c r="CC106">
        <v>2</v>
      </c>
      <c r="CD106">
        <v>1</v>
      </c>
      <c r="CE106">
        <v>1</v>
      </c>
      <c r="CF106">
        <v>2</v>
      </c>
      <c r="CG106">
        <v>1</v>
      </c>
      <c r="CH106">
        <v>2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1</v>
      </c>
      <c r="CP106">
        <v>24</v>
      </c>
      <c r="CQ106">
        <v>18</v>
      </c>
      <c r="CR106">
        <v>11</v>
      </c>
      <c r="CS106">
        <v>0</v>
      </c>
      <c r="CT106">
        <v>1</v>
      </c>
      <c r="CU106">
        <v>2</v>
      </c>
      <c r="CV106">
        <v>1</v>
      </c>
      <c r="CW106">
        <v>0</v>
      </c>
      <c r="CX106">
        <v>2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18</v>
      </c>
      <c r="DQ106">
        <v>21</v>
      </c>
      <c r="DR106">
        <v>1</v>
      </c>
      <c r="DS106">
        <v>1</v>
      </c>
      <c r="DT106">
        <v>1</v>
      </c>
      <c r="DU106">
        <v>1</v>
      </c>
      <c r="DV106">
        <v>0</v>
      </c>
      <c r="DW106">
        <v>0</v>
      </c>
      <c r="DX106">
        <v>1</v>
      </c>
      <c r="DY106">
        <v>15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1</v>
      </c>
      <c r="EM106">
        <v>0</v>
      </c>
      <c r="EN106">
        <v>0</v>
      </c>
      <c r="EO106">
        <v>0</v>
      </c>
      <c r="EP106">
        <v>21</v>
      </c>
      <c r="EQ106">
        <v>52</v>
      </c>
      <c r="ER106">
        <v>6</v>
      </c>
      <c r="ES106">
        <v>9</v>
      </c>
      <c r="ET106">
        <v>7</v>
      </c>
      <c r="EU106">
        <v>2</v>
      </c>
      <c r="EV106">
        <v>0</v>
      </c>
      <c r="EW106">
        <v>11</v>
      </c>
      <c r="EX106">
        <v>1</v>
      </c>
      <c r="EY106">
        <v>0</v>
      </c>
      <c r="EZ106">
        <v>1</v>
      </c>
      <c r="FA106">
        <v>3</v>
      </c>
      <c r="FB106">
        <v>3</v>
      </c>
      <c r="FC106">
        <v>0</v>
      </c>
      <c r="FD106">
        <v>4</v>
      </c>
      <c r="FE106">
        <v>0</v>
      </c>
      <c r="FF106">
        <v>0</v>
      </c>
      <c r="FG106">
        <v>1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3</v>
      </c>
      <c r="FN106">
        <v>52</v>
      </c>
      <c r="FO106">
        <v>84</v>
      </c>
      <c r="FP106">
        <v>16</v>
      </c>
      <c r="FQ106">
        <v>0</v>
      </c>
      <c r="FR106">
        <v>5</v>
      </c>
      <c r="FS106">
        <v>0</v>
      </c>
      <c r="FT106">
        <v>1</v>
      </c>
      <c r="FU106">
        <v>0</v>
      </c>
      <c r="FV106">
        <v>0</v>
      </c>
      <c r="FW106">
        <v>51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</v>
      </c>
      <c r="GE106">
        <v>2</v>
      </c>
      <c r="GF106">
        <v>0</v>
      </c>
      <c r="GG106">
        <v>1</v>
      </c>
      <c r="GH106">
        <v>0</v>
      </c>
      <c r="GI106">
        <v>1</v>
      </c>
      <c r="GJ106">
        <v>1</v>
      </c>
      <c r="GK106">
        <v>0</v>
      </c>
      <c r="GL106">
        <v>0</v>
      </c>
      <c r="GM106">
        <v>4</v>
      </c>
      <c r="GN106">
        <v>84</v>
      </c>
      <c r="GO106">
        <v>45</v>
      </c>
      <c r="GP106">
        <v>13</v>
      </c>
      <c r="GQ106">
        <v>3</v>
      </c>
      <c r="GR106">
        <v>16</v>
      </c>
      <c r="GS106">
        <v>0</v>
      </c>
      <c r="GT106">
        <v>6</v>
      </c>
      <c r="GU106">
        <v>0</v>
      </c>
      <c r="GV106">
        <v>2</v>
      </c>
      <c r="GW106">
        <v>1</v>
      </c>
      <c r="GX106">
        <v>0</v>
      </c>
      <c r="GY106">
        <v>0</v>
      </c>
      <c r="GZ106">
        <v>1</v>
      </c>
      <c r="HA106">
        <v>0</v>
      </c>
      <c r="HB106">
        <v>1</v>
      </c>
      <c r="HC106">
        <v>0</v>
      </c>
      <c r="HD106">
        <v>0</v>
      </c>
      <c r="HE106">
        <v>0</v>
      </c>
      <c r="HF106">
        <v>0</v>
      </c>
      <c r="HG106">
        <v>2</v>
      </c>
      <c r="HH106">
        <v>45</v>
      </c>
      <c r="HI106">
        <v>4</v>
      </c>
      <c r="HJ106">
        <v>1</v>
      </c>
      <c r="HK106">
        <v>0</v>
      </c>
      <c r="HL106">
        <v>0</v>
      </c>
      <c r="HM106">
        <v>0</v>
      </c>
      <c r="HN106">
        <v>1</v>
      </c>
      <c r="HO106">
        <v>0</v>
      </c>
      <c r="HP106">
        <v>0</v>
      </c>
      <c r="HQ106">
        <v>0</v>
      </c>
      <c r="HR106">
        <v>1</v>
      </c>
      <c r="HS106">
        <v>0</v>
      </c>
      <c r="HT106">
        <v>0</v>
      </c>
      <c r="HU106">
        <v>1</v>
      </c>
      <c r="HV106">
        <v>4</v>
      </c>
      <c r="HW106">
        <v>1</v>
      </c>
      <c r="HX106">
        <v>0</v>
      </c>
      <c r="HY106">
        <v>0</v>
      </c>
      <c r="HZ106">
        <v>0</v>
      </c>
      <c r="IA106">
        <v>1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1</v>
      </c>
      <c r="IM106">
        <v>3</v>
      </c>
      <c r="IN106">
        <v>1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1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1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3</v>
      </c>
    </row>
    <row r="107" spans="1:272">
      <c r="A107" t="s">
        <v>1282</v>
      </c>
      <c r="B107" t="s">
        <v>1262</v>
      </c>
      <c r="C107" t="str">
        <f>"160203"</f>
        <v>160203</v>
      </c>
      <c r="D107" t="s">
        <v>277</v>
      </c>
      <c r="E107">
        <v>9</v>
      </c>
      <c r="F107">
        <v>585</v>
      </c>
      <c r="G107">
        <v>460</v>
      </c>
      <c r="H107">
        <v>167</v>
      </c>
      <c r="I107">
        <v>293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292</v>
      </c>
      <c r="T107">
        <v>0</v>
      </c>
      <c r="U107">
        <v>0</v>
      </c>
      <c r="V107">
        <v>292</v>
      </c>
      <c r="W107">
        <v>4</v>
      </c>
      <c r="X107">
        <v>4</v>
      </c>
      <c r="Y107">
        <v>0</v>
      </c>
      <c r="Z107">
        <v>0</v>
      </c>
      <c r="AA107">
        <v>288</v>
      </c>
      <c r="AB107">
        <v>135</v>
      </c>
      <c r="AC107">
        <v>5</v>
      </c>
      <c r="AD107">
        <v>27</v>
      </c>
      <c r="AE107">
        <v>28</v>
      </c>
      <c r="AF107">
        <v>3</v>
      </c>
      <c r="AG107">
        <v>2</v>
      </c>
      <c r="AH107">
        <v>2</v>
      </c>
      <c r="AI107">
        <v>65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135</v>
      </c>
      <c r="BB107">
        <v>64</v>
      </c>
      <c r="BC107">
        <v>6</v>
      </c>
      <c r="BD107">
        <v>0</v>
      </c>
      <c r="BE107">
        <v>1</v>
      </c>
      <c r="BF107">
        <v>6</v>
      </c>
      <c r="BG107">
        <v>0</v>
      </c>
      <c r="BH107">
        <v>1</v>
      </c>
      <c r="BI107">
        <v>0</v>
      </c>
      <c r="BJ107">
        <v>44</v>
      </c>
      <c r="BK107">
        <v>0</v>
      </c>
      <c r="BL107">
        <v>3</v>
      </c>
      <c r="BM107">
        <v>0</v>
      </c>
      <c r="BN107">
        <v>0</v>
      </c>
      <c r="BO107">
        <v>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64</v>
      </c>
      <c r="CA107">
        <v>9</v>
      </c>
      <c r="CB107">
        <v>5</v>
      </c>
      <c r="CC107">
        <v>1</v>
      </c>
      <c r="CD107">
        <v>1</v>
      </c>
      <c r="CE107">
        <v>0</v>
      </c>
      <c r="CF107">
        <v>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9</v>
      </c>
      <c r="CQ107">
        <v>8</v>
      </c>
      <c r="CR107">
        <v>6</v>
      </c>
      <c r="CS107">
        <v>0</v>
      </c>
      <c r="CT107">
        <v>0</v>
      </c>
      <c r="CU107">
        <v>2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8</v>
      </c>
      <c r="DQ107">
        <v>10</v>
      </c>
      <c r="DR107">
        <v>0</v>
      </c>
      <c r="DS107">
        <v>0</v>
      </c>
      <c r="DT107">
        <v>0</v>
      </c>
      <c r="DU107">
        <v>1</v>
      </c>
      <c r="DV107">
        <v>0</v>
      </c>
      <c r="DW107">
        <v>0</v>
      </c>
      <c r="DX107">
        <v>0</v>
      </c>
      <c r="DY107">
        <v>8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1</v>
      </c>
      <c r="EP107">
        <v>10</v>
      </c>
      <c r="EQ107">
        <v>19</v>
      </c>
      <c r="ER107">
        <v>3</v>
      </c>
      <c r="ES107">
        <v>4</v>
      </c>
      <c r="ET107">
        <v>3</v>
      </c>
      <c r="EU107">
        <v>0</v>
      </c>
      <c r="EV107">
        <v>1</v>
      </c>
      <c r="EW107">
        <v>6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19</v>
      </c>
      <c r="FO107">
        <v>30</v>
      </c>
      <c r="FP107">
        <v>10</v>
      </c>
      <c r="FQ107">
        <v>1</v>
      </c>
      <c r="FR107">
        <v>2</v>
      </c>
      <c r="FS107">
        <v>0</v>
      </c>
      <c r="FT107">
        <v>0</v>
      </c>
      <c r="FU107">
        <v>1</v>
      </c>
      <c r="FV107">
        <v>1</v>
      </c>
      <c r="FW107">
        <v>10</v>
      </c>
      <c r="FX107">
        <v>1</v>
      </c>
      <c r="FY107">
        <v>1</v>
      </c>
      <c r="FZ107">
        <v>0</v>
      </c>
      <c r="GA107">
        <v>0</v>
      </c>
      <c r="GB107">
        <v>0</v>
      </c>
      <c r="GC107">
        <v>1</v>
      </c>
      <c r="GD107">
        <v>0</v>
      </c>
      <c r="GE107">
        <v>0</v>
      </c>
      <c r="GF107">
        <v>0</v>
      </c>
      <c r="GG107">
        <v>1</v>
      </c>
      <c r="GH107">
        <v>1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30</v>
      </c>
      <c r="GO107">
        <v>11</v>
      </c>
      <c r="GP107">
        <v>3</v>
      </c>
      <c r="GQ107">
        <v>0</v>
      </c>
      <c r="GR107">
        <v>5</v>
      </c>
      <c r="GS107">
        <v>0</v>
      </c>
      <c r="GT107">
        <v>1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0</v>
      </c>
      <c r="HF107">
        <v>0</v>
      </c>
      <c r="HG107">
        <v>1</v>
      </c>
      <c r="HH107">
        <v>11</v>
      </c>
      <c r="HI107">
        <v>1</v>
      </c>
      <c r="HJ107">
        <v>0</v>
      </c>
      <c r="HK107">
        <v>0</v>
      </c>
      <c r="HL107">
        <v>1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1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1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1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1</v>
      </c>
    </row>
    <row r="108" spans="1:272">
      <c r="A108" t="s">
        <v>1281</v>
      </c>
      <c r="B108" t="s">
        <v>1262</v>
      </c>
      <c r="C108" t="str">
        <f>"160203"</f>
        <v>160203</v>
      </c>
      <c r="D108" t="s">
        <v>991</v>
      </c>
      <c r="E108">
        <v>10</v>
      </c>
      <c r="F108">
        <v>501</v>
      </c>
      <c r="G108">
        <v>390</v>
      </c>
      <c r="H108">
        <v>120</v>
      </c>
      <c r="I108">
        <v>270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270</v>
      </c>
      <c r="T108">
        <v>0</v>
      </c>
      <c r="U108">
        <v>0</v>
      </c>
      <c r="V108">
        <v>270</v>
      </c>
      <c r="W108">
        <v>8</v>
      </c>
      <c r="X108">
        <v>6</v>
      </c>
      <c r="Y108">
        <v>2</v>
      </c>
      <c r="Z108">
        <v>0</v>
      </c>
      <c r="AA108">
        <v>262</v>
      </c>
      <c r="AB108">
        <v>152</v>
      </c>
      <c r="AC108">
        <v>7</v>
      </c>
      <c r="AD108">
        <v>33</v>
      </c>
      <c r="AE108">
        <v>27</v>
      </c>
      <c r="AF108">
        <v>10</v>
      </c>
      <c r="AG108">
        <v>0</v>
      </c>
      <c r="AH108">
        <v>6</v>
      </c>
      <c r="AI108">
        <v>68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152</v>
      </c>
      <c r="BB108">
        <v>43</v>
      </c>
      <c r="BC108">
        <v>7</v>
      </c>
      <c r="BD108">
        <v>0</v>
      </c>
      <c r="BE108">
        <v>0</v>
      </c>
      <c r="BF108">
        <v>3</v>
      </c>
      <c r="BG108">
        <v>1</v>
      </c>
      <c r="BH108">
        <v>0</v>
      </c>
      <c r="BI108">
        <v>0</v>
      </c>
      <c r="BJ108">
        <v>31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43</v>
      </c>
      <c r="CA108">
        <v>2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2</v>
      </c>
      <c r="CQ108">
        <v>11</v>
      </c>
      <c r="CR108">
        <v>6</v>
      </c>
      <c r="CS108">
        <v>0</v>
      </c>
      <c r="CT108">
        <v>1</v>
      </c>
      <c r="CU108">
        <v>0</v>
      </c>
      <c r="CV108">
        <v>0</v>
      </c>
      <c r="CW108">
        <v>1</v>
      </c>
      <c r="CX108">
        <v>0</v>
      </c>
      <c r="CY108">
        <v>0</v>
      </c>
      <c r="CZ108">
        <v>2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11</v>
      </c>
      <c r="DQ108">
        <v>7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6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7</v>
      </c>
      <c r="EQ108">
        <v>1</v>
      </c>
      <c r="ER108">
        <v>1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1</v>
      </c>
      <c r="FO108">
        <v>35</v>
      </c>
      <c r="FP108">
        <v>11</v>
      </c>
      <c r="FQ108">
        <v>0</v>
      </c>
      <c r="FR108">
        <v>7</v>
      </c>
      <c r="FS108">
        <v>0</v>
      </c>
      <c r="FT108">
        <v>0</v>
      </c>
      <c r="FU108">
        <v>1</v>
      </c>
      <c r="FV108">
        <v>3</v>
      </c>
      <c r="FW108">
        <v>8</v>
      </c>
      <c r="FX108">
        <v>1</v>
      </c>
      <c r="FY108">
        <v>1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1</v>
      </c>
      <c r="GK108">
        <v>0</v>
      </c>
      <c r="GL108">
        <v>0</v>
      </c>
      <c r="GM108">
        <v>1</v>
      </c>
      <c r="GN108">
        <v>35</v>
      </c>
      <c r="GO108">
        <v>10</v>
      </c>
      <c r="GP108">
        <v>7</v>
      </c>
      <c r="GQ108">
        <v>0</v>
      </c>
      <c r="GR108">
        <v>3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10</v>
      </c>
      <c r="HI108">
        <v>1</v>
      </c>
      <c r="HJ108">
        <v>0</v>
      </c>
      <c r="HK108">
        <v>0</v>
      </c>
      <c r="HL108">
        <v>1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</row>
    <row r="109" spans="1:272">
      <c r="A109" t="s">
        <v>1280</v>
      </c>
      <c r="B109" t="s">
        <v>1262</v>
      </c>
      <c r="C109" t="str">
        <f>"160203"</f>
        <v>160203</v>
      </c>
      <c r="D109" t="s">
        <v>155</v>
      </c>
      <c r="E109">
        <v>11</v>
      </c>
      <c r="F109">
        <v>921</v>
      </c>
      <c r="G109">
        <v>703</v>
      </c>
      <c r="H109">
        <v>333</v>
      </c>
      <c r="I109">
        <v>370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370</v>
      </c>
      <c r="T109">
        <v>0</v>
      </c>
      <c r="U109">
        <v>0</v>
      </c>
      <c r="V109">
        <v>370</v>
      </c>
      <c r="W109">
        <v>8</v>
      </c>
      <c r="X109">
        <v>5</v>
      </c>
      <c r="Y109">
        <v>2</v>
      </c>
      <c r="Z109">
        <v>0</v>
      </c>
      <c r="AA109">
        <v>362</v>
      </c>
      <c r="AB109">
        <v>203</v>
      </c>
      <c r="AC109">
        <v>8</v>
      </c>
      <c r="AD109">
        <v>9</v>
      </c>
      <c r="AE109">
        <v>31</v>
      </c>
      <c r="AF109">
        <v>6</v>
      </c>
      <c r="AG109">
        <v>0</v>
      </c>
      <c r="AH109">
        <v>2</v>
      </c>
      <c r="AI109">
        <v>139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2</v>
      </c>
      <c r="AZ109">
        <v>0</v>
      </c>
      <c r="BA109">
        <v>203</v>
      </c>
      <c r="BB109">
        <v>84</v>
      </c>
      <c r="BC109">
        <v>6</v>
      </c>
      <c r="BD109">
        <v>2</v>
      </c>
      <c r="BE109">
        <v>2</v>
      </c>
      <c r="BF109">
        <v>1</v>
      </c>
      <c r="BG109">
        <v>1</v>
      </c>
      <c r="BH109">
        <v>0</v>
      </c>
      <c r="BI109">
        <v>0</v>
      </c>
      <c r="BJ109">
        <v>71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84</v>
      </c>
      <c r="CA109">
        <v>5</v>
      </c>
      <c r="CB109">
        <v>4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5</v>
      </c>
      <c r="CQ109">
        <v>10</v>
      </c>
      <c r="CR109">
        <v>3</v>
      </c>
      <c r="CS109">
        <v>1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1</v>
      </c>
      <c r="CZ109">
        <v>3</v>
      </c>
      <c r="DA109">
        <v>0</v>
      </c>
      <c r="DB109">
        <v>1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10</v>
      </c>
      <c r="DQ109">
        <v>9</v>
      </c>
      <c r="DR109">
        <v>3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5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9</v>
      </c>
      <c r="EQ109">
        <v>7</v>
      </c>
      <c r="ER109">
        <v>0</v>
      </c>
      <c r="ES109">
        <v>2</v>
      </c>
      <c r="ET109">
        <v>1</v>
      </c>
      <c r="EU109">
        <v>0</v>
      </c>
      <c r="EV109">
        <v>0</v>
      </c>
      <c r="EW109">
        <v>1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1</v>
      </c>
      <c r="FM109">
        <v>0</v>
      </c>
      <c r="FN109">
        <v>7</v>
      </c>
      <c r="FO109">
        <v>25</v>
      </c>
      <c r="FP109">
        <v>9</v>
      </c>
      <c r="FQ109">
        <v>1</v>
      </c>
      <c r="FR109">
        <v>2</v>
      </c>
      <c r="FS109">
        <v>1</v>
      </c>
      <c r="FT109">
        <v>0</v>
      </c>
      <c r="FU109">
        <v>0</v>
      </c>
      <c r="FV109">
        <v>1</v>
      </c>
      <c r="FW109">
        <v>6</v>
      </c>
      <c r="FX109">
        <v>3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1</v>
      </c>
      <c r="GK109">
        <v>0</v>
      </c>
      <c r="GL109">
        <v>0</v>
      </c>
      <c r="GM109">
        <v>0</v>
      </c>
      <c r="GN109">
        <v>25</v>
      </c>
      <c r="GO109">
        <v>15</v>
      </c>
      <c r="GP109">
        <v>2</v>
      </c>
      <c r="GQ109">
        <v>0</v>
      </c>
      <c r="GR109">
        <v>9</v>
      </c>
      <c r="GS109">
        <v>0</v>
      </c>
      <c r="GT109">
        <v>2</v>
      </c>
      <c r="GU109">
        <v>1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1</v>
      </c>
      <c r="HH109">
        <v>15</v>
      </c>
      <c r="HI109">
        <v>2</v>
      </c>
      <c r="HJ109">
        <v>0</v>
      </c>
      <c r="HK109">
        <v>0</v>
      </c>
      <c r="HL109">
        <v>1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0</v>
      </c>
      <c r="HV109">
        <v>2</v>
      </c>
      <c r="HW109">
        <v>1</v>
      </c>
      <c r="HX109">
        <v>1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1</v>
      </c>
      <c r="IM109">
        <v>1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1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1</v>
      </c>
    </row>
    <row r="110" spans="1:272">
      <c r="A110" t="s">
        <v>1279</v>
      </c>
      <c r="B110" t="s">
        <v>1262</v>
      </c>
      <c r="C110" t="str">
        <f>"160203"</f>
        <v>160203</v>
      </c>
      <c r="D110" t="s">
        <v>155</v>
      </c>
      <c r="E110">
        <v>12</v>
      </c>
      <c r="F110">
        <v>883</v>
      </c>
      <c r="G110">
        <v>680</v>
      </c>
      <c r="H110">
        <v>247</v>
      </c>
      <c r="I110">
        <v>433</v>
      </c>
      <c r="J110">
        <v>2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433</v>
      </c>
      <c r="T110">
        <v>0</v>
      </c>
      <c r="U110">
        <v>0</v>
      </c>
      <c r="V110">
        <v>433</v>
      </c>
      <c r="W110">
        <v>4</v>
      </c>
      <c r="X110">
        <v>2</v>
      </c>
      <c r="Y110">
        <v>2</v>
      </c>
      <c r="Z110">
        <v>0</v>
      </c>
      <c r="AA110">
        <v>429</v>
      </c>
      <c r="AB110">
        <v>217</v>
      </c>
      <c r="AC110">
        <v>14</v>
      </c>
      <c r="AD110">
        <v>29</v>
      </c>
      <c r="AE110">
        <v>62</v>
      </c>
      <c r="AF110">
        <v>15</v>
      </c>
      <c r="AG110">
        <v>0</v>
      </c>
      <c r="AH110">
        <v>5</v>
      </c>
      <c r="AI110">
        <v>71</v>
      </c>
      <c r="AJ110">
        <v>0</v>
      </c>
      <c r="AK110">
        <v>1</v>
      </c>
      <c r="AL110">
        <v>0</v>
      </c>
      <c r="AM110">
        <v>0</v>
      </c>
      <c r="AN110">
        <v>4</v>
      </c>
      <c r="AO110">
        <v>4</v>
      </c>
      <c r="AP110">
        <v>1</v>
      </c>
      <c r="AQ110">
        <v>2</v>
      </c>
      <c r="AR110">
        <v>0</v>
      </c>
      <c r="AS110">
        <v>5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2</v>
      </c>
      <c r="BA110">
        <v>217</v>
      </c>
      <c r="BB110">
        <v>87</v>
      </c>
      <c r="BC110">
        <v>5</v>
      </c>
      <c r="BD110">
        <v>2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79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87</v>
      </c>
      <c r="CA110">
        <v>8</v>
      </c>
      <c r="CB110">
        <v>0</v>
      </c>
      <c r="CC110">
        <v>1</v>
      </c>
      <c r="CD110">
        <v>1</v>
      </c>
      <c r="CE110">
        <v>0</v>
      </c>
      <c r="CF110">
        <v>2</v>
      </c>
      <c r="CG110">
        <v>0</v>
      </c>
      <c r="CH110">
        <v>2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1</v>
      </c>
      <c r="CO110">
        <v>0</v>
      </c>
      <c r="CP110">
        <v>8</v>
      </c>
      <c r="CQ110">
        <v>13</v>
      </c>
      <c r="CR110">
        <v>1</v>
      </c>
      <c r="CS110">
        <v>0</v>
      </c>
      <c r="CT110">
        <v>0</v>
      </c>
      <c r="CU110">
        <v>7</v>
      </c>
      <c r="CV110">
        <v>1</v>
      </c>
      <c r="CW110">
        <v>0</v>
      </c>
      <c r="CX110">
        <v>0</v>
      </c>
      <c r="CY110">
        <v>4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13</v>
      </c>
      <c r="DQ110">
        <v>34</v>
      </c>
      <c r="DR110">
        <v>2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32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34</v>
      </c>
      <c r="EQ110">
        <v>16</v>
      </c>
      <c r="ER110">
        <v>3</v>
      </c>
      <c r="ES110">
        <v>5</v>
      </c>
      <c r="ET110">
        <v>4</v>
      </c>
      <c r="EU110">
        <v>0</v>
      </c>
      <c r="EV110">
        <v>1</v>
      </c>
      <c r="EW110">
        <v>0</v>
      </c>
      <c r="EX110">
        <v>2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16</v>
      </c>
      <c r="FO110">
        <v>27</v>
      </c>
      <c r="FP110">
        <v>10</v>
      </c>
      <c r="FQ110">
        <v>2</v>
      </c>
      <c r="FR110">
        <v>2</v>
      </c>
      <c r="FS110">
        <v>1</v>
      </c>
      <c r="FT110">
        <v>0</v>
      </c>
      <c r="FU110">
        <v>1</v>
      </c>
      <c r="FV110">
        <v>0</v>
      </c>
      <c r="FW110">
        <v>6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2</v>
      </c>
      <c r="GD110">
        <v>1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27</v>
      </c>
      <c r="GO110">
        <v>22</v>
      </c>
      <c r="GP110">
        <v>6</v>
      </c>
      <c r="GQ110">
        <v>0</v>
      </c>
      <c r="GR110">
        <v>4</v>
      </c>
      <c r="GS110">
        <v>0</v>
      </c>
      <c r="GT110">
        <v>11</v>
      </c>
      <c r="GU110">
        <v>0</v>
      </c>
      <c r="GV110">
        <v>0</v>
      </c>
      <c r="GW110">
        <v>0</v>
      </c>
      <c r="GX110">
        <v>0</v>
      </c>
      <c r="GY110">
        <v>1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22</v>
      </c>
      <c r="HI110">
        <v>3</v>
      </c>
      <c r="HJ110">
        <v>0</v>
      </c>
      <c r="HK110">
        <v>1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2</v>
      </c>
      <c r="HV110">
        <v>3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2</v>
      </c>
      <c r="IN110">
        <v>2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2</v>
      </c>
    </row>
    <row r="111" spans="1:272">
      <c r="A111" t="s">
        <v>1278</v>
      </c>
      <c r="B111" t="s">
        <v>1262</v>
      </c>
      <c r="C111" t="str">
        <f>"160203"</f>
        <v>160203</v>
      </c>
      <c r="D111" t="s">
        <v>596</v>
      </c>
      <c r="E111">
        <v>13</v>
      </c>
      <c r="F111">
        <v>851</v>
      </c>
      <c r="G111">
        <v>650</v>
      </c>
      <c r="H111">
        <v>360</v>
      </c>
      <c r="I111">
        <v>290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290</v>
      </c>
      <c r="T111">
        <v>0</v>
      </c>
      <c r="U111">
        <v>0</v>
      </c>
      <c r="V111">
        <v>290</v>
      </c>
      <c r="W111">
        <v>11</v>
      </c>
      <c r="X111">
        <v>10</v>
      </c>
      <c r="Y111">
        <v>1</v>
      </c>
      <c r="Z111">
        <v>0</v>
      </c>
      <c r="AA111">
        <v>279</v>
      </c>
      <c r="AB111">
        <v>168</v>
      </c>
      <c r="AC111">
        <v>8</v>
      </c>
      <c r="AD111">
        <v>14</v>
      </c>
      <c r="AE111">
        <v>28</v>
      </c>
      <c r="AF111">
        <v>11</v>
      </c>
      <c r="AG111">
        <v>1</v>
      </c>
      <c r="AH111">
        <v>2</v>
      </c>
      <c r="AI111">
        <v>96</v>
      </c>
      <c r="AJ111">
        <v>0</v>
      </c>
      <c r="AK111">
        <v>2</v>
      </c>
      <c r="AL111">
        <v>2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1</v>
      </c>
      <c r="BA111">
        <v>168</v>
      </c>
      <c r="BB111">
        <v>43</v>
      </c>
      <c r="BC111">
        <v>7</v>
      </c>
      <c r="BD111">
        <v>3</v>
      </c>
      <c r="BE111">
        <v>0</v>
      </c>
      <c r="BF111">
        <v>3</v>
      </c>
      <c r="BG111">
        <v>0</v>
      </c>
      <c r="BH111">
        <v>1</v>
      </c>
      <c r="BI111">
        <v>26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43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10</v>
      </c>
      <c r="CR111">
        <v>0</v>
      </c>
      <c r="CS111">
        <v>0</v>
      </c>
      <c r="CT111">
        <v>1</v>
      </c>
      <c r="CU111">
        <v>7</v>
      </c>
      <c r="CV111">
        <v>1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10</v>
      </c>
      <c r="DQ111">
        <v>11</v>
      </c>
      <c r="DR111">
        <v>2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9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11</v>
      </c>
      <c r="EQ111">
        <v>7</v>
      </c>
      <c r="ER111">
        <v>2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1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1</v>
      </c>
      <c r="FN111">
        <v>7</v>
      </c>
      <c r="FO111">
        <v>25</v>
      </c>
      <c r="FP111">
        <v>7</v>
      </c>
      <c r="FQ111">
        <v>2</v>
      </c>
      <c r="FR111">
        <v>3</v>
      </c>
      <c r="FS111">
        <v>2</v>
      </c>
      <c r="FT111">
        <v>2</v>
      </c>
      <c r="FU111">
        <v>1</v>
      </c>
      <c r="FV111">
        <v>0</v>
      </c>
      <c r="FW111">
        <v>3</v>
      </c>
      <c r="FX111">
        <v>2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1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</v>
      </c>
      <c r="GM111">
        <v>1</v>
      </c>
      <c r="GN111">
        <v>25</v>
      </c>
      <c r="GO111">
        <v>12</v>
      </c>
      <c r="GP111">
        <v>1</v>
      </c>
      <c r="GQ111">
        <v>0</v>
      </c>
      <c r="GR111">
        <v>8</v>
      </c>
      <c r="GS111">
        <v>0</v>
      </c>
      <c r="GT111">
        <v>2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1</v>
      </c>
      <c r="HH111">
        <v>12</v>
      </c>
      <c r="HI111">
        <v>1</v>
      </c>
      <c r="HJ111">
        <v>1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1</v>
      </c>
      <c r="HW111">
        <v>2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1</v>
      </c>
      <c r="ID111">
        <v>0</v>
      </c>
      <c r="IE111">
        <v>0</v>
      </c>
      <c r="IF111">
        <v>0</v>
      </c>
      <c r="IG111">
        <v>1</v>
      </c>
      <c r="IH111">
        <v>0</v>
      </c>
      <c r="II111">
        <v>0</v>
      </c>
      <c r="IJ111">
        <v>0</v>
      </c>
      <c r="IK111">
        <v>0</v>
      </c>
      <c r="IL111">
        <v>2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</row>
    <row r="112" spans="1:272">
      <c r="A112" t="s">
        <v>1277</v>
      </c>
      <c r="B112" t="s">
        <v>1262</v>
      </c>
      <c r="C112" t="str">
        <f>"160203"</f>
        <v>160203</v>
      </c>
      <c r="D112" t="s">
        <v>339</v>
      </c>
      <c r="E112">
        <v>14</v>
      </c>
      <c r="F112">
        <v>441</v>
      </c>
      <c r="G112">
        <v>340</v>
      </c>
      <c r="H112">
        <v>162</v>
      </c>
      <c r="I112">
        <v>178</v>
      </c>
      <c r="J112">
        <v>0</v>
      </c>
      <c r="K112">
        <v>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178</v>
      </c>
      <c r="T112">
        <v>0</v>
      </c>
      <c r="U112">
        <v>0</v>
      </c>
      <c r="V112">
        <v>178</v>
      </c>
      <c r="W112">
        <v>10</v>
      </c>
      <c r="X112">
        <v>7</v>
      </c>
      <c r="Y112">
        <v>1</v>
      </c>
      <c r="Z112">
        <v>0</v>
      </c>
      <c r="AA112">
        <v>168</v>
      </c>
      <c r="AB112">
        <v>76</v>
      </c>
      <c r="AC112">
        <v>3</v>
      </c>
      <c r="AD112">
        <v>11</v>
      </c>
      <c r="AE112">
        <v>26</v>
      </c>
      <c r="AF112">
        <v>4</v>
      </c>
      <c r="AG112">
        <v>1</v>
      </c>
      <c r="AH112">
        <v>4</v>
      </c>
      <c r="AI112">
        <v>19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1</v>
      </c>
      <c r="AW112">
        <v>0</v>
      </c>
      <c r="AX112">
        <v>3</v>
      </c>
      <c r="AY112">
        <v>0</v>
      </c>
      <c r="AZ112">
        <v>0</v>
      </c>
      <c r="BA112">
        <v>76</v>
      </c>
      <c r="BB112">
        <v>45</v>
      </c>
      <c r="BC112">
        <v>1</v>
      </c>
      <c r="BD112">
        <v>0</v>
      </c>
      <c r="BE112">
        <v>3</v>
      </c>
      <c r="BF112">
        <v>2</v>
      </c>
      <c r="BG112">
        <v>1</v>
      </c>
      <c r="BH112">
        <v>1</v>
      </c>
      <c r="BI112">
        <v>1</v>
      </c>
      <c r="BJ112">
        <v>36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45</v>
      </c>
      <c r="CA112">
        <v>4</v>
      </c>
      <c r="CB112">
        <v>4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4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</v>
      </c>
      <c r="DN112">
        <v>0</v>
      </c>
      <c r="DO112">
        <v>0</v>
      </c>
      <c r="DP112">
        <v>1</v>
      </c>
      <c r="DQ112">
        <v>9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5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2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0</v>
      </c>
      <c r="EP112">
        <v>9</v>
      </c>
      <c r="EQ112">
        <v>4</v>
      </c>
      <c r="ER112">
        <v>1</v>
      </c>
      <c r="ES112">
        <v>3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4</v>
      </c>
      <c r="FO112">
        <v>21</v>
      </c>
      <c r="FP112">
        <v>9</v>
      </c>
      <c r="FQ112">
        <v>0</v>
      </c>
      <c r="FR112">
        <v>4</v>
      </c>
      <c r="FS112">
        <v>0</v>
      </c>
      <c r="FT112">
        <v>0</v>
      </c>
      <c r="FU112">
        <v>0</v>
      </c>
      <c r="FV112">
        <v>3</v>
      </c>
      <c r="FW112">
        <v>5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21</v>
      </c>
      <c r="GO112">
        <v>8</v>
      </c>
      <c r="GP112">
        <v>3</v>
      </c>
      <c r="GQ112">
        <v>0</v>
      </c>
      <c r="GR112">
        <v>3</v>
      </c>
      <c r="GS112">
        <v>0</v>
      </c>
      <c r="GT112">
        <v>0</v>
      </c>
      <c r="GU112">
        <v>1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1</v>
      </c>
      <c r="HD112">
        <v>0</v>
      </c>
      <c r="HE112">
        <v>0</v>
      </c>
      <c r="HF112">
        <v>0</v>
      </c>
      <c r="HG112">
        <v>0</v>
      </c>
      <c r="HH112">
        <v>8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</row>
    <row r="113" spans="1:272">
      <c r="A113" t="s">
        <v>1276</v>
      </c>
      <c r="B113" t="s">
        <v>1262</v>
      </c>
      <c r="C113" t="str">
        <f>"160203"</f>
        <v>160203</v>
      </c>
      <c r="D113" t="s">
        <v>152</v>
      </c>
      <c r="E113">
        <v>15</v>
      </c>
      <c r="F113">
        <v>451</v>
      </c>
      <c r="G113">
        <v>350</v>
      </c>
      <c r="H113">
        <v>137</v>
      </c>
      <c r="I113">
        <v>213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213</v>
      </c>
      <c r="T113">
        <v>0</v>
      </c>
      <c r="U113">
        <v>0</v>
      </c>
      <c r="V113">
        <v>213</v>
      </c>
      <c r="W113">
        <v>8</v>
      </c>
      <c r="X113">
        <v>8</v>
      </c>
      <c r="Y113">
        <v>0</v>
      </c>
      <c r="Z113">
        <v>0</v>
      </c>
      <c r="AA113">
        <v>205</v>
      </c>
      <c r="AB113">
        <v>110</v>
      </c>
      <c r="AC113">
        <v>13</v>
      </c>
      <c r="AD113">
        <v>8</v>
      </c>
      <c r="AE113">
        <v>28</v>
      </c>
      <c r="AF113">
        <v>6</v>
      </c>
      <c r="AG113">
        <v>0</v>
      </c>
      <c r="AH113">
        <v>2</v>
      </c>
      <c r="AI113">
        <v>50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110</v>
      </c>
      <c r="BB113">
        <v>40</v>
      </c>
      <c r="BC113">
        <v>2</v>
      </c>
      <c r="BD113">
        <v>0</v>
      </c>
      <c r="BE113">
        <v>2</v>
      </c>
      <c r="BF113">
        <v>2</v>
      </c>
      <c r="BG113">
        <v>0</v>
      </c>
      <c r="BH113">
        <v>0</v>
      </c>
      <c r="BI113">
        <v>0</v>
      </c>
      <c r="BJ113">
        <v>32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40</v>
      </c>
      <c r="CA113">
        <v>3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3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4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3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4</v>
      </c>
      <c r="EQ113">
        <v>2</v>
      </c>
      <c r="ER113">
        <v>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2</v>
      </c>
      <c r="FO113">
        <v>39</v>
      </c>
      <c r="FP113">
        <v>8</v>
      </c>
      <c r="FQ113">
        <v>2</v>
      </c>
      <c r="FR113">
        <v>4</v>
      </c>
      <c r="FS113">
        <v>0</v>
      </c>
      <c r="FT113">
        <v>0</v>
      </c>
      <c r="FU113">
        <v>0</v>
      </c>
      <c r="FV113">
        <v>2</v>
      </c>
      <c r="FW113">
        <v>22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39</v>
      </c>
      <c r="GO113">
        <v>4</v>
      </c>
      <c r="GP113">
        <v>1</v>
      </c>
      <c r="GQ113">
        <v>0</v>
      </c>
      <c r="GR113">
        <v>2</v>
      </c>
      <c r="GS113">
        <v>0</v>
      </c>
      <c r="GT113">
        <v>1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4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1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1</v>
      </c>
      <c r="IJ113">
        <v>0</v>
      </c>
      <c r="IK113">
        <v>0</v>
      </c>
      <c r="IL113">
        <v>1</v>
      </c>
      <c r="IM113">
        <v>1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1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1</v>
      </c>
    </row>
    <row r="114" spans="1:272">
      <c r="A114" t="s">
        <v>1275</v>
      </c>
      <c r="B114" t="s">
        <v>1262</v>
      </c>
      <c r="C114" t="str">
        <f>"160203"</f>
        <v>160203</v>
      </c>
      <c r="D114" t="s">
        <v>152</v>
      </c>
      <c r="E114">
        <v>16</v>
      </c>
      <c r="F114">
        <v>913</v>
      </c>
      <c r="G114">
        <v>698</v>
      </c>
      <c r="H114">
        <v>399</v>
      </c>
      <c r="I114">
        <v>299</v>
      </c>
      <c r="J114">
        <v>1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299</v>
      </c>
      <c r="T114">
        <v>0</v>
      </c>
      <c r="U114">
        <v>0</v>
      </c>
      <c r="V114">
        <v>299</v>
      </c>
      <c r="W114">
        <v>9</v>
      </c>
      <c r="X114">
        <v>6</v>
      </c>
      <c r="Y114">
        <v>3</v>
      </c>
      <c r="Z114">
        <v>0</v>
      </c>
      <c r="AA114">
        <v>290</v>
      </c>
      <c r="AB114">
        <v>139</v>
      </c>
      <c r="AC114">
        <v>15</v>
      </c>
      <c r="AD114">
        <v>13</v>
      </c>
      <c r="AE114">
        <v>27</v>
      </c>
      <c r="AF114">
        <v>7</v>
      </c>
      <c r="AG114">
        <v>1</v>
      </c>
      <c r="AH114">
        <v>6</v>
      </c>
      <c r="AI114">
        <v>60</v>
      </c>
      <c r="AJ114">
        <v>1</v>
      </c>
      <c r="AK114">
        <v>0</v>
      </c>
      <c r="AL114">
        <v>1</v>
      </c>
      <c r="AM114">
        <v>0</v>
      </c>
      <c r="AN114">
        <v>0</v>
      </c>
      <c r="AO114">
        <v>2</v>
      </c>
      <c r="AP114">
        <v>1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1</v>
      </c>
      <c r="AZ114">
        <v>0</v>
      </c>
      <c r="BA114">
        <v>139</v>
      </c>
      <c r="BB114">
        <v>68</v>
      </c>
      <c r="BC114">
        <v>9</v>
      </c>
      <c r="BD114">
        <v>0</v>
      </c>
      <c r="BE114">
        <v>1</v>
      </c>
      <c r="BF114">
        <v>3</v>
      </c>
      <c r="BG114">
        <v>0</v>
      </c>
      <c r="BH114">
        <v>0</v>
      </c>
      <c r="BI114">
        <v>0</v>
      </c>
      <c r="BJ114">
        <v>53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68</v>
      </c>
      <c r="CA114">
        <v>4</v>
      </c>
      <c r="CB114">
        <v>3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4</v>
      </c>
      <c r="CQ114">
        <v>7</v>
      </c>
      <c r="CR114">
        <v>3</v>
      </c>
      <c r="CS114">
        <v>0</v>
      </c>
      <c r="CT114">
        <v>0</v>
      </c>
      <c r="CU114">
        <v>3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7</v>
      </c>
      <c r="DQ114">
        <v>14</v>
      </c>
      <c r="DR114">
        <v>3</v>
      </c>
      <c r="DS114">
        <v>0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10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14</v>
      </c>
      <c r="EQ114">
        <v>17</v>
      </c>
      <c r="ER114">
        <v>5</v>
      </c>
      <c r="ES114">
        <v>6</v>
      </c>
      <c r="ET114">
        <v>4</v>
      </c>
      <c r="EU114">
        <v>0</v>
      </c>
      <c r="EV114">
        <v>0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17</v>
      </c>
      <c r="FO114">
        <v>26</v>
      </c>
      <c r="FP114">
        <v>13</v>
      </c>
      <c r="FQ114">
        <v>1</v>
      </c>
      <c r="FR114">
        <v>2</v>
      </c>
      <c r="FS114">
        <v>0</v>
      </c>
      <c r="FT114">
        <v>0</v>
      </c>
      <c r="FU114">
        <v>0</v>
      </c>
      <c r="FV114">
        <v>2</v>
      </c>
      <c r="FW114">
        <v>7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0</v>
      </c>
      <c r="GN114">
        <v>26</v>
      </c>
      <c r="GO114">
        <v>14</v>
      </c>
      <c r="GP114">
        <v>3</v>
      </c>
      <c r="GQ114">
        <v>0</v>
      </c>
      <c r="GR114">
        <v>9</v>
      </c>
      <c r="GS114">
        <v>0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14</v>
      </c>
      <c r="HI114">
        <v>1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1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1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</row>
    <row r="115" spans="1:272">
      <c r="A115" t="s">
        <v>1274</v>
      </c>
      <c r="B115" t="s">
        <v>1262</v>
      </c>
      <c r="C115" t="str">
        <f>"160203"</f>
        <v>160203</v>
      </c>
      <c r="D115" t="s">
        <v>152</v>
      </c>
      <c r="E115">
        <v>17</v>
      </c>
      <c r="F115">
        <v>742</v>
      </c>
      <c r="G115">
        <v>570</v>
      </c>
      <c r="H115">
        <v>335</v>
      </c>
      <c r="I115">
        <v>235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235</v>
      </c>
      <c r="T115">
        <v>0</v>
      </c>
      <c r="U115">
        <v>0</v>
      </c>
      <c r="V115">
        <v>235</v>
      </c>
      <c r="W115">
        <v>6</v>
      </c>
      <c r="X115">
        <v>0</v>
      </c>
      <c r="Y115">
        <v>0</v>
      </c>
      <c r="Z115">
        <v>0</v>
      </c>
      <c r="AA115">
        <v>229</v>
      </c>
      <c r="AB115">
        <v>113</v>
      </c>
      <c r="AC115">
        <v>13</v>
      </c>
      <c r="AD115">
        <v>18</v>
      </c>
      <c r="AE115">
        <v>19</v>
      </c>
      <c r="AF115">
        <v>10</v>
      </c>
      <c r="AG115">
        <v>0</v>
      </c>
      <c r="AH115">
        <v>14</v>
      </c>
      <c r="AI115">
        <v>22</v>
      </c>
      <c r="AJ115">
        <v>2</v>
      </c>
      <c r="AK115">
        <v>0</v>
      </c>
      <c r="AL115">
        <v>4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4</v>
      </c>
      <c r="AT115">
        <v>0</v>
      </c>
      <c r="AU115">
        <v>0</v>
      </c>
      <c r="AV115">
        <v>1</v>
      </c>
      <c r="AW115">
        <v>1</v>
      </c>
      <c r="AX115">
        <v>0</v>
      </c>
      <c r="AY115">
        <v>2</v>
      </c>
      <c r="AZ115">
        <v>2</v>
      </c>
      <c r="BA115">
        <v>113</v>
      </c>
      <c r="BB115">
        <v>58</v>
      </c>
      <c r="BC115">
        <v>11</v>
      </c>
      <c r="BD115">
        <v>1</v>
      </c>
      <c r="BE115">
        <v>0</v>
      </c>
      <c r="BF115">
        <v>1</v>
      </c>
      <c r="BG115">
        <v>1</v>
      </c>
      <c r="BH115">
        <v>6</v>
      </c>
      <c r="BI115">
        <v>0</v>
      </c>
      <c r="BJ115">
        <v>35</v>
      </c>
      <c r="BK115">
        <v>2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58</v>
      </c>
      <c r="CA115">
        <v>7</v>
      </c>
      <c r="CB115">
        <v>6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7</v>
      </c>
      <c r="CQ115">
        <v>7</v>
      </c>
      <c r="CR115">
        <v>0</v>
      </c>
      <c r="CS115">
        <v>1</v>
      </c>
      <c r="CT115">
        <v>0</v>
      </c>
      <c r="CU115">
        <v>1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0</v>
      </c>
      <c r="DM115">
        <v>1</v>
      </c>
      <c r="DN115">
        <v>0</v>
      </c>
      <c r="DO115">
        <v>0</v>
      </c>
      <c r="DP115">
        <v>7</v>
      </c>
      <c r="DQ115">
        <v>3</v>
      </c>
      <c r="DR115">
        <v>3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3</v>
      </c>
      <c r="EQ115">
        <v>2</v>
      </c>
      <c r="ER115">
        <v>1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2</v>
      </c>
      <c r="FO115">
        <v>30</v>
      </c>
      <c r="FP115">
        <v>7</v>
      </c>
      <c r="FQ115">
        <v>2</v>
      </c>
      <c r="FR115">
        <v>2</v>
      </c>
      <c r="FS115">
        <v>2</v>
      </c>
      <c r="FT115">
        <v>0</v>
      </c>
      <c r="FU115">
        <v>0</v>
      </c>
      <c r="FV115">
        <v>0</v>
      </c>
      <c r="FW115">
        <v>11</v>
      </c>
      <c r="FX115">
        <v>4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2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30</v>
      </c>
      <c r="GO115">
        <v>8</v>
      </c>
      <c r="GP115">
        <v>5</v>
      </c>
      <c r="GQ115">
        <v>0</v>
      </c>
      <c r="GR115">
        <v>1</v>
      </c>
      <c r="GS115">
        <v>1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1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8</v>
      </c>
      <c r="HI115">
        <v>1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1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1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</row>
    <row r="116" spans="1:272">
      <c r="A116" t="s">
        <v>1273</v>
      </c>
      <c r="B116" t="s">
        <v>1262</v>
      </c>
      <c r="C116" t="str">
        <f>"160203"</f>
        <v>160203</v>
      </c>
      <c r="D116" t="s">
        <v>155</v>
      </c>
      <c r="E116">
        <v>18</v>
      </c>
      <c r="F116">
        <v>677</v>
      </c>
      <c r="G116">
        <v>520</v>
      </c>
      <c r="H116">
        <v>290</v>
      </c>
      <c r="I116">
        <v>230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230</v>
      </c>
      <c r="T116">
        <v>0</v>
      </c>
      <c r="U116">
        <v>0</v>
      </c>
      <c r="V116">
        <v>230</v>
      </c>
      <c r="W116">
        <v>10</v>
      </c>
      <c r="X116">
        <v>10</v>
      </c>
      <c r="Y116">
        <v>0</v>
      </c>
      <c r="Z116">
        <v>0</v>
      </c>
      <c r="AA116">
        <v>220</v>
      </c>
      <c r="AB116">
        <v>85</v>
      </c>
      <c r="AC116">
        <v>6</v>
      </c>
      <c r="AD116">
        <v>17</v>
      </c>
      <c r="AE116">
        <v>29</v>
      </c>
      <c r="AF116">
        <v>2</v>
      </c>
      <c r="AG116">
        <v>2</v>
      </c>
      <c r="AH116">
        <v>2</v>
      </c>
      <c r="AI116">
        <v>15</v>
      </c>
      <c r="AJ116">
        <v>2</v>
      </c>
      <c r="AK116">
        <v>0</v>
      </c>
      <c r="AL116">
        <v>7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85</v>
      </c>
      <c r="BB116">
        <v>70</v>
      </c>
      <c r="BC116">
        <v>8</v>
      </c>
      <c r="BD116">
        <v>0</v>
      </c>
      <c r="BE116">
        <v>6</v>
      </c>
      <c r="BF116">
        <v>6</v>
      </c>
      <c r="BG116">
        <v>19</v>
      </c>
      <c r="BH116">
        <v>0</v>
      </c>
      <c r="BI116">
        <v>0</v>
      </c>
      <c r="BJ116">
        <v>27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2</v>
      </c>
      <c r="BX116">
        <v>0</v>
      </c>
      <c r="BY116">
        <v>0</v>
      </c>
      <c r="BZ116">
        <v>70</v>
      </c>
      <c r="CA116">
        <v>3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1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3</v>
      </c>
      <c r="CQ116">
        <v>4</v>
      </c>
      <c r="CR116">
        <v>4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4</v>
      </c>
      <c r="DQ116">
        <v>5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4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5</v>
      </c>
      <c r="EQ116">
        <v>15</v>
      </c>
      <c r="ER116">
        <v>2</v>
      </c>
      <c r="ES116">
        <v>6</v>
      </c>
      <c r="ET116">
        <v>2</v>
      </c>
      <c r="EU116">
        <v>0</v>
      </c>
      <c r="EV116">
        <v>0</v>
      </c>
      <c r="EW116">
        <v>1</v>
      </c>
      <c r="EX116">
        <v>0</v>
      </c>
      <c r="EY116">
        <v>0</v>
      </c>
      <c r="EZ116">
        <v>0</v>
      </c>
      <c r="FA116">
        <v>2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2</v>
      </c>
      <c r="FN116">
        <v>15</v>
      </c>
      <c r="FO116">
        <v>28</v>
      </c>
      <c r="FP116">
        <v>13</v>
      </c>
      <c r="FQ116">
        <v>3</v>
      </c>
      <c r="FR116">
        <v>0</v>
      </c>
      <c r="FS116">
        <v>0</v>
      </c>
      <c r="FT116">
        <v>0</v>
      </c>
      <c r="FU116">
        <v>2</v>
      </c>
      <c r="FV116">
        <v>2</v>
      </c>
      <c r="FW116">
        <v>3</v>
      </c>
      <c r="FX116">
        <v>1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2</v>
      </c>
      <c r="GI116">
        <v>0</v>
      </c>
      <c r="GJ116">
        <v>0</v>
      </c>
      <c r="GK116">
        <v>1</v>
      </c>
      <c r="GL116">
        <v>1</v>
      </c>
      <c r="GM116">
        <v>0</v>
      </c>
      <c r="GN116">
        <v>28</v>
      </c>
      <c r="GO116">
        <v>6</v>
      </c>
      <c r="GP116">
        <v>0</v>
      </c>
      <c r="GQ116">
        <v>0</v>
      </c>
      <c r="GR116">
        <v>4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1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6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1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1</v>
      </c>
      <c r="IM116">
        <v>3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1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2</v>
      </c>
      <c r="JL116">
        <v>3</v>
      </c>
    </row>
    <row r="117" spans="1:272">
      <c r="A117" t="s">
        <v>1272</v>
      </c>
      <c r="B117" t="s">
        <v>1262</v>
      </c>
      <c r="C117" t="str">
        <f>"160203"</f>
        <v>160203</v>
      </c>
      <c r="D117" t="s">
        <v>152</v>
      </c>
      <c r="E117">
        <v>19</v>
      </c>
      <c r="F117">
        <v>757</v>
      </c>
      <c r="G117">
        <v>580</v>
      </c>
      <c r="H117">
        <v>336</v>
      </c>
      <c r="I117">
        <v>244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244</v>
      </c>
      <c r="T117">
        <v>0</v>
      </c>
      <c r="U117">
        <v>0</v>
      </c>
      <c r="V117">
        <v>244</v>
      </c>
      <c r="W117">
        <v>13</v>
      </c>
      <c r="X117">
        <v>11</v>
      </c>
      <c r="Y117">
        <v>2</v>
      </c>
      <c r="Z117">
        <v>0</v>
      </c>
      <c r="AA117">
        <v>231</v>
      </c>
      <c r="AB117">
        <v>109</v>
      </c>
      <c r="AC117">
        <v>4</v>
      </c>
      <c r="AD117">
        <v>13</v>
      </c>
      <c r="AE117">
        <v>26</v>
      </c>
      <c r="AF117">
        <v>2</v>
      </c>
      <c r="AG117">
        <v>0</v>
      </c>
      <c r="AH117">
        <v>4</v>
      </c>
      <c r="AI117">
        <v>40</v>
      </c>
      <c r="AJ117">
        <v>0</v>
      </c>
      <c r="AK117">
        <v>0</v>
      </c>
      <c r="AL117">
        <v>14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1</v>
      </c>
      <c r="AZ117">
        <v>0</v>
      </c>
      <c r="BA117">
        <v>109</v>
      </c>
      <c r="BB117">
        <v>60</v>
      </c>
      <c r="BC117">
        <v>9</v>
      </c>
      <c r="BD117">
        <v>1</v>
      </c>
      <c r="BE117">
        <v>0</v>
      </c>
      <c r="BF117">
        <v>0</v>
      </c>
      <c r="BG117">
        <v>4</v>
      </c>
      <c r="BH117">
        <v>0</v>
      </c>
      <c r="BI117">
        <v>1</v>
      </c>
      <c r="BJ117">
        <v>41</v>
      </c>
      <c r="BK117">
        <v>0</v>
      </c>
      <c r="BL117">
        <v>0</v>
      </c>
      <c r="BM117">
        <v>0</v>
      </c>
      <c r="BN117">
        <v>2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0</v>
      </c>
      <c r="BY117">
        <v>0</v>
      </c>
      <c r="BZ117">
        <v>60</v>
      </c>
      <c r="CA117">
        <v>4</v>
      </c>
      <c r="CB117">
        <v>0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2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4</v>
      </c>
      <c r="CQ117">
        <v>1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1</v>
      </c>
      <c r="DQ117">
        <v>11</v>
      </c>
      <c r="DR117">
        <v>1</v>
      </c>
      <c r="DS117">
        <v>0</v>
      </c>
      <c r="DT117">
        <v>0</v>
      </c>
      <c r="DU117">
        <v>0</v>
      </c>
      <c r="DV117">
        <v>1</v>
      </c>
      <c r="DW117">
        <v>0</v>
      </c>
      <c r="DX117">
        <v>0</v>
      </c>
      <c r="DY117">
        <v>9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11</v>
      </c>
      <c r="EQ117">
        <v>7</v>
      </c>
      <c r="ER117">
        <v>4</v>
      </c>
      <c r="ES117">
        <v>1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1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7</v>
      </c>
      <c r="FO117">
        <v>25</v>
      </c>
      <c r="FP117">
        <v>3</v>
      </c>
      <c r="FQ117">
        <v>1</v>
      </c>
      <c r="FR117">
        <v>0</v>
      </c>
      <c r="FS117">
        <v>1</v>
      </c>
      <c r="FT117">
        <v>0</v>
      </c>
      <c r="FU117">
        <v>2</v>
      </c>
      <c r="FV117">
        <v>5</v>
      </c>
      <c r="FW117">
        <v>9</v>
      </c>
      <c r="FX117">
        <v>0</v>
      </c>
      <c r="FY117">
        <v>0</v>
      </c>
      <c r="FZ117">
        <v>0</v>
      </c>
      <c r="GA117">
        <v>1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2</v>
      </c>
      <c r="GK117">
        <v>1</v>
      </c>
      <c r="GL117">
        <v>0</v>
      </c>
      <c r="GM117">
        <v>0</v>
      </c>
      <c r="GN117">
        <v>25</v>
      </c>
      <c r="GO117">
        <v>11</v>
      </c>
      <c r="GP117">
        <v>7</v>
      </c>
      <c r="GQ117">
        <v>0</v>
      </c>
      <c r="GR117">
        <v>3</v>
      </c>
      <c r="GS117">
        <v>0</v>
      </c>
      <c r="GT117">
        <v>0</v>
      </c>
      <c r="GU117">
        <v>0</v>
      </c>
      <c r="GV117">
        <v>1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11</v>
      </c>
      <c r="HI117">
        <v>2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1</v>
      </c>
      <c r="HQ117">
        <v>0</v>
      </c>
      <c r="HR117">
        <v>0</v>
      </c>
      <c r="HS117">
        <v>0</v>
      </c>
      <c r="HT117">
        <v>1</v>
      </c>
      <c r="HU117">
        <v>0</v>
      </c>
      <c r="HV117">
        <v>2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1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1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1</v>
      </c>
    </row>
    <row r="118" spans="1:272">
      <c r="A118" t="s">
        <v>1271</v>
      </c>
      <c r="B118" t="s">
        <v>1262</v>
      </c>
      <c r="C118" t="str">
        <f>"160203"</f>
        <v>160203</v>
      </c>
      <c r="D118" t="s">
        <v>339</v>
      </c>
      <c r="E118">
        <v>20</v>
      </c>
      <c r="F118">
        <v>785</v>
      </c>
      <c r="G118">
        <v>600</v>
      </c>
      <c r="H118">
        <v>331</v>
      </c>
      <c r="I118">
        <v>269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269</v>
      </c>
      <c r="T118">
        <v>0</v>
      </c>
      <c r="U118">
        <v>0</v>
      </c>
      <c r="V118">
        <v>269</v>
      </c>
      <c r="W118">
        <v>9</v>
      </c>
      <c r="X118">
        <v>6</v>
      </c>
      <c r="Y118">
        <v>2</v>
      </c>
      <c r="Z118">
        <v>0</v>
      </c>
      <c r="AA118">
        <v>260</v>
      </c>
      <c r="AB118">
        <v>96</v>
      </c>
      <c r="AC118">
        <v>1</v>
      </c>
      <c r="AD118">
        <v>17</v>
      </c>
      <c r="AE118">
        <v>17</v>
      </c>
      <c r="AF118">
        <v>5</v>
      </c>
      <c r="AG118">
        <v>0</v>
      </c>
      <c r="AH118">
        <v>1</v>
      </c>
      <c r="AI118">
        <v>44</v>
      </c>
      <c r="AJ118">
        <v>0</v>
      </c>
      <c r="AK118">
        <v>0</v>
      </c>
      <c r="AL118">
        <v>7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96</v>
      </c>
      <c r="BB118">
        <v>64</v>
      </c>
      <c r="BC118">
        <v>7</v>
      </c>
      <c r="BD118">
        <v>0</v>
      </c>
      <c r="BE118">
        <v>1</v>
      </c>
      <c r="BF118">
        <v>5</v>
      </c>
      <c r="BG118">
        <v>1</v>
      </c>
      <c r="BH118">
        <v>2</v>
      </c>
      <c r="BI118">
        <v>0</v>
      </c>
      <c r="BJ118">
        <v>42</v>
      </c>
      <c r="BK118">
        <v>0</v>
      </c>
      <c r="BL118">
        <v>1</v>
      </c>
      <c r="BM118">
        <v>0</v>
      </c>
      <c r="BN118">
        <v>0</v>
      </c>
      <c r="BO118">
        <v>2</v>
      </c>
      <c r="BP118">
        <v>0</v>
      </c>
      <c r="BQ118">
        <v>1</v>
      </c>
      <c r="BR118">
        <v>0</v>
      </c>
      <c r="BS118">
        <v>1</v>
      </c>
      <c r="BT118">
        <v>0</v>
      </c>
      <c r="BU118">
        <v>0</v>
      </c>
      <c r="BV118">
        <v>1</v>
      </c>
      <c r="BW118">
        <v>0</v>
      </c>
      <c r="BX118">
        <v>0</v>
      </c>
      <c r="BY118">
        <v>0</v>
      </c>
      <c r="BZ118">
        <v>64</v>
      </c>
      <c r="CA118">
        <v>6</v>
      </c>
      <c r="CB118">
        <v>3</v>
      </c>
      <c r="CC118">
        <v>2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6</v>
      </c>
      <c r="CQ118">
        <v>11</v>
      </c>
      <c r="CR118">
        <v>7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1</v>
      </c>
      <c r="DN118">
        <v>1</v>
      </c>
      <c r="DO118">
        <v>0</v>
      </c>
      <c r="DP118">
        <v>11</v>
      </c>
      <c r="DQ118">
        <v>29</v>
      </c>
      <c r="DR118">
        <v>4</v>
      </c>
      <c r="DS118">
        <v>1</v>
      </c>
      <c r="DT118">
        <v>0</v>
      </c>
      <c r="DU118">
        <v>0</v>
      </c>
      <c r="DV118">
        <v>0</v>
      </c>
      <c r="DW118">
        <v>1</v>
      </c>
      <c r="DX118">
        <v>0</v>
      </c>
      <c r="DY118">
        <v>19</v>
      </c>
      <c r="DZ118">
        <v>0</v>
      </c>
      <c r="EA118">
        <v>0</v>
      </c>
      <c r="EB118">
        <v>0</v>
      </c>
      <c r="EC118">
        <v>0</v>
      </c>
      <c r="ED118">
        <v>3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29</v>
      </c>
      <c r="EQ118">
        <v>19</v>
      </c>
      <c r="ER118">
        <v>4</v>
      </c>
      <c r="ES118">
        <v>3</v>
      </c>
      <c r="ET118">
        <v>0</v>
      </c>
      <c r="EU118">
        <v>0</v>
      </c>
      <c r="EV118">
        <v>0</v>
      </c>
      <c r="EW118">
        <v>9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1</v>
      </c>
      <c r="FJ118">
        <v>0</v>
      </c>
      <c r="FK118">
        <v>0</v>
      </c>
      <c r="FL118">
        <v>1</v>
      </c>
      <c r="FM118">
        <v>1</v>
      </c>
      <c r="FN118">
        <v>19</v>
      </c>
      <c r="FO118">
        <v>21</v>
      </c>
      <c r="FP118">
        <v>8</v>
      </c>
      <c r="FQ118">
        <v>3</v>
      </c>
      <c r="FR118">
        <v>2</v>
      </c>
      <c r="FS118">
        <v>1</v>
      </c>
      <c r="FT118">
        <v>1</v>
      </c>
      <c r="FU118">
        <v>1</v>
      </c>
      <c r="FV118">
        <v>1</v>
      </c>
      <c r="FW118">
        <v>2</v>
      </c>
      <c r="FX118">
        <v>1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21</v>
      </c>
      <c r="GO118">
        <v>8</v>
      </c>
      <c r="GP118">
        <v>1</v>
      </c>
      <c r="GQ118">
        <v>0</v>
      </c>
      <c r="GR118">
        <v>5</v>
      </c>
      <c r="GS118">
        <v>2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8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2</v>
      </c>
      <c r="HX118">
        <v>1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1</v>
      </c>
      <c r="IL118">
        <v>2</v>
      </c>
      <c r="IM118">
        <v>4</v>
      </c>
      <c r="IN118">
        <v>2</v>
      </c>
      <c r="IO118">
        <v>0</v>
      </c>
      <c r="IP118">
        <v>2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4</v>
      </c>
    </row>
    <row r="119" spans="1:272">
      <c r="A119" t="s">
        <v>1270</v>
      </c>
      <c r="B119" t="s">
        <v>1262</v>
      </c>
      <c r="C119" t="str">
        <f>"160203"</f>
        <v>160203</v>
      </c>
      <c r="D119" t="s">
        <v>1268</v>
      </c>
      <c r="E119">
        <v>21</v>
      </c>
      <c r="F119">
        <v>72</v>
      </c>
      <c r="G119">
        <v>74</v>
      </c>
      <c r="H119">
        <v>31</v>
      </c>
      <c r="I119">
        <v>43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43</v>
      </c>
      <c r="T119">
        <v>0</v>
      </c>
      <c r="U119">
        <v>0</v>
      </c>
      <c r="V119">
        <v>43</v>
      </c>
      <c r="W119">
        <v>15</v>
      </c>
      <c r="X119">
        <v>3</v>
      </c>
      <c r="Y119">
        <v>12</v>
      </c>
      <c r="Z119">
        <v>0</v>
      </c>
      <c r="AA119">
        <v>28</v>
      </c>
      <c r="AB119">
        <v>13</v>
      </c>
      <c r="AC119">
        <v>3</v>
      </c>
      <c r="AD119">
        <v>1</v>
      </c>
      <c r="AE119">
        <v>2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13</v>
      </c>
      <c r="BB119">
        <v>10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8</v>
      </c>
      <c r="BK119">
        <v>0</v>
      </c>
      <c r="BL119">
        <v>0</v>
      </c>
      <c r="BM119">
        <v>0</v>
      </c>
      <c r="BN119">
        <v>0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10</v>
      </c>
      <c r="CA119">
        <v>1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1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1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1</v>
      </c>
      <c r="GL119">
        <v>0</v>
      </c>
      <c r="GM119">
        <v>0</v>
      </c>
      <c r="GN119">
        <v>1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1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1</v>
      </c>
      <c r="HV119">
        <v>1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1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1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1</v>
      </c>
    </row>
    <row r="120" spans="1:272">
      <c r="A120" t="s">
        <v>1269</v>
      </c>
      <c r="B120" t="s">
        <v>1262</v>
      </c>
      <c r="C120" t="str">
        <f>"160203"</f>
        <v>160203</v>
      </c>
      <c r="D120" t="s">
        <v>1268</v>
      </c>
      <c r="E120">
        <v>22</v>
      </c>
      <c r="F120">
        <v>32</v>
      </c>
      <c r="G120">
        <v>31</v>
      </c>
      <c r="H120">
        <v>18</v>
      </c>
      <c r="I120">
        <v>13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13</v>
      </c>
      <c r="T120">
        <v>0</v>
      </c>
      <c r="U120">
        <v>0</v>
      </c>
      <c r="V120">
        <v>13</v>
      </c>
      <c r="W120">
        <v>1</v>
      </c>
      <c r="X120">
        <v>1</v>
      </c>
      <c r="Y120">
        <v>0</v>
      </c>
      <c r="Z120">
        <v>0</v>
      </c>
      <c r="AA120">
        <v>12</v>
      </c>
      <c r="AB120">
        <v>4</v>
      </c>
      <c r="AC120">
        <v>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4</v>
      </c>
      <c r="BB120">
        <v>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3</v>
      </c>
      <c r="CA120">
        <v>1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0</v>
      </c>
      <c r="GN120">
        <v>1</v>
      </c>
      <c r="GO120">
        <v>1</v>
      </c>
      <c r="GP120">
        <v>1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1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1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1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</row>
    <row r="121" spans="1:272">
      <c r="A121" t="s">
        <v>1267</v>
      </c>
      <c r="B121" t="s">
        <v>1262</v>
      </c>
      <c r="C121" t="str">
        <f>"160203"</f>
        <v>160203</v>
      </c>
      <c r="D121" t="s">
        <v>1266</v>
      </c>
      <c r="E121">
        <v>23</v>
      </c>
      <c r="F121">
        <v>124</v>
      </c>
      <c r="G121">
        <v>131</v>
      </c>
      <c r="H121">
        <v>114</v>
      </c>
      <c r="I121">
        <v>17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17</v>
      </c>
      <c r="T121">
        <v>0</v>
      </c>
      <c r="U121">
        <v>0</v>
      </c>
      <c r="V121">
        <v>17</v>
      </c>
      <c r="W121">
        <v>1</v>
      </c>
      <c r="X121">
        <v>1</v>
      </c>
      <c r="Y121">
        <v>0</v>
      </c>
      <c r="Z121">
        <v>0</v>
      </c>
      <c r="AA121">
        <v>16</v>
      </c>
      <c r="AB121">
        <v>9</v>
      </c>
      <c r="AC121">
        <v>0</v>
      </c>
      <c r="AD121">
        <v>4</v>
      </c>
      <c r="AE121">
        <v>1</v>
      </c>
      <c r="AF121">
        <v>3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9</v>
      </c>
      <c r="BB121">
        <v>2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2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1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2</v>
      </c>
      <c r="GP121">
        <v>1</v>
      </c>
      <c r="GQ121">
        <v>0</v>
      </c>
      <c r="GR121">
        <v>0</v>
      </c>
      <c r="GS121">
        <v>0</v>
      </c>
      <c r="GT121">
        <v>1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2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1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1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1</v>
      </c>
    </row>
    <row r="122" spans="1:272">
      <c r="A122" t="s">
        <v>1265</v>
      </c>
      <c r="B122" t="s">
        <v>1262</v>
      </c>
      <c r="C122" t="str">
        <f>"160203"</f>
        <v>160203</v>
      </c>
      <c r="D122" t="s">
        <v>1264</v>
      </c>
      <c r="E122">
        <v>24</v>
      </c>
      <c r="F122">
        <v>259</v>
      </c>
      <c r="G122">
        <v>260</v>
      </c>
      <c r="H122">
        <v>138</v>
      </c>
      <c r="I122">
        <v>122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122</v>
      </c>
      <c r="T122">
        <v>0</v>
      </c>
      <c r="U122">
        <v>0</v>
      </c>
      <c r="V122">
        <v>122</v>
      </c>
      <c r="W122">
        <v>8</v>
      </c>
      <c r="X122">
        <v>4</v>
      </c>
      <c r="Y122">
        <v>4</v>
      </c>
      <c r="Z122">
        <v>0</v>
      </c>
      <c r="AA122">
        <v>114</v>
      </c>
      <c r="AB122">
        <v>20</v>
      </c>
      <c r="AC122">
        <v>3</v>
      </c>
      <c r="AD122">
        <v>1</v>
      </c>
      <c r="AE122">
        <v>2</v>
      </c>
      <c r="AF122">
        <v>6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</v>
      </c>
      <c r="AU122">
        <v>1</v>
      </c>
      <c r="AV122">
        <v>1</v>
      </c>
      <c r="AW122">
        <v>0</v>
      </c>
      <c r="AX122">
        <v>0</v>
      </c>
      <c r="AY122">
        <v>1</v>
      </c>
      <c r="AZ122">
        <v>0</v>
      </c>
      <c r="BA122">
        <v>20</v>
      </c>
      <c r="BB122">
        <v>50</v>
      </c>
      <c r="BC122">
        <v>14</v>
      </c>
      <c r="BD122">
        <v>3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4</v>
      </c>
      <c r="BK122">
        <v>3</v>
      </c>
      <c r="BL122">
        <v>2</v>
      </c>
      <c r="BM122">
        <v>0</v>
      </c>
      <c r="BN122">
        <v>1</v>
      </c>
      <c r="BO122">
        <v>0</v>
      </c>
      <c r="BP122">
        <v>2</v>
      </c>
      <c r="BQ122">
        <v>2</v>
      </c>
      <c r="BR122">
        <v>0</v>
      </c>
      <c r="BS122">
        <v>2</v>
      </c>
      <c r="BT122">
        <v>1</v>
      </c>
      <c r="BU122">
        <v>2</v>
      </c>
      <c r="BV122">
        <v>5</v>
      </c>
      <c r="BW122">
        <v>4</v>
      </c>
      <c r="BX122">
        <v>0</v>
      </c>
      <c r="BY122">
        <v>3</v>
      </c>
      <c r="BZ122">
        <v>50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2</v>
      </c>
      <c r="DR122">
        <v>0</v>
      </c>
      <c r="DS122">
        <v>0</v>
      </c>
      <c r="DT122">
        <v>0</v>
      </c>
      <c r="DU122">
        <v>1</v>
      </c>
      <c r="DV122">
        <v>0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2</v>
      </c>
      <c r="EQ122">
        <v>3</v>
      </c>
      <c r="ER122">
        <v>1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1</v>
      </c>
      <c r="FM122">
        <v>0</v>
      </c>
      <c r="FN122">
        <v>3</v>
      </c>
      <c r="FO122">
        <v>31</v>
      </c>
      <c r="FP122">
        <v>11</v>
      </c>
      <c r="FQ122">
        <v>2</v>
      </c>
      <c r="FR122">
        <v>0</v>
      </c>
      <c r="FS122">
        <v>2</v>
      </c>
      <c r="FT122">
        <v>2</v>
      </c>
      <c r="FU122">
        <v>2</v>
      </c>
      <c r="FV122">
        <v>1</v>
      </c>
      <c r="FW122">
        <v>1</v>
      </c>
      <c r="FX122">
        <v>0</v>
      </c>
      <c r="FY122">
        <v>0</v>
      </c>
      <c r="FZ122">
        <v>0</v>
      </c>
      <c r="GA122">
        <v>1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1</v>
      </c>
      <c r="GH122">
        <v>0</v>
      </c>
      <c r="GI122">
        <v>1</v>
      </c>
      <c r="GJ122">
        <v>5</v>
      </c>
      <c r="GK122">
        <v>0</v>
      </c>
      <c r="GL122">
        <v>1</v>
      </c>
      <c r="GM122">
        <v>1</v>
      </c>
      <c r="GN122">
        <v>31</v>
      </c>
      <c r="GO122">
        <v>3</v>
      </c>
      <c r="GP122">
        <v>0</v>
      </c>
      <c r="GQ122">
        <v>1</v>
      </c>
      <c r="GR122">
        <v>0</v>
      </c>
      <c r="GS122">
        <v>0</v>
      </c>
      <c r="GT122">
        <v>0</v>
      </c>
      <c r="GU122">
        <v>0</v>
      </c>
      <c r="GV122">
        <v>1</v>
      </c>
      <c r="GW122">
        <v>0</v>
      </c>
      <c r="GX122">
        <v>0</v>
      </c>
      <c r="GY122">
        <v>0</v>
      </c>
      <c r="GZ122">
        <v>1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3</v>
      </c>
      <c r="HI122">
        <v>3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1</v>
      </c>
      <c r="HP122">
        <v>0</v>
      </c>
      <c r="HQ122">
        <v>1</v>
      </c>
      <c r="HR122">
        <v>1</v>
      </c>
      <c r="HS122">
        <v>0</v>
      </c>
      <c r="HT122">
        <v>0</v>
      </c>
      <c r="HU122">
        <v>0</v>
      </c>
      <c r="HV122">
        <v>3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1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1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1</v>
      </c>
    </row>
    <row r="123" spans="1:272">
      <c r="A123" t="s">
        <v>1263</v>
      </c>
      <c r="B123" t="s">
        <v>1262</v>
      </c>
      <c r="C123" t="str">
        <f>"160203"</f>
        <v>160203</v>
      </c>
      <c r="D123" t="s">
        <v>1261</v>
      </c>
      <c r="E123">
        <v>25</v>
      </c>
      <c r="F123">
        <v>34</v>
      </c>
      <c r="G123">
        <v>37</v>
      </c>
      <c r="H123">
        <v>26</v>
      </c>
      <c r="I123">
        <v>11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11</v>
      </c>
      <c r="T123">
        <v>0</v>
      </c>
      <c r="U123">
        <v>0</v>
      </c>
      <c r="V123">
        <v>11</v>
      </c>
      <c r="W123">
        <v>2</v>
      </c>
      <c r="X123">
        <v>0</v>
      </c>
      <c r="Y123">
        <v>2</v>
      </c>
      <c r="Z123">
        <v>0</v>
      </c>
      <c r="AA123">
        <v>9</v>
      </c>
      <c r="AB123">
        <v>4</v>
      </c>
      <c r="AC123">
        <v>1</v>
      </c>
      <c r="AD123">
        <v>0</v>
      </c>
      <c r="AE123">
        <v>2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2</v>
      </c>
      <c r="CR123">
        <v>2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2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1</v>
      </c>
      <c r="EQ123">
        <v>2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2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2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</row>
    <row r="124" spans="1:272">
      <c r="A124" t="s">
        <v>1260</v>
      </c>
      <c r="B124" t="s">
        <v>1239</v>
      </c>
      <c r="C124" t="str">
        <f>"160204"</f>
        <v>160204</v>
      </c>
      <c r="D124" t="s">
        <v>1259</v>
      </c>
      <c r="E124">
        <v>1</v>
      </c>
      <c r="F124">
        <v>2039</v>
      </c>
      <c r="G124">
        <v>1550</v>
      </c>
      <c r="H124">
        <v>650</v>
      </c>
      <c r="I124">
        <v>900</v>
      </c>
      <c r="J124">
        <v>2</v>
      </c>
      <c r="K124">
        <v>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900</v>
      </c>
      <c r="T124">
        <v>0</v>
      </c>
      <c r="U124">
        <v>0</v>
      </c>
      <c r="V124">
        <v>900</v>
      </c>
      <c r="W124">
        <v>30</v>
      </c>
      <c r="X124">
        <v>25</v>
      </c>
      <c r="Y124">
        <v>5</v>
      </c>
      <c r="Z124">
        <v>0</v>
      </c>
      <c r="AA124">
        <v>870</v>
      </c>
      <c r="AB124">
        <v>340</v>
      </c>
      <c r="AC124">
        <v>25</v>
      </c>
      <c r="AD124">
        <v>70</v>
      </c>
      <c r="AE124">
        <v>151</v>
      </c>
      <c r="AF124">
        <v>26</v>
      </c>
      <c r="AG124">
        <v>0</v>
      </c>
      <c r="AH124">
        <v>12</v>
      </c>
      <c r="AI124">
        <v>7</v>
      </c>
      <c r="AJ124">
        <v>3</v>
      </c>
      <c r="AK124">
        <v>5</v>
      </c>
      <c r="AL124">
        <v>1</v>
      </c>
      <c r="AM124">
        <v>1</v>
      </c>
      <c r="AN124">
        <v>6</v>
      </c>
      <c r="AO124">
        <v>2</v>
      </c>
      <c r="AP124">
        <v>2</v>
      </c>
      <c r="AQ124">
        <v>0</v>
      </c>
      <c r="AR124">
        <v>0</v>
      </c>
      <c r="AS124">
        <v>10</v>
      </c>
      <c r="AT124">
        <v>2</v>
      </c>
      <c r="AU124">
        <v>2</v>
      </c>
      <c r="AV124">
        <v>1</v>
      </c>
      <c r="AW124">
        <v>1</v>
      </c>
      <c r="AX124">
        <v>3</v>
      </c>
      <c r="AY124">
        <v>5</v>
      </c>
      <c r="AZ124">
        <v>5</v>
      </c>
      <c r="BA124">
        <v>340</v>
      </c>
      <c r="BB124">
        <v>227</v>
      </c>
      <c r="BC124">
        <v>45</v>
      </c>
      <c r="BD124">
        <v>8</v>
      </c>
      <c r="BE124">
        <v>6</v>
      </c>
      <c r="BF124">
        <v>13</v>
      </c>
      <c r="BG124">
        <v>2</v>
      </c>
      <c r="BH124">
        <v>1</v>
      </c>
      <c r="BI124">
        <v>2</v>
      </c>
      <c r="BJ124">
        <v>109</v>
      </c>
      <c r="BK124">
        <v>10</v>
      </c>
      <c r="BL124">
        <v>6</v>
      </c>
      <c r="BM124">
        <v>1</v>
      </c>
      <c r="BN124">
        <v>2</v>
      </c>
      <c r="BO124">
        <v>3</v>
      </c>
      <c r="BP124">
        <v>0</v>
      </c>
      <c r="BQ124">
        <v>1</v>
      </c>
      <c r="BR124">
        <v>1</v>
      </c>
      <c r="BS124">
        <v>2</v>
      </c>
      <c r="BT124">
        <v>0</v>
      </c>
      <c r="BU124">
        <v>3</v>
      </c>
      <c r="BV124">
        <v>1</v>
      </c>
      <c r="BW124">
        <v>1</v>
      </c>
      <c r="BX124">
        <v>3</v>
      </c>
      <c r="BY124">
        <v>7</v>
      </c>
      <c r="BZ124">
        <v>227</v>
      </c>
      <c r="CA124">
        <v>23</v>
      </c>
      <c r="CB124">
        <v>8</v>
      </c>
      <c r="CC124">
        <v>3</v>
      </c>
      <c r="CD124">
        <v>1</v>
      </c>
      <c r="CE124">
        <v>0</v>
      </c>
      <c r="CF124">
        <v>2</v>
      </c>
      <c r="CG124">
        <v>0</v>
      </c>
      <c r="CH124">
        <v>4</v>
      </c>
      <c r="CI124">
        <v>0</v>
      </c>
      <c r="CJ124">
        <v>0</v>
      </c>
      <c r="CK124">
        <v>1</v>
      </c>
      <c r="CL124">
        <v>1</v>
      </c>
      <c r="CM124">
        <v>0</v>
      </c>
      <c r="CN124">
        <v>1</v>
      </c>
      <c r="CO124">
        <v>2</v>
      </c>
      <c r="CP124">
        <v>23</v>
      </c>
      <c r="CQ124">
        <v>31</v>
      </c>
      <c r="CR124">
        <v>14</v>
      </c>
      <c r="CS124">
        <v>1</v>
      </c>
      <c r="CT124">
        <v>1</v>
      </c>
      <c r="CU124">
        <v>0</v>
      </c>
      <c r="CV124">
        <v>4</v>
      </c>
      <c r="CW124">
        <v>1</v>
      </c>
      <c r="CX124">
        <v>1</v>
      </c>
      <c r="CY124">
        <v>0</v>
      </c>
      <c r="CZ124">
        <v>0</v>
      </c>
      <c r="DA124">
        <v>1</v>
      </c>
      <c r="DB124">
        <v>1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2</v>
      </c>
      <c r="DK124">
        <v>1</v>
      </c>
      <c r="DL124">
        <v>0</v>
      </c>
      <c r="DM124">
        <v>0</v>
      </c>
      <c r="DN124">
        <v>2</v>
      </c>
      <c r="DO124">
        <v>1</v>
      </c>
      <c r="DP124">
        <v>31</v>
      </c>
      <c r="DQ124">
        <v>14</v>
      </c>
      <c r="DR124">
        <v>3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1</v>
      </c>
      <c r="DY124">
        <v>2</v>
      </c>
      <c r="DZ124">
        <v>0</v>
      </c>
      <c r="EA124">
        <v>0</v>
      </c>
      <c r="EB124">
        <v>0</v>
      </c>
      <c r="EC124">
        <v>0</v>
      </c>
      <c r="ED124">
        <v>1</v>
      </c>
      <c r="EE124">
        <v>2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2</v>
      </c>
      <c r="EM124">
        <v>1</v>
      </c>
      <c r="EN124">
        <v>0</v>
      </c>
      <c r="EO124">
        <v>1</v>
      </c>
      <c r="EP124">
        <v>14</v>
      </c>
      <c r="EQ124">
        <v>60</v>
      </c>
      <c r="ER124">
        <v>22</v>
      </c>
      <c r="ES124">
        <v>14</v>
      </c>
      <c r="ET124">
        <v>3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12</v>
      </c>
      <c r="FB124">
        <v>1</v>
      </c>
      <c r="FC124">
        <v>1</v>
      </c>
      <c r="FD124">
        <v>0</v>
      </c>
      <c r="FE124">
        <v>1</v>
      </c>
      <c r="FF124">
        <v>1</v>
      </c>
      <c r="FG124">
        <v>2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2</v>
      </c>
      <c r="FN124">
        <v>60</v>
      </c>
      <c r="FO124">
        <v>93</v>
      </c>
      <c r="FP124">
        <v>32</v>
      </c>
      <c r="FQ124">
        <v>3</v>
      </c>
      <c r="FR124">
        <v>4</v>
      </c>
      <c r="FS124">
        <v>5</v>
      </c>
      <c r="FT124">
        <v>4</v>
      </c>
      <c r="FU124">
        <v>2</v>
      </c>
      <c r="FV124">
        <v>2</v>
      </c>
      <c r="FW124">
        <v>0</v>
      </c>
      <c r="FX124">
        <v>13</v>
      </c>
      <c r="FY124">
        <v>4</v>
      </c>
      <c r="FZ124">
        <v>0</v>
      </c>
      <c r="GA124">
        <v>0</v>
      </c>
      <c r="GB124">
        <v>1</v>
      </c>
      <c r="GC124">
        <v>3</v>
      </c>
      <c r="GD124">
        <v>6</v>
      </c>
      <c r="GE124">
        <v>1</v>
      </c>
      <c r="GF124">
        <v>3</v>
      </c>
      <c r="GG124">
        <v>1</v>
      </c>
      <c r="GH124">
        <v>0</v>
      </c>
      <c r="GI124">
        <v>0</v>
      </c>
      <c r="GJ124">
        <v>3</v>
      </c>
      <c r="GK124">
        <v>1</v>
      </c>
      <c r="GL124">
        <v>1</v>
      </c>
      <c r="GM124">
        <v>4</v>
      </c>
      <c r="GN124">
        <v>93</v>
      </c>
      <c r="GO124">
        <v>71</v>
      </c>
      <c r="GP124">
        <v>20</v>
      </c>
      <c r="GQ124">
        <v>1</v>
      </c>
      <c r="GR124">
        <v>13</v>
      </c>
      <c r="GS124">
        <v>0</v>
      </c>
      <c r="GT124">
        <v>25</v>
      </c>
      <c r="GU124">
        <v>0</v>
      </c>
      <c r="GV124">
        <v>3</v>
      </c>
      <c r="GW124">
        <v>1</v>
      </c>
      <c r="GX124">
        <v>0</v>
      </c>
      <c r="GY124">
        <v>3</v>
      </c>
      <c r="GZ124">
        <v>0</v>
      </c>
      <c r="HA124">
        <v>0</v>
      </c>
      <c r="HB124">
        <v>1</v>
      </c>
      <c r="HC124">
        <v>0</v>
      </c>
      <c r="HD124">
        <v>1</v>
      </c>
      <c r="HE124">
        <v>0</v>
      </c>
      <c r="HF124">
        <v>0</v>
      </c>
      <c r="HG124">
        <v>3</v>
      </c>
      <c r="HH124">
        <v>71</v>
      </c>
      <c r="HI124">
        <v>4</v>
      </c>
      <c r="HJ124">
        <v>0</v>
      </c>
      <c r="HK124">
        <v>1</v>
      </c>
      <c r="HL124">
        <v>0</v>
      </c>
      <c r="HM124">
        <v>1</v>
      </c>
      <c r="HN124">
        <v>0</v>
      </c>
      <c r="HO124">
        <v>0</v>
      </c>
      <c r="HP124">
        <v>0</v>
      </c>
      <c r="HQ124">
        <v>0</v>
      </c>
      <c r="HR124">
        <v>1</v>
      </c>
      <c r="HS124">
        <v>0</v>
      </c>
      <c r="HT124">
        <v>0</v>
      </c>
      <c r="HU124">
        <v>1</v>
      </c>
      <c r="HV124">
        <v>4</v>
      </c>
      <c r="HW124">
        <v>2</v>
      </c>
      <c r="HX124">
        <v>1</v>
      </c>
      <c r="HY124">
        <v>0</v>
      </c>
      <c r="HZ124">
        <v>0</v>
      </c>
      <c r="IA124">
        <v>0</v>
      </c>
      <c r="IB124">
        <v>1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2</v>
      </c>
      <c r="IM124">
        <v>5</v>
      </c>
      <c r="IN124">
        <v>0</v>
      </c>
      <c r="IO124">
        <v>0</v>
      </c>
      <c r="IP124">
        <v>1</v>
      </c>
      <c r="IQ124">
        <v>0</v>
      </c>
      <c r="IR124">
        <v>0</v>
      </c>
      <c r="IS124">
        <v>3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5</v>
      </c>
    </row>
    <row r="125" spans="1:272">
      <c r="A125" t="s">
        <v>1258</v>
      </c>
      <c r="B125" t="s">
        <v>1239</v>
      </c>
      <c r="C125" t="str">
        <f>"160204"</f>
        <v>160204</v>
      </c>
      <c r="D125" t="s">
        <v>1257</v>
      </c>
      <c r="E125">
        <v>2</v>
      </c>
      <c r="F125">
        <v>1856</v>
      </c>
      <c r="G125">
        <v>1420</v>
      </c>
      <c r="H125">
        <v>645</v>
      </c>
      <c r="I125">
        <v>775</v>
      </c>
      <c r="J125">
        <v>0</v>
      </c>
      <c r="K125">
        <v>7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775</v>
      </c>
      <c r="T125">
        <v>1</v>
      </c>
      <c r="U125">
        <v>0</v>
      </c>
      <c r="V125">
        <v>775</v>
      </c>
      <c r="W125">
        <v>31</v>
      </c>
      <c r="X125">
        <v>23</v>
      </c>
      <c r="Y125">
        <v>8</v>
      </c>
      <c r="Z125">
        <v>0</v>
      </c>
      <c r="AA125">
        <v>744</v>
      </c>
      <c r="AB125">
        <v>284</v>
      </c>
      <c r="AC125">
        <v>35</v>
      </c>
      <c r="AD125">
        <v>53</v>
      </c>
      <c r="AE125">
        <v>116</v>
      </c>
      <c r="AF125">
        <v>15</v>
      </c>
      <c r="AG125">
        <v>1</v>
      </c>
      <c r="AH125">
        <v>4</v>
      </c>
      <c r="AI125">
        <v>24</v>
      </c>
      <c r="AJ125">
        <v>3</v>
      </c>
      <c r="AK125">
        <v>6</v>
      </c>
      <c r="AL125">
        <v>0</v>
      </c>
      <c r="AM125">
        <v>1</v>
      </c>
      <c r="AN125">
        <v>2</v>
      </c>
      <c r="AO125">
        <v>4</v>
      </c>
      <c r="AP125">
        <v>0</v>
      </c>
      <c r="AQ125">
        <v>0</v>
      </c>
      <c r="AR125">
        <v>1</v>
      </c>
      <c r="AS125">
        <v>1</v>
      </c>
      <c r="AT125">
        <v>0</v>
      </c>
      <c r="AU125">
        <v>4</v>
      </c>
      <c r="AV125">
        <v>5</v>
      </c>
      <c r="AW125">
        <v>0</v>
      </c>
      <c r="AX125">
        <v>4</v>
      </c>
      <c r="AY125">
        <v>0</v>
      </c>
      <c r="AZ125">
        <v>5</v>
      </c>
      <c r="BA125">
        <v>284</v>
      </c>
      <c r="BB125">
        <v>184</v>
      </c>
      <c r="BC125">
        <v>47</v>
      </c>
      <c r="BD125">
        <v>3</v>
      </c>
      <c r="BE125">
        <v>8</v>
      </c>
      <c r="BF125">
        <v>16</v>
      </c>
      <c r="BG125">
        <v>2</v>
      </c>
      <c r="BH125">
        <v>5</v>
      </c>
      <c r="BI125">
        <v>2</v>
      </c>
      <c r="BJ125">
        <v>75</v>
      </c>
      <c r="BK125">
        <v>5</v>
      </c>
      <c r="BL125">
        <v>5</v>
      </c>
      <c r="BM125">
        <v>2</v>
      </c>
      <c r="BN125">
        <v>2</v>
      </c>
      <c r="BO125">
        <v>1</v>
      </c>
      <c r="BP125">
        <v>1</v>
      </c>
      <c r="BQ125">
        <v>1</v>
      </c>
      <c r="BR125">
        <v>0</v>
      </c>
      <c r="BS125">
        <v>1</v>
      </c>
      <c r="BT125">
        <v>0</v>
      </c>
      <c r="BU125">
        <v>4</v>
      </c>
      <c r="BV125">
        <v>1</v>
      </c>
      <c r="BW125">
        <v>1</v>
      </c>
      <c r="BX125">
        <v>1</v>
      </c>
      <c r="BY125">
        <v>1</v>
      </c>
      <c r="BZ125">
        <v>184</v>
      </c>
      <c r="CA125">
        <v>16</v>
      </c>
      <c r="CB125">
        <v>7</v>
      </c>
      <c r="CC125">
        <v>4</v>
      </c>
      <c r="CD125">
        <v>0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0</v>
      </c>
      <c r="CN125">
        <v>2</v>
      </c>
      <c r="CO125">
        <v>1</v>
      </c>
      <c r="CP125">
        <v>16</v>
      </c>
      <c r="CQ125">
        <v>43</v>
      </c>
      <c r="CR125">
        <v>22</v>
      </c>
      <c r="CS125">
        <v>1</v>
      </c>
      <c r="CT125">
        <v>4</v>
      </c>
      <c r="CU125">
        <v>0</v>
      </c>
      <c r="CV125">
        <v>1</v>
      </c>
      <c r="CW125">
        <v>0</v>
      </c>
      <c r="CX125">
        <v>1</v>
      </c>
      <c r="CY125">
        <v>2</v>
      </c>
      <c r="CZ125">
        <v>1</v>
      </c>
      <c r="DA125">
        <v>2</v>
      </c>
      <c r="DB125">
        <v>2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2</v>
      </c>
      <c r="DI125">
        <v>0</v>
      </c>
      <c r="DJ125">
        <v>0</v>
      </c>
      <c r="DK125">
        <v>0</v>
      </c>
      <c r="DL125">
        <v>1</v>
      </c>
      <c r="DM125">
        <v>2</v>
      </c>
      <c r="DN125">
        <v>1</v>
      </c>
      <c r="DO125">
        <v>0</v>
      </c>
      <c r="DP125">
        <v>43</v>
      </c>
      <c r="DQ125">
        <v>12</v>
      </c>
      <c r="DR125">
        <v>3</v>
      </c>
      <c r="DS125">
        <v>1</v>
      </c>
      <c r="DT125">
        <v>1</v>
      </c>
      <c r="DU125">
        <v>0</v>
      </c>
      <c r="DV125">
        <v>0</v>
      </c>
      <c r="DW125">
        <v>0</v>
      </c>
      <c r="DX125">
        <v>3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12</v>
      </c>
      <c r="EQ125">
        <v>44</v>
      </c>
      <c r="ER125">
        <v>19</v>
      </c>
      <c r="ES125">
        <v>8</v>
      </c>
      <c r="ET125">
        <v>2</v>
      </c>
      <c r="EU125">
        <v>0</v>
      </c>
      <c r="EV125">
        <v>1</v>
      </c>
      <c r="EW125">
        <v>0</v>
      </c>
      <c r="EX125">
        <v>3</v>
      </c>
      <c r="EY125">
        <v>1</v>
      </c>
      <c r="EZ125">
        <v>1</v>
      </c>
      <c r="FA125">
        <v>7</v>
      </c>
      <c r="FB125">
        <v>0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1</v>
      </c>
      <c r="FK125">
        <v>0</v>
      </c>
      <c r="FL125">
        <v>0</v>
      </c>
      <c r="FM125">
        <v>0</v>
      </c>
      <c r="FN125">
        <v>44</v>
      </c>
      <c r="FO125">
        <v>102</v>
      </c>
      <c r="FP125">
        <v>43</v>
      </c>
      <c r="FQ125">
        <v>3</v>
      </c>
      <c r="FR125">
        <v>3</v>
      </c>
      <c r="FS125">
        <v>4</v>
      </c>
      <c r="FT125">
        <v>2</v>
      </c>
      <c r="FU125">
        <v>4</v>
      </c>
      <c r="FV125">
        <v>2</v>
      </c>
      <c r="FW125">
        <v>3</v>
      </c>
      <c r="FX125">
        <v>4</v>
      </c>
      <c r="FY125">
        <v>0</v>
      </c>
      <c r="FZ125">
        <v>0</v>
      </c>
      <c r="GA125">
        <v>1</v>
      </c>
      <c r="GB125">
        <v>1</v>
      </c>
      <c r="GC125">
        <v>4</v>
      </c>
      <c r="GD125">
        <v>3</v>
      </c>
      <c r="GE125">
        <v>2</v>
      </c>
      <c r="GF125">
        <v>3</v>
      </c>
      <c r="GG125">
        <v>2</v>
      </c>
      <c r="GH125">
        <v>5</v>
      </c>
      <c r="GI125">
        <v>2</v>
      </c>
      <c r="GJ125">
        <v>4</v>
      </c>
      <c r="GK125">
        <v>3</v>
      </c>
      <c r="GL125">
        <v>1</v>
      </c>
      <c r="GM125">
        <v>3</v>
      </c>
      <c r="GN125">
        <v>102</v>
      </c>
      <c r="GO125">
        <v>48</v>
      </c>
      <c r="GP125">
        <v>15</v>
      </c>
      <c r="GQ125">
        <v>3</v>
      </c>
      <c r="GR125">
        <v>7</v>
      </c>
      <c r="GS125">
        <v>0</v>
      </c>
      <c r="GT125">
        <v>18</v>
      </c>
      <c r="GU125">
        <v>2</v>
      </c>
      <c r="GV125">
        <v>0</v>
      </c>
      <c r="GW125">
        <v>1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2</v>
      </c>
      <c r="HG125">
        <v>0</v>
      </c>
      <c r="HH125">
        <v>48</v>
      </c>
      <c r="HI125">
        <v>4</v>
      </c>
      <c r="HJ125">
        <v>0</v>
      </c>
      <c r="HK125">
        <v>0</v>
      </c>
      <c r="HL125">
        <v>1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2</v>
      </c>
      <c r="HT125">
        <v>0</v>
      </c>
      <c r="HU125">
        <v>1</v>
      </c>
      <c r="HV125">
        <v>4</v>
      </c>
      <c r="HW125">
        <v>6</v>
      </c>
      <c r="HX125">
        <v>4</v>
      </c>
      <c r="HY125">
        <v>0</v>
      </c>
      <c r="HZ125">
        <v>1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1</v>
      </c>
      <c r="IH125">
        <v>0</v>
      </c>
      <c r="II125">
        <v>0</v>
      </c>
      <c r="IJ125">
        <v>0</v>
      </c>
      <c r="IK125">
        <v>0</v>
      </c>
      <c r="IL125">
        <v>6</v>
      </c>
      <c r="IM125">
        <v>1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1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1</v>
      </c>
    </row>
    <row r="126" spans="1:272">
      <c r="A126" t="s">
        <v>1256</v>
      </c>
      <c r="B126" t="s">
        <v>1239</v>
      </c>
      <c r="C126" t="str">
        <f>"160204"</f>
        <v>160204</v>
      </c>
      <c r="D126" t="s">
        <v>1255</v>
      </c>
      <c r="E126">
        <v>3</v>
      </c>
      <c r="F126">
        <v>1139</v>
      </c>
      <c r="G126">
        <v>874</v>
      </c>
      <c r="H126">
        <v>367</v>
      </c>
      <c r="I126">
        <v>507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507</v>
      </c>
      <c r="T126">
        <v>0</v>
      </c>
      <c r="U126">
        <v>0</v>
      </c>
      <c r="V126">
        <v>507</v>
      </c>
      <c r="W126">
        <v>12</v>
      </c>
      <c r="X126">
        <v>12</v>
      </c>
      <c r="Y126">
        <v>0</v>
      </c>
      <c r="Z126">
        <v>0</v>
      </c>
      <c r="AA126">
        <v>495</v>
      </c>
      <c r="AB126">
        <v>237</v>
      </c>
      <c r="AC126">
        <v>30</v>
      </c>
      <c r="AD126">
        <v>43</v>
      </c>
      <c r="AE126">
        <v>84</v>
      </c>
      <c r="AF126">
        <v>14</v>
      </c>
      <c r="AG126">
        <v>0</v>
      </c>
      <c r="AH126">
        <v>8</v>
      </c>
      <c r="AI126">
        <v>9</v>
      </c>
      <c r="AJ126">
        <v>1</v>
      </c>
      <c r="AK126">
        <v>3</v>
      </c>
      <c r="AL126">
        <v>3</v>
      </c>
      <c r="AM126">
        <v>2</v>
      </c>
      <c r="AN126">
        <v>5</v>
      </c>
      <c r="AO126">
        <v>2</v>
      </c>
      <c r="AP126">
        <v>0</v>
      </c>
      <c r="AQ126">
        <v>1</v>
      </c>
      <c r="AR126">
        <v>1</v>
      </c>
      <c r="AS126">
        <v>6</v>
      </c>
      <c r="AT126">
        <v>1</v>
      </c>
      <c r="AU126">
        <v>2</v>
      </c>
      <c r="AV126">
        <v>6</v>
      </c>
      <c r="AW126">
        <v>2</v>
      </c>
      <c r="AX126">
        <v>4</v>
      </c>
      <c r="AY126">
        <v>0</v>
      </c>
      <c r="AZ126">
        <v>10</v>
      </c>
      <c r="BA126">
        <v>237</v>
      </c>
      <c r="BB126">
        <v>104</v>
      </c>
      <c r="BC126">
        <v>30</v>
      </c>
      <c r="BD126">
        <v>1</v>
      </c>
      <c r="BE126">
        <v>7</v>
      </c>
      <c r="BF126">
        <v>2</v>
      </c>
      <c r="BG126">
        <v>2</v>
      </c>
      <c r="BH126">
        <v>2</v>
      </c>
      <c r="BI126">
        <v>1</v>
      </c>
      <c r="BJ126">
        <v>44</v>
      </c>
      <c r="BK126">
        <v>1</v>
      </c>
      <c r="BL126">
        <v>1</v>
      </c>
      <c r="BM126">
        <v>0</v>
      </c>
      <c r="BN126">
        <v>4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4</v>
      </c>
      <c r="BV126">
        <v>2</v>
      </c>
      <c r="BW126">
        <v>1</v>
      </c>
      <c r="BX126">
        <v>0</v>
      </c>
      <c r="BY126">
        <v>1</v>
      </c>
      <c r="BZ126">
        <v>104</v>
      </c>
      <c r="CA126">
        <v>13</v>
      </c>
      <c r="CB126">
        <v>6</v>
      </c>
      <c r="CC126">
        <v>2</v>
      </c>
      <c r="CD126">
        <v>3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13</v>
      </c>
      <c r="CQ126">
        <v>18</v>
      </c>
      <c r="CR126">
        <v>10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2</v>
      </c>
      <c r="DI126">
        <v>0</v>
      </c>
      <c r="DJ126">
        <v>0</v>
      </c>
      <c r="DK126">
        <v>0</v>
      </c>
      <c r="DL126">
        <v>0</v>
      </c>
      <c r="DM126">
        <v>5</v>
      </c>
      <c r="DN126">
        <v>0</v>
      </c>
      <c r="DO126">
        <v>0</v>
      </c>
      <c r="DP126">
        <v>18</v>
      </c>
      <c r="DQ126">
        <v>6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2</v>
      </c>
      <c r="DY126">
        <v>0</v>
      </c>
      <c r="DZ126">
        <v>0</v>
      </c>
      <c r="EA126">
        <v>0</v>
      </c>
      <c r="EB126">
        <v>0</v>
      </c>
      <c r="EC126">
        <v>1</v>
      </c>
      <c r="ED126">
        <v>0</v>
      </c>
      <c r="EE126">
        <v>2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6</v>
      </c>
      <c r="EQ126">
        <v>35</v>
      </c>
      <c r="ER126">
        <v>11</v>
      </c>
      <c r="ES126">
        <v>5</v>
      </c>
      <c r="ET126">
        <v>1</v>
      </c>
      <c r="EU126">
        <v>0</v>
      </c>
      <c r="EV126">
        <v>2</v>
      </c>
      <c r="EW126">
        <v>0</v>
      </c>
      <c r="EX126">
        <v>1</v>
      </c>
      <c r="EY126">
        <v>1</v>
      </c>
      <c r="EZ126">
        <v>1</v>
      </c>
      <c r="FA126">
        <v>6</v>
      </c>
      <c r="FB126">
        <v>1</v>
      </c>
      <c r="FC126">
        <v>0</v>
      </c>
      <c r="FD126">
        <v>2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2</v>
      </c>
      <c r="FM126">
        <v>1</v>
      </c>
      <c r="FN126">
        <v>35</v>
      </c>
      <c r="FO126">
        <v>54</v>
      </c>
      <c r="FP126">
        <v>16</v>
      </c>
      <c r="FQ126">
        <v>3</v>
      </c>
      <c r="FR126">
        <v>5</v>
      </c>
      <c r="FS126">
        <v>1</v>
      </c>
      <c r="FT126">
        <v>1</v>
      </c>
      <c r="FU126">
        <v>3</v>
      </c>
      <c r="FV126">
        <v>0</v>
      </c>
      <c r="FW126">
        <v>4</v>
      </c>
      <c r="FX126">
        <v>6</v>
      </c>
      <c r="FY126">
        <v>0</v>
      </c>
      <c r="FZ126">
        <v>0</v>
      </c>
      <c r="GA126">
        <v>0</v>
      </c>
      <c r="GB126">
        <v>0</v>
      </c>
      <c r="GC126">
        <v>1</v>
      </c>
      <c r="GD126">
        <v>0</v>
      </c>
      <c r="GE126">
        <v>0</v>
      </c>
      <c r="GF126">
        <v>0</v>
      </c>
      <c r="GG126">
        <v>0</v>
      </c>
      <c r="GH126">
        <v>2</v>
      </c>
      <c r="GI126">
        <v>0</v>
      </c>
      <c r="GJ126">
        <v>5</v>
      </c>
      <c r="GK126">
        <v>2</v>
      </c>
      <c r="GL126">
        <v>2</v>
      </c>
      <c r="GM126">
        <v>3</v>
      </c>
      <c r="GN126">
        <v>54</v>
      </c>
      <c r="GO126">
        <v>25</v>
      </c>
      <c r="GP126">
        <v>11</v>
      </c>
      <c r="GQ126">
        <v>3</v>
      </c>
      <c r="GR126">
        <v>0</v>
      </c>
      <c r="GS126">
        <v>0</v>
      </c>
      <c r="GT126">
        <v>9</v>
      </c>
      <c r="GU126">
        <v>0</v>
      </c>
      <c r="GV126">
        <v>1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1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25</v>
      </c>
      <c r="HI126">
        <v>2</v>
      </c>
      <c r="HJ126">
        <v>1</v>
      </c>
      <c r="HK126">
        <v>0</v>
      </c>
      <c r="HL126">
        <v>1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2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1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1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1</v>
      </c>
    </row>
    <row r="127" spans="1:272">
      <c r="A127" t="s">
        <v>1254</v>
      </c>
      <c r="B127" t="s">
        <v>1239</v>
      </c>
      <c r="C127" t="str">
        <f>"160204"</f>
        <v>160204</v>
      </c>
      <c r="D127" t="s">
        <v>1253</v>
      </c>
      <c r="E127">
        <v>4</v>
      </c>
      <c r="F127">
        <v>664</v>
      </c>
      <c r="G127">
        <v>510</v>
      </c>
      <c r="H127">
        <v>213</v>
      </c>
      <c r="I127">
        <v>297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297</v>
      </c>
      <c r="T127">
        <v>0</v>
      </c>
      <c r="U127">
        <v>0</v>
      </c>
      <c r="V127">
        <v>297</v>
      </c>
      <c r="W127">
        <v>7</v>
      </c>
      <c r="X127">
        <v>6</v>
      </c>
      <c r="Y127">
        <v>1</v>
      </c>
      <c r="Z127">
        <v>0</v>
      </c>
      <c r="AA127">
        <v>290</v>
      </c>
      <c r="AB127">
        <v>170</v>
      </c>
      <c r="AC127">
        <v>18</v>
      </c>
      <c r="AD127">
        <v>29</v>
      </c>
      <c r="AE127">
        <v>71</v>
      </c>
      <c r="AF127">
        <v>15</v>
      </c>
      <c r="AG127">
        <v>2</v>
      </c>
      <c r="AH127">
        <v>4</v>
      </c>
      <c r="AI127">
        <v>17</v>
      </c>
      <c r="AJ127">
        <v>0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4</v>
      </c>
      <c r="AZ127">
        <v>5</v>
      </c>
      <c r="BA127">
        <v>170</v>
      </c>
      <c r="BB127">
        <v>46</v>
      </c>
      <c r="BC127">
        <v>7</v>
      </c>
      <c r="BD127">
        <v>2</v>
      </c>
      <c r="BE127">
        <v>1</v>
      </c>
      <c r="BF127">
        <v>3</v>
      </c>
      <c r="BG127">
        <v>0</v>
      </c>
      <c r="BH127">
        <v>3</v>
      </c>
      <c r="BI127">
        <v>0</v>
      </c>
      <c r="BJ127">
        <v>21</v>
      </c>
      <c r="BK127">
        <v>0</v>
      </c>
      <c r="BL127">
        <v>3</v>
      </c>
      <c r="BM127">
        <v>1</v>
      </c>
      <c r="BN127">
        <v>0</v>
      </c>
      <c r="BO127">
        <v>0</v>
      </c>
      <c r="BP127">
        <v>0</v>
      </c>
      <c r="BQ127">
        <v>2</v>
      </c>
      <c r="BR127">
        <v>1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46</v>
      </c>
      <c r="CA127">
        <v>7</v>
      </c>
      <c r="CB127">
        <v>3</v>
      </c>
      <c r="CC127">
        <v>1</v>
      </c>
      <c r="CD127">
        <v>1</v>
      </c>
      <c r="CE127">
        <v>1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7</v>
      </c>
      <c r="CQ127">
        <v>12</v>
      </c>
      <c r="CR127">
        <v>7</v>
      </c>
      <c r="CS127">
        <v>0</v>
      </c>
      <c r="CT127">
        <v>1</v>
      </c>
      <c r="CU127">
        <v>1</v>
      </c>
      <c r="CV127">
        <v>1</v>
      </c>
      <c r="CW127">
        <v>0</v>
      </c>
      <c r="CX127">
        <v>0</v>
      </c>
      <c r="CY127">
        <v>1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12</v>
      </c>
      <c r="DQ127">
        <v>10</v>
      </c>
      <c r="DR127">
        <v>4</v>
      </c>
      <c r="DS127">
        <v>1</v>
      </c>
      <c r="DT127">
        <v>0</v>
      </c>
      <c r="DU127">
        <v>2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1</v>
      </c>
      <c r="EM127">
        <v>0</v>
      </c>
      <c r="EN127">
        <v>0</v>
      </c>
      <c r="EO127">
        <v>0</v>
      </c>
      <c r="EP127">
        <v>10</v>
      </c>
      <c r="EQ127">
        <v>8</v>
      </c>
      <c r="ER127">
        <v>2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3</v>
      </c>
      <c r="FB127">
        <v>2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8</v>
      </c>
      <c r="FO127">
        <v>22</v>
      </c>
      <c r="FP127">
        <v>10</v>
      </c>
      <c r="FQ127">
        <v>0</v>
      </c>
      <c r="FR127">
        <v>3</v>
      </c>
      <c r="FS127">
        <v>1</v>
      </c>
      <c r="FT127">
        <v>0</v>
      </c>
      <c r="FU127">
        <v>0</v>
      </c>
      <c r="FV127">
        <v>2</v>
      </c>
      <c r="FW127">
        <v>4</v>
      </c>
      <c r="FX127">
        <v>1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1</v>
      </c>
      <c r="GL127">
        <v>0</v>
      </c>
      <c r="GM127">
        <v>0</v>
      </c>
      <c r="GN127">
        <v>22</v>
      </c>
      <c r="GO127">
        <v>12</v>
      </c>
      <c r="GP127">
        <v>5</v>
      </c>
      <c r="GQ127">
        <v>1</v>
      </c>
      <c r="GR127">
        <v>0</v>
      </c>
      <c r="GS127">
        <v>0</v>
      </c>
      <c r="GT127">
        <v>6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12</v>
      </c>
      <c r="HI127">
        <v>2</v>
      </c>
      <c r="HJ127">
        <v>0</v>
      </c>
      <c r="HK127">
        <v>0</v>
      </c>
      <c r="HL127">
        <v>0</v>
      </c>
      <c r="HM127">
        <v>0</v>
      </c>
      <c r="HN127">
        <v>1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1</v>
      </c>
      <c r="HV127">
        <v>2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1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1</v>
      </c>
    </row>
    <row r="128" spans="1:272">
      <c r="A128" t="s">
        <v>1252</v>
      </c>
      <c r="B128" t="s">
        <v>1239</v>
      </c>
      <c r="C128" t="str">
        <f>"160204"</f>
        <v>160204</v>
      </c>
      <c r="D128" t="s">
        <v>1251</v>
      </c>
      <c r="E128">
        <v>5</v>
      </c>
      <c r="F128">
        <v>627</v>
      </c>
      <c r="G128">
        <v>470</v>
      </c>
      <c r="H128">
        <v>191</v>
      </c>
      <c r="I128">
        <v>279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279</v>
      </c>
      <c r="T128">
        <v>0</v>
      </c>
      <c r="U128">
        <v>0</v>
      </c>
      <c r="V128">
        <v>279</v>
      </c>
      <c r="W128">
        <v>14</v>
      </c>
      <c r="X128">
        <v>10</v>
      </c>
      <c r="Y128">
        <v>4</v>
      </c>
      <c r="Z128">
        <v>0</v>
      </c>
      <c r="AA128">
        <v>265</v>
      </c>
      <c r="AB128">
        <v>110</v>
      </c>
      <c r="AC128">
        <v>10</v>
      </c>
      <c r="AD128">
        <v>13</v>
      </c>
      <c r="AE128">
        <v>37</v>
      </c>
      <c r="AF128">
        <v>10</v>
      </c>
      <c r="AG128">
        <v>1</v>
      </c>
      <c r="AH128">
        <v>5</v>
      </c>
      <c r="AI128">
        <v>16</v>
      </c>
      <c r="AJ128">
        <v>2</v>
      </c>
      <c r="AK128">
        <v>0</v>
      </c>
      <c r="AL128">
        <v>1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1</v>
      </c>
      <c r="AS128">
        <v>3</v>
      </c>
      <c r="AT128">
        <v>2</v>
      </c>
      <c r="AU128">
        <v>0</v>
      </c>
      <c r="AV128">
        <v>1</v>
      </c>
      <c r="AW128">
        <v>1</v>
      </c>
      <c r="AX128">
        <v>0</v>
      </c>
      <c r="AY128">
        <v>0</v>
      </c>
      <c r="AZ128">
        <v>4</v>
      </c>
      <c r="BA128">
        <v>110</v>
      </c>
      <c r="BB128">
        <v>53</v>
      </c>
      <c r="BC128">
        <v>16</v>
      </c>
      <c r="BD128">
        <v>1</v>
      </c>
      <c r="BE128">
        <v>0</v>
      </c>
      <c r="BF128">
        <v>4</v>
      </c>
      <c r="BG128">
        <v>1</v>
      </c>
      <c r="BH128">
        <v>2</v>
      </c>
      <c r="BI128">
        <v>1</v>
      </c>
      <c r="BJ128">
        <v>19</v>
      </c>
      <c r="BK128">
        <v>1</v>
      </c>
      <c r="BL128">
        <v>5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v>0</v>
      </c>
      <c r="BT128">
        <v>1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53</v>
      </c>
      <c r="CA128">
        <v>8</v>
      </c>
      <c r="CB128">
        <v>2</v>
      </c>
      <c r="CC128">
        <v>2</v>
      </c>
      <c r="CD128">
        <v>0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1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8</v>
      </c>
      <c r="CQ128">
        <v>9</v>
      </c>
      <c r="CR128">
        <v>4</v>
      </c>
      <c r="CS128">
        <v>2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1</v>
      </c>
      <c r="DM128">
        <v>0</v>
      </c>
      <c r="DN128">
        <v>0</v>
      </c>
      <c r="DO128">
        <v>1</v>
      </c>
      <c r="DP128">
        <v>9</v>
      </c>
      <c r="DQ128">
        <v>26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19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2</v>
      </c>
      <c r="EF128">
        <v>3</v>
      </c>
      <c r="EG128">
        <v>0</v>
      </c>
      <c r="EH128">
        <v>0</v>
      </c>
      <c r="EI128">
        <v>0</v>
      </c>
      <c r="EJ128">
        <v>0</v>
      </c>
      <c r="EK128">
        <v>1</v>
      </c>
      <c r="EL128">
        <v>0</v>
      </c>
      <c r="EM128">
        <v>0</v>
      </c>
      <c r="EN128">
        <v>1</v>
      </c>
      <c r="EO128">
        <v>0</v>
      </c>
      <c r="EP128">
        <v>26</v>
      </c>
      <c r="EQ128">
        <v>15</v>
      </c>
      <c r="ER128">
        <v>5</v>
      </c>
      <c r="ES128">
        <v>5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3</v>
      </c>
      <c r="FN128">
        <v>15</v>
      </c>
      <c r="FO128">
        <v>29</v>
      </c>
      <c r="FP128">
        <v>9</v>
      </c>
      <c r="FQ128">
        <v>0</v>
      </c>
      <c r="FR128">
        <v>3</v>
      </c>
      <c r="FS128">
        <v>0</v>
      </c>
      <c r="FT128">
        <v>0</v>
      </c>
      <c r="FU128">
        <v>7</v>
      </c>
      <c r="FV128">
        <v>1</v>
      </c>
      <c r="FW128">
        <v>4</v>
      </c>
      <c r="FX128">
        <v>1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1</v>
      </c>
      <c r="GG128">
        <v>0</v>
      </c>
      <c r="GH128">
        <v>0</v>
      </c>
      <c r="GI128">
        <v>0</v>
      </c>
      <c r="GJ128">
        <v>0</v>
      </c>
      <c r="GK128">
        <v>1</v>
      </c>
      <c r="GL128">
        <v>0</v>
      </c>
      <c r="GM128">
        <v>2</v>
      </c>
      <c r="GN128">
        <v>29</v>
      </c>
      <c r="GO128">
        <v>12</v>
      </c>
      <c r="GP128">
        <v>4</v>
      </c>
      <c r="GQ128">
        <v>0</v>
      </c>
      <c r="GR128">
        <v>2</v>
      </c>
      <c r="GS128">
        <v>0</v>
      </c>
      <c r="GT128">
        <v>1</v>
      </c>
      <c r="GU128">
        <v>0</v>
      </c>
      <c r="GV128">
        <v>2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1</v>
      </c>
      <c r="HD128">
        <v>0</v>
      </c>
      <c r="HE128">
        <v>0</v>
      </c>
      <c r="HF128">
        <v>0</v>
      </c>
      <c r="HG128">
        <v>2</v>
      </c>
      <c r="HH128">
        <v>12</v>
      </c>
      <c r="HI128">
        <v>1</v>
      </c>
      <c r="HJ128">
        <v>0</v>
      </c>
      <c r="HK128">
        <v>0</v>
      </c>
      <c r="HL128">
        <v>1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1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2</v>
      </c>
      <c r="IN128">
        <v>0</v>
      </c>
      <c r="IO128">
        <v>1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1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2</v>
      </c>
    </row>
    <row r="129" spans="1:272">
      <c r="A129" t="s">
        <v>1250</v>
      </c>
      <c r="B129" t="s">
        <v>1239</v>
      </c>
      <c r="C129" t="str">
        <f>"160204"</f>
        <v>160204</v>
      </c>
      <c r="D129" t="s">
        <v>1249</v>
      </c>
      <c r="E129">
        <v>6</v>
      </c>
      <c r="F129">
        <v>464</v>
      </c>
      <c r="G129">
        <v>360</v>
      </c>
      <c r="H129">
        <v>149</v>
      </c>
      <c r="I129">
        <v>211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211</v>
      </c>
      <c r="T129">
        <v>0</v>
      </c>
      <c r="U129">
        <v>0</v>
      </c>
      <c r="V129">
        <v>211</v>
      </c>
      <c r="W129">
        <v>11</v>
      </c>
      <c r="X129">
        <v>8</v>
      </c>
      <c r="Y129">
        <v>3</v>
      </c>
      <c r="Z129">
        <v>0</v>
      </c>
      <c r="AA129">
        <v>200</v>
      </c>
      <c r="AB129">
        <v>75</v>
      </c>
      <c r="AC129">
        <v>16</v>
      </c>
      <c r="AD129">
        <v>0</v>
      </c>
      <c r="AE129">
        <v>30</v>
      </c>
      <c r="AF129">
        <v>6</v>
      </c>
      <c r="AG129">
        <v>0</v>
      </c>
      <c r="AH129">
        <v>2</v>
      </c>
      <c r="AI129">
        <v>11</v>
      </c>
      <c r="AJ129">
        <v>2</v>
      </c>
      <c r="AK129">
        <v>1</v>
      </c>
      <c r="AL129">
        <v>0</v>
      </c>
      <c r="AM129">
        <v>1</v>
      </c>
      <c r="AN129">
        <v>4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75</v>
      </c>
      <c r="BB129">
        <v>57</v>
      </c>
      <c r="BC129">
        <v>3</v>
      </c>
      <c r="BD129">
        <v>2</v>
      </c>
      <c r="BE129">
        <v>3</v>
      </c>
      <c r="BF129">
        <v>4</v>
      </c>
      <c r="BG129">
        <v>1</v>
      </c>
      <c r="BH129">
        <v>1</v>
      </c>
      <c r="BI129">
        <v>0</v>
      </c>
      <c r="BJ129">
        <v>37</v>
      </c>
      <c r="BK129">
        <v>0</v>
      </c>
      <c r="BL129">
        <v>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3</v>
      </c>
      <c r="BV129">
        <v>0</v>
      </c>
      <c r="BW129">
        <v>0</v>
      </c>
      <c r="BX129">
        <v>0</v>
      </c>
      <c r="BY129">
        <v>1</v>
      </c>
      <c r="BZ129">
        <v>57</v>
      </c>
      <c r="CA129">
        <v>8</v>
      </c>
      <c r="CB129">
        <v>3</v>
      </c>
      <c r="CC129">
        <v>0</v>
      </c>
      <c r="CD129">
        <v>1</v>
      </c>
      <c r="CE129">
        <v>2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8</v>
      </c>
      <c r="CQ129">
        <v>8</v>
      </c>
      <c r="CR129">
        <v>6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8</v>
      </c>
      <c r="DQ129">
        <v>9</v>
      </c>
      <c r="DR129">
        <v>1</v>
      </c>
      <c r="DS129">
        <v>0</v>
      </c>
      <c r="DT129">
        <v>0</v>
      </c>
      <c r="DU129">
        <v>4</v>
      </c>
      <c r="DV129">
        <v>0</v>
      </c>
      <c r="DW129">
        <v>0</v>
      </c>
      <c r="DX129">
        <v>0</v>
      </c>
      <c r="DY129">
        <v>2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1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9</v>
      </c>
      <c r="EQ129">
        <v>5</v>
      </c>
      <c r="ER129">
        <v>2</v>
      </c>
      <c r="ES129">
        <v>1</v>
      </c>
      <c r="ET129">
        <v>0</v>
      </c>
      <c r="EU129">
        <v>0</v>
      </c>
      <c r="EV129">
        <v>0</v>
      </c>
      <c r="EW129">
        <v>0</v>
      </c>
      <c r="EX129">
        <v>1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5</v>
      </c>
      <c r="FO129">
        <v>22</v>
      </c>
      <c r="FP129">
        <v>5</v>
      </c>
      <c r="FQ129">
        <v>0</v>
      </c>
      <c r="FR129">
        <v>2</v>
      </c>
      <c r="FS129">
        <v>1</v>
      </c>
      <c r="FT129">
        <v>1</v>
      </c>
      <c r="FU129">
        <v>1</v>
      </c>
      <c r="FV129">
        <v>4</v>
      </c>
      <c r="FW129">
        <v>0</v>
      </c>
      <c r="FX129">
        <v>1</v>
      </c>
      <c r="FY129">
        <v>0</v>
      </c>
      <c r="FZ129">
        <v>0</v>
      </c>
      <c r="GA129">
        <v>1</v>
      </c>
      <c r="GB129">
        <v>0</v>
      </c>
      <c r="GC129">
        <v>1</v>
      </c>
      <c r="GD129">
        <v>1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1</v>
      </c>
      <c r="GK129">
        <v>1</v>
      </c>
      <c r="GL129">
        <v>0</v>
      </c>
      <c r="GM129">
        <v>2</v>
      </c>
      <c r="GN129">
        <v>22</v>
      </c>
      <c r="GO129">
        <v>13</v>
      </c>
      <c r="GP129">
        <v>8</v>
      </c>
      <c r="GQ129">
        <v>0</v>
      </c>
      <c r="GR129">
        <v>0</v>
      </c>
      <c r="GS129">
        <v>0</v>
      </c>
      <c r="GT129">
        <v>2</v>
      </c>
      <c r="GU129">
        <v>0</v>
      </c>
      <c r="GV129">
        <v>2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1</v>
      </c>
      <c r="HD129">
        <v>0</v>
      </c>
      <c r="HE129">
        <v>0</v>
      </c>
      <c r="HF129">
        <v>0</v>
      </c>
      <c r="HG129">
        <v>0</v>
      </c>
      <c r="HH129">
        <v>13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1</v>
      </c>
      <c r="HX129">
        <v>1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1</v>
      </c>
      <c r="IM129">
        <v>2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1</v>
      </c>
      <c r="JK129">
        <v>0</v>
      </c>
      <c r="JL129">
        <v>2</v>
      </c>
    </row>
    <row r="130" spans="1:272">
      <c r="A130" t="s">
        <v>1248</v>
      </c>
      <c r="B130" t="s">
        <v>1239</v>
      </c>
      <c r="C130" t="str">
        <f>"160204"</f>
        <v>160204</v>
      </c>
      <c r="D130" t="s">
        <v>1247</v>
      </c>
      <c r="E130">
        <v>7</v>
      </c>
      <c r="F130">
        <v>422</v>
      </c>
      <c r="G130">
        <v>321</v>
      </c>
      <c r="H130">
        <v>190</v>
      </c>
      <c r="I130">
        <v>131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131</v>
      </c>
      <c r="T130">
        <v>0</v>
      </c>
      <c r="U130">
        <v>0</v>
      </c>
      <c r="V130">
        <v>131</v>
      </c>
      <c r="W130">
        <v>1</v>
      </c>
      <c r="X130">
        <v>1</v>
      </c>
      <c r="Y130">
        <v>0</v>
      </c>
      <c r="Z130">
        <v>0</v>
      </c>
      <c r="AA130">
        <v>130</v>
      </c>
      <c r="AB130">
        <v>51</v>
      </c>
      <c r="AC130">
        <v>7</v>
      </c>
      <c r="AD130">
        <v>4</v>
      </c>
      <c r="AE130">
        <v>9</v>
      </c>
      <c r="AF130">
        <v>8</v>
      </c>
      <c r="AG130">
        <v>0</v>
      </c>
      <c r="AH130">
        <v>1</v>
      </c>
      <c r="AI130">
        <v>7</v>
      </c>
      <c r="AJ130">
        <v>0</v>
      </c>
      <c r="AK130">
        <v>3</v>
      </c>
      <c r="AL130">
        <v>1</v>
      </c>
      <c r="AM130">
        <v>0</v>
      </c>
      <c r="AN130">
        <v>1</v>
      </c>
      <c r="AO130">
        <v>3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4</v>
      </c>
      <c r="BA130">
        <v>51</v>
      </c>
      <c r="BB130">
        <v>32</v>
      </c>
      <c r="BC130">
        <v>4</v>
      </c>
      <c r="BD130">
        <v>3</v>
      </c>
      <c r="BE130">
        <v>1</v>
      </c>
      <c r="BF130">
        <v>4</v>
      </c>
      <c r="BG130">
        <v>1</v>
      </c>
      <c r="BH130">
        <v>0</v>
      </c>
      <c r="BI130">
        <v>3</v>
      </c>
      <c r="BJ130">
        <v>12</v>
      </c>
      <c r="BK130">
        <v>1</v>
      </c>
      <c r="BL130">
        <v>1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32</v>
      </c>
      <c r="CA130">
        <v>7</v>
      </c>
      <c r="CB130">
        <v>2</v>
      </c>
      <c r="CC130">
        <v>3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7</v>
      </c>
      <c r="CQ130">
        <v>2</v>
      </c>
      <c r="CR130">
        <v>1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2</v>
      </c>
      <c r="DQ130">
        <v>11</v>
      </c>
      <c r="DR130">
        <v>3</v>
      </c>
      <c r="DS130">
        <v>0</v>
      </c>
      <c r="DT130">
        <v>0</v>
      </c>
      <c r="DU130">
        <v>1</v>
      </c>
      <c r="DV130">
        <v>0</v>
      </c>
      <c r="DW130">
        <v>1</v>
      </c>
      <c r="DX130">
        <v>1</v>
      </c>
      <c r="DY130">
        <v>5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11</v>
      </c>
      <c r="EQ130">
        <v>3</v>
      </c>
      <c r="ER130">
        <v>2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1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3</v>
      </c>
      <c r="FO130">
        <v>20</v>
      </c>
      <c r="FP130">
        <v>6</v>
      </c>
      <c r="FQ130">
        <v>0</v>
      </c>
      <c r="FR130">
        <v>1</v>
      </c>
      <c r="FS130">
        <v>1</v>
      </c>
      <c r="FT130">
        <v>0</v>
      </c>
      <c r="FU130">
        <v>0</v>
      </c>
      <c r="FV130">
        <v>1</v>
      </c>
      <c r="FW130">
        <v>0</v>
      </c>
      <c r="FX130">
        <v>2</v>
      </c>
      <c r="FY130">
        <v>0</v>
      </c>
      <c r="FZ130">
        <v>0</v>
      </c>
      <c r="GA130">
        <v>5</v>
      </c>
      <c r="GB130">
        <v>0</v>
      </c>
      <c r="GC130">
        <v>0</v>
      </c>
      <c r="GD130">
        <v>1</v>
      </c>
      <c r="GE130">
        <v>1</v>
      </c>
      <c r="GF130">
        <v>0</v>
      </c>
      <c r="GG130">
        <v>0</v>
      </c>
      <c r="GH130">
        <v>1</v>
      </c>
      <c r="GI130">
        <v>0</v>
      </c>
      <c r="GJ130">
        <v>1</v>
      </c>
      <c r="GK130">
        <v>0</v>
      </c>
      <c r="GL130">
        <v>0</v>
      </c>
      <c r="GM130">
        <v>0</v>
      </c>
      <c r="GN130">
        <v>20</v>
      </c>
      <c r="GO130">
        <v>3</v>
      </c>
      <c r="GP130">
        <v>2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1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3</v>
      </c>
      <c r="HI130">
        <v>1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1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</row>
    <row r="131" spans="1:272">
      <c r="A131" t="s">
        <v>1246</v>
      </c>
      <c r="B131" t="s">
        <v>1239</v>
      </c>
      <c r="C131" t="str">
        <f>"160204"</f>
        <v>160204</v>
      </c>
      <c r="D131" t="s">
        <v>1245</v>
      </c>
      <c r="E131">
        <v>8</v>
      </c>
      <c r="F131">
        <v>580</v>
      </c>
      <c r="G131">
        <v>440</v>
      </c>
      <c r="H131">
        <v>231</v>
      </c>
      <c r="I131">
        <v>209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209</v>
      </c>
      <c r="T131">
        <v>0</v>
      </c>
      <c r="U131">
        <v>0</v>
      </c>
      <c r="V131">
        <v>209</v>
      </c>
      <c r="W131">
        <v>7</v>
      </c>
      <c r="X131">
        <v>3</v>
      </c>
      <c r="Y131">
        <v>4</v>
      </c>
      <c r="Z131">
        <v>0</v>
      </c>
      <c r="AA131">
        <v>202</v>
      </c>
      <c r="AB131">
        <v>86</v>
      </c>
      <c r="AC131">
        <v>13</v>
      </c>
      <c r="AD131">
        <v>20</v>
      </c>
      <c r="AE131">
        <v>13</v>
      </c>
      <c r="AF131">
        <v>9</v>
      </c>
      <c r="AG131">
        <v>2</v>
      </c>
      <c r="AH131">
        <v>3</v>
      </c>
      <c r="AI131">
        <v>3</v>
      </c>
      <c r="AJ131">
        <v>0</v>
      </c>
      <c r="AK131">
        <v>5</v>
      </c>
      <c r="AL131">
        <v>7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</v>
      </c>
      <c r="AZ131">
        <v>3</v>
      </c>
      <c r="BA131">
        <v>86</v>
      </c>
      <c r="BB131">
        <v>52</v>
      </c>
      <c r="BC131">
        <v>10</v>
      </c>
      <c r="BD131">
        <v>2</v>
      </c>
      <c r="BE131">
        <v>0</v>
      </c>
      <c r="BF131">
        <v>1</v>
      </c>
      <c r="BG131">
        <v>7</v>
      </c>
      <c r="BH131">
        <v>13</v>
      </c>
      <c r="BI131">
        <v>3</v>
      </c>
      <c r="BJ131">
        <v>10</v>
      </c>
      <c r="BK131">
        <v>0</v>
      </c>
      <c r="BL131">
        <v>1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1</v>
      </c>
      <c r="BY131">
        <v>2</v>
      </c>
      <c r="BZ131">
        <v>52</v>
      </c>
      <c r="CA131">
        <v>3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  <c r="CL131">
        <v>0</v>
      </c>
      <c r="CM131">
        <v>0</v>
      </c>
      <c r="CN131">
        <v>0</v>
      </c>
      <c r="CO131">
        <v>0</v>
      </c>
      <c r="CP131">
        <v>3</v>
      </c>
      <c r="CQ131">
        <v>10</v>
      </c>
      <c r="CR131">
        <v>6</v>
      </c>
      <c r="CS131">
        <v>0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1</v>
      </c>
      <c r="CZ131">
        <v>2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10</v>
      </c>
      <c r="DQ131">
        <v>12</v>
      </c>
      <c r="DR131">
        <v>2</v>
      </c>
      <c r="DS131">
        <v>1</v>
      </c>
      <c r="DT131">
        <v>0</v>
      </c>
      <c r="DU131">
        <v>3</v>
      </c>
      <c r="DV131">
        <v>0</v>
      </c>
      <c r="DW131">
        <v>1</v>
      </c>
      <c r="DX131">
        <v>0</v>
      </c>
      <c r="DY131">
        <v>2</v>
      </c>
      <c r="DZ131">
        <v>1</v>
      </c>
      <c r="EA131">
        <v>0</v>
      </c>
      <c r="EB131">
        <v>0</v>
      </c>
      <c r="EC131">
        <v>0</v>
      </c>
      <c r="ED131">
        <v>2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12</v>
      </c>
      <c r="EQ131">
        <v>9</v>
      </c>
      <c r="ER131">
        <v>5</v>
      </c>
      <c r="ES131">
        <v>0</v>
      </c>
      <c r="ET131">
        <v>1</v>
      </c>
      <c r="EU131">
        <v>1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1</v>
      </c>
      <c r="FM131">
        <v>1</v>
      </c>
      <c r="FN131">
        <v>9</v>
      </c>
      <c r="FO131">
        <v>16</v>
      </c>
      <c r="FP131">
        <v>6</v>
      </c>
      <c r="FQ131">
        <v>0</v>
      </c>
      <c r="FR131">
        <v>3</v>
      </c>
      <c r="FS131">
        <v>0</v>
      </c>
      <c r="FT131">
        <v>0</v>
      </c>
      <c r="FU131">
        <v>2</v>
      </c>
      <c r="FV131">
        <v>0</v>
      </c>
      <c r="FW131">
        <v>0</v>
      </c>
      <c r="FX131">
        <v>2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1</v>
      </c>
      <c r="GK131">
        <v>0</v>
      </c>
      <c r="GL131">
        <v>0</v>
      </c>
      <c r="GM131">
        <v>1</v>
      </c>
      <c r="GN131">
        <v>16</v>
      </c>
      <c r="GO131">
        <v>12</v>
      </c>
      <c r="GP131">
        <v>7</v>
      </c>
      <c r="GQ131">
        <v>0</v>
      </c>
      <c r="GR131">
        <v>0</v>
      </c>
      <c r="GS131">
        <v>0</v>
      </c>
      <c r="GT131">
        <v>3</v>
      </c>
      <c r="GU131">
        <v>0</v>
      </c>
      <c r="GV131">
        <v>1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1</v>
      </c>
      <c r="HH131">
        <v>12</v>
      </c>
      <c r="HI131">
        <v>1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1</v>
      </c>
      <c r="HV131">
        <v>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1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1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1</v>
      </c>
    </row>
    <row r="132" spans="1:272">
      <c r="A132" t="s">
        <v>1244</v>
      </c>
      <c r="B132" t="s">
        <v>1239</v>
      </c>
      <c r="C132" t="str">
        <f>"160204"</f>
        <v>160204</v>
      </c>
      <c r="D132" t="s">
        <v>1243</v>
      </c>
      <c r="E132">
        <v>9</v>
      </c>
      <c r="F132">
        <v>565</v>
      </c>
      <c r="G132">
        <v>430</v>
      </c>
      <c r="H132">
        <v>220</v>
      </c>
      <c r="I132">
        <v>210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210</v>
      </c>
      <c r="T132">
        <v>0</v>
      </c>
      <c r="U132">
        <v>0</v>
      </c>
      <c r="V132">
        <v>210</v>
      </c>
      <c r="W132">
        <v>9</v>
      </c>
      <c r="X132">
        <v>7</v>
      </c>
      <c r="Y132">
        <v>2</v>
      </c>
      <c r="Z132">
        <v>0</v>
      </c>
      <c r="AA132">
        <v>201</v>
      </c>
      <c r="AB132">
        <v>136</v>
      </c>
      <c r="AC132">
        <v>14</v>
      </c>
      <c r="AD132">
        <v>20</v>
      </c>
      <c r="AE132">
        <v>59</v>
      </c>
      <c r="AF132">
        <v>7</v>
      </c>
      <c r="AG132">
        <v>0</v>
      </c>
      <c r="AH132">
        <v>1</v>
      </c>
      <c r="AI132">
        <v>18</v>
      </c>
      <c r="AJ132">
        <v>2</v>
      </c>
      <c r="AK132">
        <v>0</v>
      </c>
      <c r="AL132">
        <v>3</v>
      </c>
      <c r="AM132">
        <v>0</v>
      </c>
      <c r="AN132">
        <v>4</v>
      </c>
      <c r="AO132">
        <v>2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2</v>
      </c>
      <c r="AZ132">
        <v>1</v>
      </c>
      <c r="BA132">
        <v>136</v>
      </c>
      <c r="BB132">
        <v>22</v>
      </c>
      <c r="BC132">
        <v>7</v>
      </c>
      <c r="BD132">
        <v>0</v>
      </c>
      <c r="BE132">
        <v>0</v>
      </c>
      <c r="BF132">
        <v>1</v>
      </c>
      <c r="BG132">
        <v>1</v>
      </c>
      <c r="BH132">
        <v>0</v>
      </c>
      <c r="BI132">
        <v>0</v>
      </c>
      <c r="BJ132">
        <v>8</v>
      </c>
      <c r="BK132">
        <v>0</v>
      </c>
      <c r="BL132">
        <v>1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1</v>
      </c>
      <c r="BX132">
        <v>1</v>
      </c>
      <c r="BY132">
        <v>0</v>
      </c>
      <c r="BZ132">
        <v>22</v>
      </c>
      <c r="CA132">
        <v>5</v>
      </c>
      <c r="CB132">
        <v>1</v>
      </c>
      <c r="CC132">
        <v>0</v>
      </c>
      <c r="CD132">
        <v>1</v>
      </c>
      <c r="CE132">
        <v>0</v>
      </c>
      <c r="CF132">
        <v>0</v>
      </c>
      <c r="CG132">
        <v>0</v>
      </c>
      <c r="CH132">
        <v>1</v>
      </c>
      <c r="CI132">
        <v>1</v>
      </c>
      <c r="CJ132">
        <v>0</v>
      </c>
      <c r="CK132">
        <v>1</v>
      </c>
      <c r="CL132">
        <v>0</v>
      </c>
      <c r="CM132">
        <v>0</v>
      </c>
      <c r="CN132">
        <v>0</v>
      </c>
      <c r="CO132">
        <v>0</v>
      </c>
      <c r="CP132">
        <v>5</v>
      </c>
      <c r="CQ132">
        <v>2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2</v>
      </c>
      <c r="DQ132">
        <v>8</v>
      </c>
      <c r="DR132">
        <v>4</v>
      </c>
      <c r="DS132">
        <v>0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3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8</v>
      </c>
      <c r="EQ132">
        <v>5</v>
      </c>
      <c r="ER132">
        <v>2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3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5</v>
      </c>
      <c r="FO132">
        <v>14</v>
      </c>
      <c r="FP132">
        <v>4</v>
      </c>
      <c r="FQ132">
        <v>0</v>
      </c>
      <c r="FR132">
        <v>0</v>
      </c>
      <c r="FS132">
        <v>1</v>
      </c>
      <c r="FT132">
        <v>1</v>
      </c>
      <c r="FU132">
        <v>1</v>
      </c>
      <c r="FV132">
        <v>0</v>
      </c>
      <c r="FW132">
        <v>5</v>
      </c>
      <c r="FX132">
        <v>0</v>
      </c>
      <c r="FY132">
        <v>0</v>
      </c>
      <c r="FZ132">
        <v>1</v>
      </c>
      <c r="GA132">
        <v>1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14</v>
      </c>
      <c r="GO132">
        <v>9</v>
      </c>
      <c r="GP132">
        <v>3</v>
      </c>
      <c r="GQ132">
        <v>0</v>
      </c>
      <c r="GR132">
        <v>2</v>
      </c>
      <c r="GS132">
        <v>0</v>
      </c>
      <c r="GT132">
        <v>2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2</v>
      </c>
      <c r="HH132">
        <v>9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</row>
    <row r="133" spans="1:272">
      <c r="A133" t="s">
        <v>1242</v>
      </c>
      <c r="B133" t="s">
        <v>1239</v>
      </c>
      <c r="C133" t="str">
        <f>"160204"</f>
        <v>160204</v>
      </c>
      <c r="D133" t="s">
        <v>1241</v>
      </c>
      <c r="E133">
        <v>10</v>
      </c>
      <c r="F133">
        <v>609</v>
      </c>
      <c r="G133">
        <v>470</v>
      </c>
      <c r="H133">
        <v>285</v>
      </c>
      <c r="I133">
        <v>185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184</v>
      </c>
      <c r="T133">
        <v>0</v>
      </c>
      <c r="U133">
        <v>0</v>
      </c>
      <c r="V133">
        <v>184</v>
      </c>
      <c r="W133">
        <v>13</v>
      </c>
      <c r="X133">
        <v>10</v>
      </c>
      <c r="Y133">
        <v>3</v>
      </c>
      <c r="Z133">
        <v>0</v>
      </c>
      <c r="AA133">
        <v>171</v>
      </c>
      <c r="AB133">
        <v>69</v>
      </c>
      <c r="AC133">
        <v>10</v>
      </c>
      <c r="AD133">
        <v>10</v>
      </c>
      <c r="AE133">
        <v>16</v>
      </c>
      <c r="AF133">
        <v>11</v>
      </c>
      <c r="AG133">
        <v>0</v>
      </c>
      <c r="AH133">
        <v>5</v>
      </c>
      <c r="AI133">
        <v>1</v>
      </c>
      <c r="AJ133">
        <v>0</v>
      </c>
      <c r="AK133">
        <v>2</v>
      </c>
      <c r="AL133">
        <v>0</v>
      </c>
      <c r="AM133">
        <v>0</v>
      </c>
      <c r="AN133">
        <v>1</v>
      </c>
      <c r="AO133">
        <v>2</v>
      </c>
      <c r="AP133">
        <v>0</v>
      </c>
      <c r="AQ133">
        <v>0</v>
      </c>
      <c r="AR133">
        <v>2</v>
      </c>
      <c r="AS133">
        <v>2</v>
      </c>
      <c r="AT133">
        <v>0</v>
      </c>
      <c r="AU133">
        <v>0</v>
      </c>
      <c r="AV133">
        <v>3</v>
      </c>
      <c r="AW133">
        <v>1</v>
      </c>
      <c r="AX133">
        <v>0</v>
      </c>
      <c r="AY133">
        <v>0</v>
      </c>
      <c r="AZ133">
        <v>3</v>
      </c>
      <c r="BA133">
        <v>69</v>
      </c>
      <c r="BB133">
        <v>31</v>
      </c>
      <c r="BC133">
        <v>7</v>
      </c>
      <c r="BD133">
        <v>0</v>
      </c>
      <c r="BE133">
        <v>4</v>
      </c>
      <c r="BF133">
        <v>5</v>
      </c>
      <c r="BG133">
        <v>0</v>
      </c>
      <c r="BH133">
        <v>0</v>
      </c>
      <c r="BI133">
        <v>1</v>
      </c>
      <c r="BJ133">
        <v>5</v>
      </c>
      <c r="BK133">
        <v>3</v>
      </c>
      <c r="BL133">
        <v>0</v>
      </c>
      <c r="BM133">
        <v>0</v>
      </c>
      <c r="BN133">
        <v>0</v>
      </c>
      <c r="BO133">
        <v>2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3</v>
      </c>
      <c r="BY133">
        <v>0</v>
      </c>
      <c r="BZ133">
        <v>31</v>
      </c>
      <c r="CA133">
        <v>6</v>
      </c>
      <c r="CB133">
        <v>3</v>
      </c>
      <c r="CC133">
        <v>0</v>
      </c>
      <c r="CD133">
        <v>2</v>
      </c>
      <c r="CE133">
        <v>0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6</v>
      </c>
      <c r="CQ133">
        <v>19</v>
      </c>
      <c r="CR133">
        <v>13</v>
      </c>
      <c r="CS133">
        <v>2</v>
      </c>
      <c r="CT133">
        <v>0</v>
      </c>
      <c r="CU133">
        <v>0</v>
      </c>
      <c r="CV133">
        <v>1</v>
      </c>
      <c r="CW133">
        <v>1</v>
      </c>
      <c r="CX133">
        <v>0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19</v>
      </c>
      <c r="DQ133">
        <v>2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2</v>
      </c>
      <c r="EQ133">
        <v>9</v>
      </c>
      <c r="ER133">
        <v>3</v>
      </c>
      <c r="ES133">
        <v>1</v>
      </c>
      <c r="ET133">
        <v>0</v>
      </c>
      <c r="EU133">
        <v>0</v>
      </c>
      <c r="EV133">
        <v>1</v>
      </c>
      <c r="EW133">
        <v>1</v>
      </c>
      <c r="EX133">
        <v>0</v>
      </c>
      <c r="EY133">
        <v>0</v>
      </c>
      <c r="EZ133">
        <v>0</v>
      </c>
      <c r="FA133">
        <v>1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1</v>
      </c>
      <c r="FL133">
        <v>0</v>
      </c>
      <c r="FM133">
        <v>0</v>
      </c>
      <c r="FN133">
        <v>9</v>
      </c>
      <c r="FO133">
        <v>21</v>
      </c>
      <c r="FP133">
        <v>9</v>
      </c>
      <c r="FQ133">
        <v>0</v>
      </c>
      <c r="FR133">
        <v>1</v>
      </c>
      <c r="FS133">
        <v>0</v>
      </c>
      <c r="FT133">
        <v>1</v>
      </c>
      <c r="FU133">
        <v>0</v>
      </c>
      <c r="FV133">
        <v>1</v>
      </c>
      <c r="FW133">
        <v>1</v>
      </c>
      <c r="FX133">
        <v>2</v>
      </c>
      <c r="FY133">
        <v>0</v>
      </c>
      <c r="FZ133">
        <v>1</v>
      </c>
      <c r="GA133">
        <v>0</v>
      </c>
      <c r="GB133">
        <v>0</v>
      </c>
      <c r="GC133">
        <v>0</v>
      </c>
      <c r="GD133">
        <v>0</v>
      </c>
      <c r="GE133">
        <v>1</v>
      </c>
      <c r="GF133">
        <v>0</v>
      </c>
      <c r="GG133">
        <v>0</v>
      </c>
      <c r="GH133">
        <v>0</v>
      </c>
      <c r="GI133">
        <v>1</v>
      </c>
      <c r="GJ133">
        <v>0</v>
      </c>
      <c r="GK133">
        <v>1</v>
      </c>
      <c r="GL133">
        <v>1</v>
      </c>
      <c r="GM133">
        <v>1</v>
      </c>
      <c r="GN133">
        <v>21</v>
      </c>
      <c r="GO133">
        <v>13</v>
      </c>
      <c r="GP133">
        <v>2</v>
      </c>
      <c r="GQ133">
        <v>0</v>
      </c>
      <c r="GR133">
        <v>0</v>
      </c>
      <c r="GS133">
        <v>0</v>
      </c>
      <c r="GT133">
        <v>7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0</v>
      </c>
      <c r="HD133">
        <v>1</v>
      </c>
      <c r="HE133">
        <v>0</v>
      </c>
      <c r="HF133">
        <v>1</v>
      </c>
      <c r="HG133">
        <v>0</v>
      </c>
      <c r="HH133">
        <v>13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1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1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1</v>
      </c>
    </row>
    <row r="134" spans="1:272">
      <c r="A134" t="s">
        <v>1240</v>
      </c>
      <c r="B134" t="s">
        <v>1239</v>
      </c>
      <c r="C134" t="str">
        <f>"160204"</f>
        <v>160204</v>
      </c>
      <c r="D134" t="s">
        <v>1238</v>
      </c>
      <c r="E134">
        <v>11</v>
      </c>
      <c r="F134">
        <v>35</v>
      </c>
      <c r="G134">
        <v>37</v>
      </c>
      <c r="H134">
        <v>24</v>
      </c>
      <c r="I134">
        <v>13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13</v>
      </c>
      <c r="T134">
        <v>0</v>
      </c>
      <c r="U134">
        <v>0</v>
      </c>
      <c r="V134">
        <v>13</v>
      </c>
      <c r="W134">
        <v>1</v>
      </c>
      <c r="X134">
        <v>1</v>
      </c>
      <c r="Y134">
        <v>0</v>
      </c>
      <c r="Z134">
        <v>0</v>
      </c>
      <c r="AA134">
        <v>12</v>
      </c>
      <c r="AB134">
        <v>2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6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4</v>
      </c>
      <c r="BK134">
        <v>0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6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0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1</v>
      </c>
      <c r="FN134">
        <v>2</v>
      </c>
      <c r="FO134">
        <v>1</v>
      </c>
      <c r="FP134">
        <v>1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1</v>
      </c>
      <c r="GO134">
        <v>1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1</v>
      </c>
      <c r="HH134">
        <v>1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</row>
    <row r="135" spans="1:272">
      <c r="A135" t="s">
        <v>1237</v>
      </c>
      <c r="B135" t="s">
        <v>1177</v>
      </c>
      <c r="C135" t="str">
        <f>"160301"</f>
        <v>160301</v>
      </c>
      <c r="D135" t="s">
        <v>1235</v>
      </c>
      <c r="E135">
        <v>1</v>
      </c>
      <c r="F135">
        <v>2158</v>
      </c>
      <c r="G135">
        <v>1650</v>
      </c>
      <c r="H135">
        <v>556</v>
      </c>
      <c r="I135">
        <v>1094</v>
      </c>
      <c r="J135">
        <v>0</v>
      </c>
      <c r="K135">
        <v>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1094</v>
      </c>
      <c r="T135">
        <v>0</v>
      </c>
      <c r="U135">
        <v>0</v>
      </c>
      <c r="V135">
        <v>1094</v>
      </c>
      <c r="W135">
        <v>12</v>
      </c>
      <c r="X135">
        <v>8</v>
      </c>
      <c r="Y135">
        <v>4</v>
      </c>
      <c r="Z135">
        <v>0</v>
      </c>
      <c r="AA135">
        <v>1082</v>
      </c>
      <c r="AB135">
        <v>285</v>
      </c>
      <c r="AC135">
        <v>28</v>
      </c>
      <c r="AD135">
        <v>71</v>
      </c>
      <c r="AE135">
        <v>115</v>
      </c>
      <c r="AF135">
        <v>26</v>
      </c>
      <c r="AG135">
        <v>0</v>
      </c>
      <c r="AH135">
        <v>11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2</v>
      </c>
      <c r="AO135">
        <v>1</v>
      </c>
      <c r="AP135">
        <v>3</v>
      </c>
      <c r="AQ135">
        <v>3</v>
      </c>
      <c r="AR135">
        <v>0</v>
      </c>
      <c r="AS135">
        <v>0</v>
      </c>
      <c r="AT135">
        <v>2</v>
      </c>
      <c r="AU135">
        <v>2</v>
      </c>
      <c r="AV135">
        <v>6</v>
      </c>
      <c r="AW135">
        <v>0</v>
      </c>
      <c r="AX135">
        <v>7</v>
      </c>
      <c r="AY135">
        <v>2</v>
      </c>
      <c r="AZ135">
        <v>4</v>
      </c>
      <c r="BA135">
        <v>285</v>
      </c>
      <c r="BB135">
        <v>414</v>
      </c>
      <c r="BC135">
        <v>28</v>
      </c>
      <c r="BD135">
        <v>1</v>
      </c>
      <c r="BE135">
        <v>1</v>
      </c>
      <c r="BF135">
        <v>5</v>
      </c>
      <c r="BG135">
        <v>330</v>
      </c>
      <c r="BH135">
        <v>2</v>
      </c>
      <c r="BI135">
        <v>3</v>
      </c>
      <c r="BJ135">
        <v>0</v>
      </c>
      <c r="BK135">
        <v>5</v>
      </c>
      <c r="BL135">
        <v>4</v>
      </c>
      <c r="BM135">
        <v>1</v>
      </c>
      <c r="BN135">
        <v>0</v>
      </c>
      <c r="BO135">
        <v>2</v>
      </c>
      <c r="BP135">
        <v>0</v>
      </c>
      <c r="BQ135">
        <v>3</v>
      </c>
      <c r="BR135">
        <v>0</v>
      </c>
      <c r="BS135">
        <v>1</v>
      </c>
      <c r="BT135">
        <v>0</v>
      </c>
      <c r="BU135">
        <v>0</v>
      </c>
      <c r="BV135">
        <v>0</v>
      </c>
      <c r="BW135">
        <v>25</v>
      </c>
      <c r="BX135">
        <v>1</v>
      </c>
      <c r="BY135">
        <v>2</v>
      </c>
      <c r="BZ135">
        <v>414</v>
      </c>
      <c r="CA135">
        <v>27</v>
      </c>
      <c r="CB135">
        <v>10</v>
      </c>
      <c r="CC135">
        <v>4</v>
      </c>
      <c r="CD135">
        <v>0</v>
      </c>
      <c r="CE135">
        <v>0</v>
      </c>
      <c r="CF135">
        <v>3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>
        <v>2</v>
      </c>
      <c r="CN135">
        <v>4</v>
      </c>
      <c r="CO135">
        <v>3</v>
      </c>
      <c r="CP135">
        <v>27</v>
      </c>
      <c r="CQ135">
        <v>31</v>
      </c>
      <c r="CR135">
        <v>21</v>
      </c>
      <c r="CS135">
        <v>1</v>
      </c>
      <c r="CT135">
        <v>1</v>
      </c>
      <c r="CU135">
        <v>1</v>
      </c>
      <c r="CV135">
        <v>2</v>
      </c>
      <c r="CW135">
        <v>1</v>
      </c>
      <c r="CX135">
        <v>1</v>
      </c>
      <c r="CY135">
        <v>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1</v>
      </c>
      <c r="DP135">
        <v>31</v>
      </c>
      <c r="DQ135">
        <v>11</v>
      </c>
      <c r="DR135">
        <v>4</v>
      </c>
      <c r="DS135">
        <v>0</v>
      </c>
      <c r="DT135">
        <v>1</v>
      </c>
      <c r="DU135">
        <v>0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v>0</v>
      </c>
      <c r="EF135">
        <v>1</v>
      </c>
      <c r="EG135">
        <v>0</v>
      </c>
      <c r="EH135">
        <v>0</v>
      </c>
      <c r="EI135">
        <v>1</v>
      </c>
      <c r="EJ135">
        <v>2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11</v>
      </c>
      <c r="EQ135">
        <v>105</v>
      </c>
      <c r="ER135">
        <v>24</v>
      </c>
      <c r="ES135">
        <v>6</v>
      </c>
      <c r="ET135">
        <v>0</v>
      </c>
      <c r="EU135">
        <v>0</v>
      </c>
      <c r="EV135">
        <v>0</v>
      </c>
      <c r="EW135">
        <v>0</v>
      </c>
      <c r="EX135">
        <v>28</v>
      </c>
      <c r="EY135">
        <v>1</v>
      </c>
      <c r="EZ135">
        <v>0</v>
      </c>
      <c r="FA135">
        <v>0</v>
      </c>
      <c r="FB135">
        <v>1</v>
      </c>
      <c r="FC135">
        <v>41</v>
      </c>
      <c r="FD135">
        <v>0</v>
      </c>
      <c r="FE135">
        <v>0</v>
      </c>
      <c r="FF135">
        <v>0</v>
      </c>
      <c r="FG135">
        <v>3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105</v>
      </c>
      <c r="FO135">
        <v>114</v>
      </c>
      <c r="FP135">
        <v>16</v>
      </c>
      <c r="FQ135">
        <v>2</v>
      </c>
      <c r="FR135">
        <v>47</v>
      </c>
      <c r="FS135">
        <v>1</v>
      </c>
      <c r="FT135">
        <v>4</v>
      </c>
      <c r="FU135">
        <v>3</v>
      </c>
      <c r="FV135">
        <v>0</v>
      </c>
      <c r="FW135">
        <v>2</v>
      </c>
      <c r="FX135">
        <v>20</v>
      </c>
      <c r="FY135">
        <v>1</v>
      </c>
      <c r="FZ135">
        <v>0</v>
      </c>
      <c r="GA135">
        <v>1</v>
      </c>
      <c r="GB135">
        <v>2</v>
      </c>
      <c r="GC135">
        <v>0</v>
      </c>
      <c r="GD135">
        <v>0</v>
      </c>
      <c r="GE135">
        <v>1</v>
      </c>
      <c r="GF135">
        <v>2</v>
      </c>
      <c r="GG135">
        <v>1</v>
      </c>
      <c r="GH135">
        <v>2</v>
      </c>
      <c r="GI135">
        <v>2</v>
      </c>
      <c r="GJ135">
        <v>3</v>
      </c>
      <c r="GK135">
        <v>1</v>
      </c>
      <c r="GL135">
        <v>0</v>
      </c>
      <c r="GM135">
        <v>3</v>
      </c>
      <c r="GN135">
        <v>114</v>
      </c>
      <c r="GO135">
        <v>57</v>
      </c>
      <c r="GP135">
        <v>36</v>
      </c>
      <c r="GQ135">
        <v>3</v>
      </c>
      <c r="GR135">
        <v>7</v>
      </c>
      <c r="GS135">
        <v>0</v>
      </c>
      <c r="GT135">
        <v>1</v>
      </c>
      <c r="GU135">
        <v>0</v>
      </c>
      <c r="GV135">
        <v>0</v>
      </c>
      <c r="GW135">
        <v>1</v>
      </c>
      <c r="GX135">
        <v>0</v>
      </c>
      <c r="GY135">
        <v>0</v>
      </c>
      <c r="GZ135">
        <v>0</v>
      </c>
      <c r="HA135">
        <v>0</v>
      </c>
      <c r="HB135">
        <v>1</v>
      </c>
      <c r="HC135">
        <v>1</v>
      </c>
      <c r="HD135">
        <v>0</v>
      </c>
      <c r="HE135">
        <v>0</v>
      </c>
      <c r="HF135">
        <v>1</v>
      </c>
      <c r="HG135">
        <v>6</v>
      </c>
      <c r="HH135">
        <v>57</v>
      </c>
      <c r="HI135">
        <v>4</v>
      </c>
      <c r="HJ135">
        <v>1</v>
      </c>
      <c r="HK135">
        <v>0</v>
      </c>
      <c r="HL135">
        <v>2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1</v>
      </c>
      <c r="HS135">
        <v>0</v>
      </c>
      <c r="HT135">
        <v>0</v>
      </c>
      <c r="HU135">
        <v>0</v>
      </c>
      <c r="HV135">
        <v>4</v>
      </c>
      <c r="HW135">
        <v>2</v>
      </c>
      <c r="HX135">
        <v>2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2</v>
      </c>
      <c r="IM135">
        <v>32</v>
      </c>
      <c r="IN135">
        <v>10</v>
      </c>
      <c r="IO135">
        <v>5</v>
      </c>
      <c r="IP135">
        <v>6</v>
      </c>
      <c r="IQ135">
        <v>2</v>
      </c>
      <c r="IR135">
        <v>1</v>
      </c>
      <c r="IS135">
        <v>0</v>
      </c>
      <c r="IT135">
        <v>1</v>
      </c>
      <c r="IU135">
        <v>0</v>
      </c>
      <c r="IV135">
        <v>1</v>
      </c>
      <c r="IW135">
        <v>0</v>
      </c>
      <c r="IX135">
        <v>2</v>
      </c>
      <c r="IY135">
        <v>1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3</v>
      </c>
      <c r="JJ135">
        <v>0</v>
      </c>
      <c r="JK135">
        <v>0</v>
      </c>
      <c r="JL135">
        <v>32</v>
      </c>
    </row>
    <row r="136" spans="1:272">
      <c r="A136" t="s">
        <v>1236</v>
      </c>
      <c r="B136" t="s">
        <v>1177</v>
      </c>
      <c r="C136" t="str">
        <f>"160301"</f>
        <v>160301</v>
      </c>
      <c r="D136" t="s">
        <v>1235</v>
      </c>
      <c r="E136">
        <v>2</v>
      </c>
      <c r="F136">
        <v>2445</v>
      </c>
      <c r="G136">
        <v>1870</v>
      </c>
      <c r="H136">
        <v>544</v>
      </c>
      <c r="I136">
        <v>1326</v>
      </c>
      <c r="J136">
        <v>2</v>
      </c>
      <c r="K136">
        <v>4</v>
      </c>
      <c r="L136">
        <v>3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2</v>
      </c>
      <c r="S136">
        <v>1328</v>
      </c>
      <c r="T136">
        <v>2</v>
      </c>
      <c r="U136">
        <v>0</v>
      </c>
      <c r="V136">
        <v>1328</v>
      </c>
      <c r="W136">
        <v>14</v>
      </c>
      <c r="X136">
        <v>7</v>
      </c>
      <c r="Y136">
        <v>7</v>
      </c>
      <c r="Z136">
        <v>0</v>
      </c>
      <c r="AA136">
        <v>1314</v>
      </c>
      <c r="AB136">
        <v>308</v>
      </c>
      <c r="AC136">
        <v>44</v>
      </c>
      <c r="AD136">
        <v>50</v>
      </c>
      <c r="AE136">
        <v>123</v>
      </c>
      <c r="AF136">
        <v>27</v>
      </c>
      <c r="AG136">
        <v>3</v>
      </c>
      <c r="AH136">
        <v>8</v>
      </c>
      <c r="AI136">
        <v>0</v>
      </c>
      <c r="AJ136">
        <v>1</v>
      </c>
      <c r="AK136">
        <v>2</v>
      </c>
      <c r="AL136">
        <v>4</v>
      </c>
      <c r="AM136">
        <v>0</v>
      </c>
      <c r="AN136">
        <v>1</v>
      </c>
      <c r="AO136">
        <v>6</v>
      </c>
      <c r="AP136">
        <v>7</v>
      </c>
      <c r="AQ136">
        <v>2</v>
      </c>
      <c r="AR136">
        <v>0</v>
      </c>
      <c r="AS136">
        <v>1</v>
      </c>
      <c r="AT136">
        <v>0</v>
      </c>
      <c r="AU136">
        <v>1</v>
      </c>
      <c r="AV136">
        <v>14</v>
      </c>
      <c r="AW136">
        <v>2</v>
      </c>
      <c r="AX136">
        <v>3</v>
      </c>
      <c r="AY136">
        <v>3</v>
      </c>
      <c r="AZ136">
        <v>6</v>
      </c>
      <c r="BA136">
        <v>308</v>
      </c>
      <c r="BB136">
        <v>441</v>
      </c>
      <c r="BC136">
        <v>33</v>
      </c>
      <c r="BD136">
        <v>2</v>
      </c>
      <c r="BE136">
        <v>2</v>
      </c>
      <c r="BF136">
        <v>15</v>
      </c>
      <c r="BG136">
        <v>327</v>
      </c>
      <c r="BH136">
        <v>9</v>
      </c>
      <c r="BI136">
        <v>1</v>
      </c>
      <c r="BJ136">
        <v>0</v>
      </c>
      <c r="BK136">
        <v>3</v>
      </c>
      <c r="BL136">
        <v>7</v>
      </c>
      <c r="BM136">
        <v>0</v>
      </c>
      <c r="BN136">
        <v>0</v>
      </c>
      <c r="BO136">
        <v>2</v>
      </c>
      <c r="BP136">
        <v>1</v>
      </c>
      <c r="BQ136">
        <v>1</v>
      </c>
      <c r="BR136">
        <v>1</v>
      </c>
      <c r="BS136">
        <v>1</v>
      </c>
      <c r="BT136">
        <v>2</v>
      </c>
      <c r="BU136">
        <v>2</v>
      </c>
      <c r="BV136">
        <v>0</v>
      </c>
      <c r="BW136">
        <v>30</v>
      </c>
      <c r="BX136">
        <v>1</v>
      </c>
      <c r="BY136">
        <v>1</v>
      </c>
      <c r="BZ136">
        <v>441</v>
      </c>
      <c r="CA136">
        <v>32</v>
      </c>
      <c r="CB136">
        <v>16</v>
      </c>
      <c r="CC136">
        <v>7</v>
      </c>
      <c r="CD136">
        <v>2</v>
      </c>
      <c r="CE136">
        <v>0</v>
      </c>
      <c r="CF136">
        <v>0</v>
      </c>
      <c r="CG136">
        <v>1</v>
      </c>
      <c r="CH136">
        <v>0</v>
      </c>
      <c r="CI136">
        <v>2</v>
      </c>
      <c r="CJ136">
        <v>0</v>
      </c>
      <c r="CK136">
        <v>1</v>
      </c>
      <c r="CL136">
        <v>0</v>
      </c>
      <c r="CM136">
        <v>1</v>
      </c>
      <c r="CN136">
        <v>1</v>
      </c>
      <c r="CO136">
        <v>1</v>
      </c>
      <c r="CP136">
        <v>32</v>
      </c>
      <c r="CQ136">
        <v>74</v>
      </c>
      <c r="CR136">
        <v>45</v>
      </c>
      <c r="CS136">
        <v>3</v>
      </c>
      <c r="CT136">
        <v>2</v>
      </c>
      <c r="CU136">
        <v>1</v>
      </c>
      <c r="CV136">
        <v>11</v>
      </c>
      <c r="CW136">
        <v>1</v>
      </c>
      <c r="CX136">
        <v>1</v>
      </c>
      <c r="CY136">
        <v>0</v>
      </c>
      <c r="CZ136">
        <v>1</v>
      </c>
      <c r="DA136">
        <v>2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1</v>
      </c>
      <c r="DJ136">
        <v>2</v>
      </c>
      <c r="DK136">
        <v>0</v>
      </c>
      <c r="DL136">
        <v>0</v>
      </c>
      <c r="DM136">
        <v>1</v>
      </c>
      <c r="DN136">
        <v>0</v>
      </c>
      <c r="DO136">
        <v>1</v>
      </c>
      <c r="DP136">
        <v>74</v>
      </c>
      <c r="DQ136">
        <v>16</v>
      </c>
      <c r="DR136">
        <v>1</v>
      </c>
      <c r="DS136">
        <v>2</v>
      </c>
      <c r="DT136">
        <v>1</v>
      </c>
      <c r="DU136">
        <v>0</v>
      </c>
      <c r="DV136">
        <v>4</v>
      </c>
      <c r="DW136">
        <v>2</v>
      </c>
      <c r="DX136">
        <v>0</v>
      </c>
      <c r="DY136">
        <v>1</v>
      </c>
      <c r="DZ136">
        <v>0</v>
      </c>
      <c r="EA136">
        <v>0</v>
      </c>
      <c r="EB136">
        <v>0</v>
      </c>
      <c r="EC136">
        <v>1</v>
      </c>
      <c r="ED136">
        <v>1</v>
      </c>
      <c r="EE136">
        <v>0</v>
      </c>
      <c r="EF136">
        <v>0</v>
      </c>
      <c r="EG136">
        <v>0</v>
      </c>
      <c r="EH136">
        <v>0</v>
      </c>
      <c r="EI136">
        <v>1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16</v>
      </c>
      <c r="EQ136">
        <v>169</v>
      </c>
      <c r="ER136">
        <v>33</v>
      </c>
      <c r="ES136">
        <v>13</v>
      </c>
      <c r="ET136">
        <v>2</v>
      </c>
      <c r="EU136">
        <v>0</v>
      </c>
      <c r="EV136">
        <v>0</v>
      </c>
      <c r="EW136">
        <v>0</v>
      </c>
      <c r="EX136">
        <v>34</v>
      </c>
      <c r="EY136">
        <v>1</v>
      </c>
      <c r="EZ136">
        <v>0</v>
      </c>
      <c r="FA136">
        <v>1</v>
      </c>
      <c r="FB136">
        <v>2</v>
      </c>
      <c r="FC136">
        <v>69</v>
      </c>
      <c r="FD136">
        <v>0</v>
      </c>
      <c r="FE136">
        <v>0</v>
      </c>
      <c r="FF136">
        <v>0</v>
      </c>
      <c r="FG136">
        <v>13</v>
      </c>
      <c r="FH136">
        <v>0</v>
      </c>
      <c r="FI136">
        <v>0</v>
      </c>
      <c r="FJ136">
        <v>0</v>
      </c>
      <c r="FK136">
        <v>1</v>
      </c>
      <c r="FL136">
        <v>0</v>
      </c>
      <c r="FM136">
        <v>0</v>
      </c>
      <c r="FN136">
        <v>169</v>
      </c>
      <c r="FO136">
        <v>140</v>
      </c>
      <c r="FP136">
        <v>30</v>
      </c>
      <c r="FQ136">
        <v>3</v>
      </c>
      <c r="FR136">
        <v>54</v>
      </c>
      <c r="FS136">
        <v>2</v>
      </c>
      <c r="FT136">
        <v>3</v>
      </c>
      <c r="FU136">
        <v>3</v>
      </c>
      <c r="FV136">
        <v>2</v>
      </c>
      <c r="FW136">
        <v>0</v>
      </c>
      <c r="FX136">
        <v>30</v>
      </c>
      <c r="FY136">
        <v>1</v>
      </c>
      <c r="FZ136">
        <v>1</v>
      </c>
      <c r="GA136">
        <v>0</v>
      </c>
      <c r="GB136">
        <v>0</v>
      </c>
      <c r="GC136">
        <v>0</v>
      </c>
      <c r="GD136">
        <v>1</v>
      </c>
      <c r="GE136">
        <v>0</v>
      </c>
      <c r="GF136">
        <v>0</v>
      </c>
      <c r="GG136">
        <v>1</v>
      </c>
      <c r="GH136">
        <v>1</v>
      </c>
      <c r="GI136">
        <v>1</v>
      </c>
      <c r="GJ136">
        <v>3</v>
      </c>
      <c r="GK136">
        <v>0</v>
      </c>
      <c r="GL136">
        <v>0</v>
      </c>
      <c r="GM136">
        <v>4</v>
      </c>
      <c r="GN136">
        <v>140</v>
      </c>
      <c r="GO136">
        <v>99</v>
      </c>
      <c r="GP136">
        <v>66</v>
      </c>
      <c r="GQ136">
        <v>3</v>
      </c>
      <c r="GR136">
        <v>6</v>
      </c>
      <c r="GS136">
        <v>5</v>
      </c>
      <c r="GT136">
        <v>2</v>
      </c>
      <c r="GU136">
        <v>1</v>
      </c>
      <c r="GV136">
        <v>1</v>
      </c>
      <c r="GW136">
        <v>1</v>
      </c>
      <c r="GX136">
        <v>0</v>
      </c>
      <c r="GY136">
        <v>1</v>
      </c>
      <c r="GZ136">
        <v>0</v>
      </c>
      <c r="HA136">
        <v>0</v>
      </c>
      <c r="HB136">
        <v>0</v>
      </c>
      <c r="HC136">
        <v>2</v>
      </c>
      <c r="HD136">
        <v>0</v>
      </c>
      <c r="HE136">
        <v>0</v>
      </c>
      <c r="HF136">
        <v>1</v>
      </c>
      <c r="HG136">
        <v>10</v>
      </c>
      <c r="HH136">
        <v>99</v>
      </c>
      <c r="HI136">
        <v>4</v>
      </c>
      <c r="HJ136">
        <v>2</v>
      </c>
      <c r="HK136">
        <v>0</v>
      </c>
      <c r="HL136">
        <v>1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1</v>
      </c>
      <c r="HV136">
        <v>4</v>
      </c>
      <c r="HW136">
        <v>5</v>
      </c>
      <c r="HX136">
        <v>2</v>
      </c>
      <c r="HY136">
        <v>1</v>
      </c>
      <c r="HZ136">
        <v>1</v>
      </c>
      <c r="IA136">
        <v>0</v>
      </c>
      <c r="IB136">
        <v>0</v>
      </c>
      <c r="IC136">
        <v>1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5</v>
      </c>
      <c r="IM136">
        <v>26</v>
      </c>
      <c r="IN136">
        <v>8</v>
      </c>
      <c r="IO136">
        <v>2</v>
      </c>
      <c r="IP136">
        <v>8</v>
      </c>
      <c r="IQ136">
        <v>1</v>
      </c>
      <c r="IR136">
        <v>1</v>
      </c>
      <c r="IS136">
        <v>0</v>
      </c>
      <c r="IT136">
        <v>0</v>
      </c>
      <c r="IU136">
        <v>0</v>
      </c>
      <c r="IV136">
        <v>1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1</v>
      </c>
      <c r="JD136">
        <v>0</v>
      </c>
      <c r="JE136">
        <v>1</v>
      </c>
      <c r="JF136">
        <v>2</v>
      </c>
      <c r="JG136">
        <v>0</v>
      </c>
      <c r="JH136">
        <v>0</v>
      </c>
      <c r="JI136">
        <v>1</v>
      </c>
      <c r="JJ136">
        <v>0</v>
      </c>
      <c r="JK136">
        <v>0</v>
      </c>
      <c r="JL136">
        <v>26</v>
      </c>
    </row>
    <row r="137" spans="1:272">
      <c r="A137" t="s">
        <v>1234</v>
      </c>
      <c r="B137" t="s">
        <v>1177</v>
      </c>
      <c r="C137" t="str">
        <f>"160301"</f>
        <v>160301</v>
      </c>
      <c r="D137" t="s">
        <v>198</v>
      </c>
      <c r="E137">
        <v>3</v>
      </c>
      <c r="F137">
        <v>1423</v>
      </c>
      <c r="G137">
        <v>1100</v>
      </c>
      <c r="H137">
        <v>495</v>
      </c>
      <c r="I137">
        <v>605</v>
      </c>
      <c r="J137">
        <v>0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605</v>
      </c>
      <c r="T137">
        <v>0</v>
      </c>
      <c r="U137">
        <v>0</v>
      </c>
      <c r="V137">
        <v>605</v>
      </c>
      <c r="W137">
        <v>19</v>
      </c>
      <c r="X137">
        <v>11</v>
      </c>
      <c r="Y137">
        <v>8</v>
      </c>
      <c r="Z137">
        <v>0</v>
      </c>
      <c r="AA137">
        <v>586</v>
      </c>
      <c r="AB137">
        <v>165</v>
      </c>
      <c r="AC137">
        <v>22</v>
      </c>
      <c r="AD137">
        <v>38</v>
      </c>
      <c r="AE137">
        <v>58</v>
      </c>
      <c r="AF137">
        <v>11</v>
      </c>
      <c r="AG137">
        <v>1</v>
      </c>
      <c r="AH137">
        <v>2</v>
      </c>
      <c r="AI137">
        <v>1</v>
      </c>
      <c r="AJ137">
        <v>2</v>
      </c>
      <c r="AK137">
        <v>1</v>
      </c>
      <c r="AL137">
        <v>1</v>
      </c>
      <c r="AM137">
        <v>0</v>
      </c>
      <c r="AN137">
        <v>1</v>
      </c>
      <c r="AO137">
        <v>3</v>
      </c>
      <c r="AP137">
        <v>2</v>
      </c>
      <c r="AQ137">
        <v>2</v>
      </c>
      <c r="AR137">
        <v>0</v>
      </c>
      <c r="AS137">
        <v>0</v>
      </c>
      <c r="AT137">
        <v>3</v>
      </c>
      <c r="AU137">
        <v>1</v>
      </c>
      <c r="AV137">
        <v>10</v>
      </c>
      <c r="AW137">
        <v>0</v>
      </c>
      <c r="AX137">
        <v>2</v>
      </c>
      <c r="AY137">
        <v>1</v>
      </c>
      <c r="AZ137">
        <v>3</v>
      </c>
      <c r="BA137">
        <v>165</v>
      </c>
      <c r="BB137">
        <v>167</v>
      </c>
      <c r="BC137">
        <v>10</v>
      </c>
      <c r="BD137">
        <v>1</v>
      </c>
      <c r="BE137">
        <v>1</v>
      </c>
      <c r="BF137">
        <v>3</v>
      </c>
      <c r="BG137">
        <v>132</v>
      </c>
      <c r="BH137">
        <v>4</v>
      </c>
      <c r="BI137">
        <v>0</v>
      </c>
      <c r="BJ137">
        <v>2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1</v>
      </c>
      <c r="BW137">
        <v>9</v>
      </c>
      <c r="BX137">
        <v>0</v>
      </c>
      <c r="BY137">
        <v>1</v>
      </c>
      <c r="BZ137">
        <v>167</v>
      </c>
      <c r="CA137">
        <v>12</v>
      </c>
      <c r="CB137">
        <v>4</v>
      </c>
      <c r="CC137">
        <v>0</v>
      </c>
      <c r="CD137">
        <v>0</v>
      </c>
      <c r="CE137">
        <v>1</v>
      </c>
      <c r="CF137">
        <v>3</v>
      </c>
      <c r="CG137">
        <v>0</v>
      </c>
      <c r="CH137">
        <v>0</v>
      </c>
      <c r="CI137">
        <v>0</v>
      </c>
      <c r="CJ137">
        <v>1</v>
      </c>
      <c r="CK137">
        <v>2</v>
      </c>
      <c r="CL137">
        <v>0</v>
      </c>
      <c r="CM137">
        <v>0</v>
      </c>
      <c r="CN137">
        <v>0</v>
      </c>
      <c r="CO137">
        <v>1</v>
      </c>
      <c r="CP137">
        <v>12</v>
      </c>
      <c r="CQ137">
        <v>39</v>
      </c>
      <c r="CR137">
        <v>17</v>
      </c>
      <c r="CS137">
        <v>0</v>
      </c>
      <c r="CT137">
        <v>2</v>
      </c>
      <c r="CU137">
        <v>0</v>
      </c>
      <c r="CV137">
        <v>9</v>
      </c>
      <c r="CW137">
        <v>2</v>
      </c>
      <c r="CX137">
        <v>1</v>
      </c>
      <c r="CY137">
        <v>2</v>
      </c>
      <c r="CZ137">
        <v>3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1</v>
      </c>
      <c r="DO137">
        <v>1</v>
      </c>
      <c r="DP137">
        <v>39</v>
      </c>
      <c r="DQ137">
        <v>6</v>
      </c>
      <c r="DR137">
        <v>1</v>
      </c>
      <c r="DS137">
        <v>1</v>
      </c>
      <c r="DT137">
        <v>0</v>
      </c>
      <c r="DU137">
        <v>1</v>
      </c>
      <c r="DV137">
        <v>3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6</v>
      </c>
      <c r="EQ137">
        <v>65</v>
      </c>
      <c r="ER137">
        <v>13</v>
      </c>
      <c r="ES137">
        <v>3</v>
      </c>
      <c r="ET137">
        <v>0</v>
      </c>
      <c r="EU137">
        <v>0</v>
      </c>
      <c r="EV137">
        <v>0</v>
      </c>
      <c r="EW137">
        <v>0</v>
      </c>
      <c r="EX137">
        <v>18</v>
      </c>
      <c r="EY137">
        <v>0</v>
      </c>
      <c r="EZ137">
        <v>0</v>
      </c>
      <c r="FA137">
        <v>0</v>
      </c>
      <c r="FB137">
        <v>0</v>
      </c>
      <c r="FC137">
        <v>27</v>
      </c>
      <c r="FD137">
        <v>0</v>
      </c>
      <c r="FE137">
        <v>0</v>
      </c>
      <c r="FF137">
        <v>0</v>
      </c>
      <c r="FG137">
        <v>1</v>
      </c>
      <c r="FH137">
        <v>1</v>
      </c>
      <c r="FI137">
        <v>0</v>
      </c>
      <c r="FJ137">
        <v>0</v>
      </c>
      <c r="FK137">
        <v>0</v>
      </c>
      <c r="FL137">
        <v>0</v>
      </c>
      <c r="FM137">
        <v>2</v>
      </c>
      <c r="FN137">
        <v>65</v>
      </c>
      <c r="FO137">
        <v>77</v>
      </c>
      <c r="FP137">
        <v>17</v>
      </c>
      <c r="FQ137">
        <v>5</v>
      </c>
      <c r="FR137">
        <v>35</v>
      </c>
      <c r="FS137">
        <v>0</v>
      </c>
      <c r="FT137">
        <v>3</v>
      </c>
      <c r="FU137">
        <v>0</v>
      </c>
      <c r="FV137">
        <v>1</v>
      </c>
      <c r="FW137">
        <v>0</v>
      </c>
      <c r="FX137">
        <v>10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1</v>
      </c>
      <c r="GE137">
        <v>0</v>
      </c>
      <c r="GF137">
        <v>0</v>
      </c>
      <c r="GG137">
        <v>0</v>
      </c>
      <c r="GH137">
        <v>0</v>
      </c>
      <c r="GI137">
        <v>1</v>
      </c>
      <c r="GJ137">
        <v>0</v>
      </c>
      <c r="GK137">
        <v>1</v>
      </c>
      <c r="GL137">
        <v>0</v>
      </c>
      <c r="GM137">
        <v>3</v>
      </c>
      <c r="GN137">
        <v>77</v>
      </c>
      <c r="GO137">
        <v>42</v>
      </c>
      <c r="GP137">
        <v>17</v>
      </c>
      <c r="GQ137">
        <v>6</v>
      </c>
      <c r="GR137">
        <v>7</v>
      </c>
      <c r="GS137">
        <v>1</v>
      </c>
      <c r="GT137">
        <v>1</v>
      </c>
      <c r="GU137">
        <v>0</v>
      </c>
      <c r="GV137">
        <v>1</v>
      </c>
      <c r="GW137">
        <v>1</v>
      </c>
      <c r="GX137">
        <v>0</v>
      </c>
      <c r="GY137">
        <v>1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7</v>
      </c>
      <c r="HH137">
        <v>42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13</v>
      </c>
      <c r="IN137">
        <v>3</v>
      </c>
      <c r="IO137">
        <v>2</v>
      </c>
      <c r="IP137">
        <v>1</v>
      </c>
      <c r="IQ137">
        <v>3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1</v>
      </c>
      <c r="JG137">
        <v>0</v>
      </c>
      <c r="JH137">
        <v>0</v>
      </c>
      <c r="JI137">
        <v>2</v>
      </c>
      <c r="JJ137">
        <v>1</v>
      </c>
      <c r="JK137">
        <v>0</v>
      </c>
      <c r="JL137">
        <v>13</v>
      </c>
    </row>
    <row r="138" spans="1:272">
      <c r="A138" t="s">
        <v>1233</v>
      </c>
      <c r="B138" t="s">
        <v>1177</v>
      </c>
      <c r="C138" t="str">
        <f>"160301"</f>
        <v>160301</v>
      </c>
      <c r="D138" t="s">
        <v>1232</v>
      </c>
      <c r="E138">
        <v>4</v>
      </c>
      <c r="F138">
        <v>1447</v>
      </c>
      <c r="G138">
        <v>1110</v>
      </c>
      <c r="H138">
        <v>494</v>
      </c>
      <c r="I138">
        <v>616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615</v>
      </c>
      <c r="T138">
        <v>0</v>
      </c>
      <c r="U138">
        <v>0</v>
      </c>
      <c r="V138">
        <v>615</v>
      </c>
      <c r="W138">
        <v>17</v>
      </c>
      <c r="X138">
        <v>6</v>
      </c>
      <c r="Y138">
        <v>11</v>
      </c>
      <c r="Z138">
        <v>0</v>
      </c>
      <c r="AA138">
        <v>598</v>
      </c>
      <c r="AB138">
        <v>122</v>
      </c>
      <c r="AC138">
        <v>8</v>
      </c>
      <c r="AD138">
        <v>27</v>
      </c>
      <c r="AE138">
        <v>46</v>
      </c>
      <c r="AF138">
        <v>11</v>
      </c>
      <c r="AG138">
        <v>0</v>
      </c>
      <c r="AH138">
        <v>2</v>
      </c>
      <c r="AI138">
        <v>0</v>
      </c>
      <c r="AJ138">
        <v>1</v>
      </c>
      <c r="AK138">
        <v>2</v>
      </c>
      <c r="AL138">
        <v>3</v>
      </c>
      <c r="AM138">
        <v>3</v>
      </c>
      <c r="AN138">
        <v>0</v>
      </c>
      <c r="AO138">
        <v>2</v>
      </c>
      <c r="AP138">
        <v>1</v>
      </c>
      <c r="AQ138">
        <v>1</v>
      </c>
      <c r="AR138">
        <v>0</v>
      </c>
      <c r="AS138">
        <v>3</v>
      </c>
      <c r="AT138">
        <v>0</v>
      </c>
      <c r="AU138">
        <v>2</v>
      </c>
      <c r="AV138">
        <v>8</v>
      </c>
      <c r="AW138">
        <v>0</v>
      </c>
      <c r="AX138">
        <v>0</v>
      </c>
      <c r="AY138">
        <v>0</v>
      </c>
      <c r="AZ138">
        <v>2</v>
      </c>
      <c r="BA138">
        <v>122</v>
      </c>
      <c r="BB138">
        <v>210</v>
      </c>
      <c r="BC138">
        <v>21</v>
      </c>
      <c r="BD138">
        <v>2</v>
      </c>
      <c r="BE138">
        <v>2</v>
      </c>
      <c r="BF138">
        <v>5</v>
      </c>
      <c r="BG138">
        <v>145</v>
      </c>
      <c r="BH138">
        <v>3</v>
      </c>
      <c r="BI138">
        <v>0</v>
      </c>
      <c r="BJ138">
        <v>2</v>
      </c>
      <c r="BK138">
        <v>6</v>
      </c>
      <c r="BL138">
        <v>1</v>
      </c>
      <c r="BM138">
        <v>0</v>
      </c>
      <c r="BN138">
        <v>1</v>
      </c>
      <c r="BO138">
        <v>2</v>
      </c>
      <c r="BP138">
        <v>0</v>
      </c>
      <c r="BQ138">
        <v>2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17</v>
      </c>
      <c r="BX138">
        <v>0</v>
      </c>
      <c r="BY138">
        <v>1</v>
      </c>
      <c r="BZ138">
        <v>210</v>
      </c>
      <c r="CA138">
        <v>10</v>
      </c>
      <c r="CB138">
        <v>4</v>
      </c>
      <c r="CC138">
        <v>3</v>
      </c>
      <c r="CD138">
        <v>0</v>
      </c>
      <c r="CE138">
        <v>0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1</v>
      </c>
      <c r="CN138">
        <v>0</v>
      </c>
      <c r="CO138">
        <v>0</v>
      </c>
      <c r="CP138">
        <v>10</v>
      </c>
      <c r="CQ138">
        <v>27</v>
      </c>
      <c r="CR138">
        <v>16</v>
      </c>
      <c r="CS138">
        <v>2</v>
      </c>
      <c r="CT138">
        <v>1</v>
      </c>
      <c r="CU138">
        <v>0</v>
      </c>
      <c r="CV138">
        <v>2</v>
      </c>
      <c r="CW138">
        <v>0</v>
      </c>
      <c r="CX138">
        <v>2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2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27</v>
      </c>
      <c r="DQ138">
        <v>5</v>
      </c>
      <c r="DR138">
        <v>1</v>
      </c>
      <c r="DS138">
        <v>1</v>
      </c>
      <c r="DT138">
        <v>0</v>
      </c>
      <c r="DU138">
        <v>0</v>
      </c>
      <c r="DV138">
        <v>2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5</v>
      </c>
      <c r="EQ138">
        <v>78</v>
      </c>
      <c r="ER138">
        <v>15</v>
      </c>
      <c r="ES138">
        <v>9</v>
      </c>
      <c r="ET138">
        <v>1</v>
      </c>
      <c r="EU138">
        <v>0</v>
      </c>
      <c r="EV138">
        <v>0</v>
      </c>
      <c r="EW138">
        <v>0</v>
      </c>
      <c r="EX138">
        <v>28</v>
      </c>
      <c r="EY138">
        <v>0</v>
      </c>
      <c r="EZ138">
        <v>0</v>
      </c>
      <c r="FA138">
        <v>0</v>
      </c>
      <c r="FB138">
        <v>0</v>
      </c>
      <c r="FC138">
        <v>22</v>
      </c>
      <c r="FD138">
        <v>0</v>
      </c>
      <c r="FE138">
        <v>0</v>
      </c>
      <c r="FF138">
        <v>0</v>
      </c>
      <c r="FG138">
        <v>1</v>
      </c>
      <c r="FH138">
        <v>0</v>
      </c>
      <c r="FI138">
        <v>0</v>
      </c>
      <c r="FJ138">
        <v>0</v>
      </c>
      <c r="FK138">
        <v>0</v>
      </c>
      <c r="FL138">
        <v>1</v>
      </c>
      <c r="FM138">
        <v>1</v>
      </c>
      <c r="FN138">
        <v>78</v>
      </c>
      <c r="FO138">
        <v>86</v>
      </c>
      <c r="FP138">
        <v>22</v>
      </c>
      <c r="FQ138">
        <v>1</v>
      </c>
      <c r="FR138">
        <v>41</v>
      </c>
      <c r="FS138">
        <v>3</v>
      </c>
      <c r="FT138">
        <v>4</v>
      </c>
      <c r="FU138">
        <v>2</v>
      </c>
      <c r="FV138">
        <v>2</v>
      </c>
      <c r="FW138">
        <v>1</v>
      </c>
      <c r="FX138">
        <v>7</v>
      </c>
      <c r="FY138">
        <v>0</v>
      </c>
      <c r="FZ138">
        <v>0</v>
      </c>
      <c r="GA138">
        <v>0</v>
      </c>
      <c r="GB138">
        <v>0</v>
      </c>
      <c r="GC138">
        <v>1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2</v>
      </c>
      <c r="GN138">
        <v>86</v>
      </c>
      <c r="GO138">
        <v>39</v>
      </c>
      <c r="GP138">
        <v>21</v>
      </c>
      <c r="GQ138">
        <v>2</v>
      </c>
      <c r="GR138">
        <v>4</v>
      </c>
      <c r="GS138">
        <v>1</v>
      </c>
      <c r="GT138">
        <v>4</v>
      </c>
      <c r="GU138">
        <v>0</v>
      </c>
      <c r="GV138">
        <v>1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2</v>
      </c>
      <c r="HC138">
        <v>0</v>
      </c>
      <c r="HD138">
        <v>0</v>
      </c>
      <c r="HE138">
        <v>0</v>
      </c>
      <c r="HF138">
        <v>0</v>
      </c>
      <c r="HG138">
        <v>4</v>
      </c>
      <c r="HH138">
        <v>39</v>
      </c>
      <c r="HI138">
        <v>3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1</v>
      </c>
      <c r="HP138">
        <v>0</v>
      </c>
      <c r="HQ138">
        <v>1</v>
      </c>
      <c r="HR138">
        <v>0</v>
      </c>
      <c r="HS138">
        <v>0</v>
      </c>
      <c r="HT138">
        <v>0</v>
      </c>
      <c r="HU138">
        <v>1</v>
      </c>
      <c r="HV138">
        <v>3</v>
      </c>
      <c r="HW138">
        <v>1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1</v>
      </c>
      <c r="II138">
        <v>0</v>
      </c>
      <c r="IJ138">
        <v>0</v>
      </c>
      <c r="IK138">
        <v>0</v>
      </c>
      <c r="IL138">
        <v>1</v>
      </c>
      <c r="IM138">
        <v>17</v>
      </c>
      <c r="IN138">
        <v>6</v>
      </c>
      <c r="IO138">
        <v>0</v>
      </c>
      <c r="IP138">
        <v>3</v>
      </c>
      <c r="IQ138">
        <v>0</v>
      </c>
      <c r="IR138">
        <v>5</v>
      </c>
      <c r="IS138">
        <v>0</v>
      </c>
      <c r="IT138">
        <v>1</v>
      </c>
      <c r="IU138">
        <v>0</v>
      </c>
      <c r="IV138">
        <v>1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1</v>
      </c>
      <c r="JJ138">
        <v>0</v>
      </c>
      <c r="JK138">
        <v>0</v>
      </c>
      <c r="JL138">
        <v>17</v>
      </c>
    </row>
    <row r="139" spans="1:272">
      <c r="A139" t="s">
        <v>1231</v>
      </c>
      <c r="B139" t="s">
        <v>1177</v>
      </c>
      <c r="C139" t="str">
        <f>"160301"</f>
        <v>160301</v>
      </c>
      <c r="D139" t="s">
        <v>1230</v>
      </c>
      <c r="E139">
        <v>5</v>
      </c>
      <c r="F139">
        <v>1697</v>
      </c>
      <c r="G139">
        <v>1300</v>
      </c>
      <c r="H139">
        <v>659</v>
      </c>
      <c r="I139">
        <v>641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641</v>
      </c>
      <c r="T139">
        <v>0</v>
      </c>
      <c r="U139">
        <v>0</v>
      </c>
      <c r="V139">
        <v>641</v>
      </c>
      <c r="W139">
        <v>26</v>
      </c>
      <c r="X139">
        <v>15</v>
      </c>
      <c r="Y139">
        <v>11</v>
      </c>
      <c r="Z139">
        <v>0</v>
      </c>
      <c r="AA139">
        <v>615</v>
      </c>
      <c r="AB139">
        <v>108</v>
      </c>
      <c r="AC139">
        <v>9</v>
      </c>
      <c r="AD139">
        <v>21</v>
      </c>
      <c r="AE139">
        <v>50</v>
      </c>
      <c r="AF139">
        <v>8</v>
      </c>
      <c r="AG139">
        <v>2</v>
      </c>
      <c r="AH139">
        <v>1</v>
      </c>
      <c r="AI139">
        <v>0</v>
      </c>
      <c r="AJ139">
        <v>0</v>
      </c>
      <c r="AK139">
        <v>2</v>
      </c>
      <c r="AL139">
        <v>0</v>
      </c>
      <c r="AM139">
        <v>0</v>
      </c>
      <c r="AN139">
        <v>3</v>
      </c>
      <c r="AO139">
        <v>1</v>
      </c>
      <c r="AP139">
        <v>2</v>
      </c>
      <c r="AQ139">
        <v>0</v>
      </c>
      <c r="AR139">
        <v>1</v>
      </c>
      <c r="AS139">
        <v>0</v>
      </c>
      <c r="AT139">
        <v>2</v>
      </c>
      <c r="AU139">
        <v>0</v>
      </c>
      <c r="AV139">
        <v>2</v>
      </c>
      <c r="AW139">
        <v>0</v>
      </c>
      <c r="AX139">
        <v>2</v>
      </c>
      <c r="AY139">
        <v>0</v>
      </c>
      <c r="AZ139">
        <v>2</v>
      </c>
      <c r="BA139">
        <v>108</v>
      </c>
      <c r="BB139">
        <v>217</v>
      </c>
      <c r="BC139">
        <v>14</v>
      </c>
      <c r="BD139">
        <v>3</v>
      </c>
      <c r="BE139">
        <v>3</v>
      </c>
      <c r="BF139">
        <v>5</v>
      </c>
      <c r="BG139">
        <v>168</v>
      </c>
      <c r="BH139">
        <v>4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1</v>
      </c>
      <c r="BR139">
        <v>0</v>
      </c>
      <c r="BS139">
        <v>2</v>
      </c>
      <c r="BT139">
        <v>0</v>
      </c>
      <c r="BU139">
        <v>2</v>
      </c>
      <c r="BV139">
        <v>0</v>
      </c>
      <c r="BW139">
        <v>12</v>
      </c>
      <c r="BX139">
        <v>0</v>
      </c>
      <c r="BY139">
        <v>1</v>
      </c>
      <c r="BZ139">
        <v>217</v>
      </c>
      <c r="CA139">
        <v>25</v>
      </c>
      <c r="CB139">
        <v>14</v>
      </c>
      <c r="CC139">
        <v>3</v>
      </c>
      <c r="CD139">
        <v>2</v>
      </c>
      <c r="CE139">
        <v>0</v>
      </c>
      <c r="CF139">
        <v>0</v>
      </c>
      <c r="CG139">
        <v>0</v>
      </c>
      <c r="CH139">
        <v>1</v>
      </c>
      <c r="CI139">
        <v>3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1</v>
      </c>
      <c r="CP139">
        <v>25</v>
      </c>
      <c r="CQ139">
        <v>34</v>
      </c>
      <c r="CR139">
        <v>16</v>
      </c>
      <c r="CS139">
        <v>0</v>
      </c>
      <c r="CT139">
        <v>3</v>
      </c>
      <c r="CU139">
        <v>0</v>
      </c>
      <c r="CV139">
        <v>8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1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1</v>
      </c>
      <c r="DL139">
        <v>1</v>
      </c>
      <c r="DM139">
        <v>0</v>
      </c>
      <c r="DN139">
        <v>0</v>
      </c>
      <c r="DO139">
        <v>0</v>
      </c>
      <c r="DP139">
        <v>34</v>
      </c>
      <c r="DQ139">
        <v>2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1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2</v>
      </c>
      <c r="EQ139">
        <v>51</v>
      </c>
      <c r="ER139">
        <v>17</v>
      </c>
      <c r="ES139">
        <v>3</v>
      </c>
      <c r="ET139">
        <v>0</v>
      </c>
      <c r="EU139">
        <v>1</v>
      </c>
      <c r="EV139">
        <v>0</v>
      </c>
      <c r="EW139">
        <v>0</v>
      </c>
      <c r="EX139">
        <v>8</v>
      </c>
      <c r="EY139">
        <v>0</v>
      </c>
      <c r="EZ139">
        <v>0</v>
      </c>
      <c r="FA139">
        <v>2</v>
      </c>
      <c r="FB139">
        <v>0</v>
      </c>
      <c r="FC139">
        <v>18</v>
      </c>
      <c r="FD139">
        <v>0</v>
      </c>
      <c r="FE139">
        <v>0</v>
      </c>
      <c r="FF139">
        <v>0</v>
      </c>
      <c r="FG139">
        <v>2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51</v>
      </c>
      <c r="FO139">
        <v>86</v>
      </c>
      <c r="FP139">
        <v>15</v>
      </c>
      <c r="FQ139">
        <v>2</v>
      </c>
      <c r="FR139">
        <v>48</v>
      </c>
      <c r="FS139">
        <v>1</v>
      </c>
      <c r="FT139">
        <v>2</v>
      </c>
      <c r="FU139">
        <v>4</v>
      </c>
      <c r="FV139">
        <v>1</v>
      </c>
      <c r="FW139">
        <v>0</v>
      </c>
      <c r="FX139">
        <v>8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1</v>
      </c>
      <c r="GE139">
        <v>1</v>
      </c>
      <c r="GF139">
        <v>1</v>
      </c>
      <c r="GG139">
        <v>0</v>
      </c>
      <c r="GH139">
        <v>0</v>
      </c>
      <c r="GI139">
        <v>2</v>
      </c>
      <c r="GJ139">
        <v>0</v>
      </c>
      <c r="GK139">
        <v>0</v>
      </c>
      <c r="GL139">
        <v>0</v>
      </c>
      <c r="GM139">
        <v>0</v>
      </c>
      <c r="GN139">
        <v>86</v>
      </c>
      <c r="GO139">
        <v>36</v>
      </c>
      <c r="GP139">
        <v>19</v>
      </c>
      <c r="GQ139">
        <v>0</v>
      </c>
      <c r="GR139">
        <v>4</v>
      </c>
      <c r="GS139">
        <v>0</v>
      </c>
      <c r="GT139">
        <v>2</v>
      </c>
      <c r="GU139">
        <v>0</v>
      </c>
      <c r="GV139">
        <v>1</v>
      </c>
      <c r="GW139">
        <v>1</v>
      </c>
      <c r="GX139">
        <v>0</v>
      </c>
      <c r="GY139">
        <v>1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2</v>
      </c>
      <c r="HG139">
        <v>6</v>
      </c>
      <c r="HH139">
        <v>36</v>
      </c>
      <c r="HI139">
        <v>2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1</v>
      </c>
      <c r="HR139">
        <v>0</v>
      </c>
      <c r="HS139">
        <v>0</v>
      </c>
      <c r="HT139">
        <v>0</v>
      </c>
      <c r="HU139">
        <v>1</v>
      </c>
      <c r="HV139">
        <v>2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54</v>
      </c>
      <c r="IN139">
        <v>19</v>
      </c>
      <c r="IO139">
        <v>1</v>
      </c>
      <c r="IP139">
        <v>12</v>
      </c>
      <c r="IQ139">
        <v>4</v>
      </c>
      <c r="IR139">
        <v>3</v>
      </c>
      <c r="IS139">
        <v>0</v>
      </c>
      <c r="IT139">
        <v>1</v>
      </c>
      <c r="IU139">
        <v>1</v>
      </c>
      <c r="IV139">
        <v>6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4</v>
      </c>
      <c r="JJ139">
        <v>3</v>
      </c>
      <c r="JK139">
        <v>0</v>
      </c>
      <c r="JL139">
        <v>54</v>
      </c>
    </row>
    <row r="140" spans="1:272">
      <c r="A140" t="s">
        <v>1229</v>
      </c>
      <c r="B140" t="s">
        <v>1177</v>
      </c>
      <c r="C140" t="str">
        <f>"160301"</f>
        <v>160301</v>
      </c>
      <c r="D140" t="s">
        <v>116</v>
      </c>
      <c r="E140">
        <v>6</v>
      </c>
      <c r="F140">
        <v>1666</v>
      </c>
      <c r="G140">
        <v>1270</v>
      </c>
      <c r="H140">
        <v>443</v>
      </c>
      <c r="I140">
        <v>827</v>
      </c>
      <c r="J140">
        <v>1</v>
      </c>
      <c r="K140">
        <v>10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828</v>
      </c>
      <c r="T140">
        <v>1</v>
      </c>
      <c r="U140">
        <v>0</v>
      </c>
      <c r="V140">
        <v>828</v>
      </c>
      <c r="W140">
        <v>14</v>
      </c>
      <c r="X140">
        <v>8</v>
      </c>
      <c r="Y140">
        <v>6</v>
      </c>
      <c r="Z140">
        <v>0</v>
      </c>
      <c r="AA140">
        <v>814</v>
      </c>
      <c r="AB140">
        <v>178</v>
      </c>
      <c r="AC140">
        <v>25</v>
      </c>
      <c r="AD140">
        <v>40</v>
      </c>
      <c r="AE140">
        <v>72</v>
      </c>
      <c r="AF140">
        <v>8</v>
      </c>
      <c r="AG140">
        <v>2</v>
      </c>
      <c r="AH140">
        <v>3</v>
      </c>
      <c r="AI140">
        <v>2</v>
      </c>
      <c r="AJ140">
        <v>2</v>
      </c>
      <c r="AK140">
        <v>1</v>
      </c>
      <c r="AL140">
        <v>0</v>
      </c>
      <c r="AM140">
        <v>0</v>
      </c>
      <c r="AN140">
        <v>2</v>
      </c>
      <c r="AO140">
        <v>1</v>
      </c>
      <c r="AP140">
        <v>8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6</v>
      </c>
      <c r="AW140">
        <v>0</v>
      </c>
      <c r="AX140">
        <v>2</v>
      </c>
      <c r="AY140">
        <v>0</v>
      </c>
      <c r="AZ140">
        <v>3</v>
      </c>
      <c r="BA140">
        <v>178</v>
      </c>
      <c r="BB140">
        <v>272</v>
      </c>
      <c r="BC140">
        <v>21</v>
      </c>
      <c r="BD140">
        <v>2</v>
      </c>
      <c r="BE140">
        <v>4</v>
      </c>
      <c r="BF140">
        <v>8</v>
      </c>
      <c r="BG140">
        <v>197</v>
      </c>
      <c r="BH140">
        <v>1</v>
      </c>
      <c r="BI140">
        <v>0</v>
      </c>
      <c r="BJ140">
        <v>1</v>
      </c>
      <c r="BK140">
        <v>1</v>
      </c>
      <c r="BL140">
        <v>2</v>
      </c>
      <c r="BM140">
        <v>0</v>
      </c>
      <c r="BN140">
        <v>3</v>
      </c>
      <c r="BO140">
        <v>2</v>
      </c>
      <c r="BP140">
        <v>0</v>
      </c>
      <c r="BQ140">
        <v>3</v>
      </c>
      <c r="BR140">
        <v>1</v>
      </c>
      <c r="BS140">
        <v>0</v>
      </c>
      <c r="BT140">
        <v>0</v>
      </c>
      <c r="BU140">
        <v>2</v>
      </c>
      <c r="BV140">
        <v>4</v>
      </c>
      <c r="BW140">
        <v>14</v>
      </c>
      <c r="BX140">
        <v>2</v>
      </c>
      <c r="BY140">
        <v>4</v>
      </c>
      <c r="BZ140">
        <v>272</v>
      </c>
      <c r="CA140">
        <v>28</v>
      </c>
      <c r="CB140">
        <v>12</v>
      </c>
      <c r="CC140">
        <v>4</v>
      </c>
      <c r="CD140">
        <v>4</v>
      </c>
      <c r="CE140">
        <v>0</v>
      </c>
      <c r="CF140">
        <v>4</v>
      </c>
      <c r="CG140">
        <v>0</v>
      </c>
      <c r="CH140">
        <v>0</v>
      </c>
      <c r="CI140">
        <v>0</v>
      </c>
      <c r="CJ140">
        <v>1</v>
      </c>
      <c r="CK140">
        <v>0</v>
      </c>
      <c r="CL140">
        <v>0</v>
      </c>
      <c r="CM140">
        <v>0</v>
      </c>
      <c r="CN140">
        <v>3</v>
      </c>
      <c r="CO140">
        <v>0</v>
      </c>
      <c r="CP140">
        <v>28</v>
      </c>
      <c r="CQ140">
        <v>39</v>
      </c>
      <c r="CR140">
        <v>20</v>
      </c>
      <c r="CS140">
        <v>2</v>
      </c>
      <c r="CT140">
        <v>4</v>
      </c>
      <c r="CU140">
        <v>0</v>
      </c>
      <c r="CV140">
        <v>6</v>
      </c>
      <c r="CW140">
        <v>1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</v>
      </c>
      <c r="DG140">
        <v>0</v>
      </c>
      <c r="DH140">
        <v>0</v>
      </c>
      <c r="DI140">
        <v>0</v>
      </c>
      <c r="DJ140">
        <v>0</v>
      </c>
      <c r="DK140">
        <v>1</v>
      </c>
      <c r="DL140">
        <v>0</v>
      </c>
      <c r="DM140">
        <v>1</v>
      </c>
      <c r="DN140">
        <v>1</v>
      </c>
      <c r="DO140">
        <v>0</v>
      </c>
      <c r="DP140">
        <v>39</v>
      </c>
      <c r="DQ140">
        <v>7</v>
      </c>
      <c r="DR140">
        <v>1</v>
      </c>
      <c r="DS140">
        <v>0</v>
      </c>
      <c r="DT140">
        <v>0</v>
      </c>
      <c r="DU140">
        <v>0</v>
      </c>
      <c r="DV140">
        <v>3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7</v>
      </c>
      <c r="EQ140">
        <v>66</v>
      </c>
      <c r="ER140">
        <v>22</v>
      </c>
      <c r="ES140">
        <v>2</v>
      </c>
      <c r="ET140">
        <v>2</v>
      </c>
      <c r="EU140">
        <v>0</v>
      </c>
      <c r="EV140">
        <v>1</v>
      </c>
      <c r="EW140">
        <v>0</v>
      </c>
      <c r="EX140">
        <v>21</v>
      </c>
      <c r="EY140">
        <v>0</v>
      </c>
      <c r="EZ140">
        <v>0</v>
      </c>
      <c r="FA140">
        <v>2</v>
      </c>
      <c r="FB140">
        <v>0</v>
      </c>
      <c r="FC140">
        <v>10</v>
      </c>
      <c r="FD140">
        <v>0</v>
      </c>
      <c r="FE140">
        <v>0</v>
      </c>
      <c r="FF140">
        <v>0</v>
      </c>
      <c r="FG140">
        <v>2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4</v>
      </c>
      <c r="FN140">
        <v>66</v>
      </c>
      <c r="FO140">
        <v>83</v>
      </c>
      <c r="FP140">
        <v>15</v>
      </c>
      <c r="FQ140">
        <v>1</v>
      </c>
      <c r="FR140">
        <v>45</v>
      </c>
      <c r="FS140">
        <v>1</v>
      </c>
      <c r="FT140">
        <v>3</v>
      </c>
      <c r="FU140">
        <v>3</v>
      </c>
      <c r="FV140">
        <v>0</v>
      </c>
      <c r="FW140">
        <v>0</v>
      </c>
      <c r="FX140">
        <v>6</v>
      </c>
      <c r="FY140">
        <v>2</v>
      </c>
      <c r="FZ140">
        <v>0</v>
      </c>
      <c r="GA140">
        <v>0</v>
      </c>
      <c r="GB140">
        <v>1</v>
      </c>
      <c r="GC140">
        <v>0</v>
      </c>
      <c r="GD140">
        <v>2</v>
      </c>
      <c r="GE140">
        <v>0</v>
      </c>
      <c r="GF140">
        <v>0</v>
      </c>
      <c r="GG140">
        <v>0</v>
      </c>
      <c r="GH140">
        <v>1</v>
      </c>
      <c r="GI140">
        <v>0</v>
      </c>
      <c r="GJ140">
        <v>2</v>
      </c>
      <c r="GK140">
        <v>0</v>
      </c>
      <c r="GL140">
        <v>0</v>
      </c>
      <c r="GM140">
        <v>1</v>
      </c>
      <c r="GN140">
        <v>83</v>
      </c>
      <c r="GO140">
        <v>80</v>
      </c>
      <c r="GP140">
        <v>44</v>
      </c>
      <c r="GQ140">
        <v>11</v>
      </c>
      <c r="GR140">
        <v>4</v>
      </c>
      <c r="GS140">
        <v>1</v>
      </c>
      <c r="GT140">
        <v>5</v>
      </c>
      <c r="GU140">
        <v>0</v>
      </c>
      <c r="GV140">
        <v>1</v>
      </c>
      <c r="GW140">
        <v>3</v>
      </c>
      <c r="GX140">
        <v>2</v>
      </c>
      <c r="GY140">
        <v>0</v>
      </c>
      <c r="GZ140">
        <v>0</v>
      </c>
      <c r="HA140">
        <v>0</v>
      </c>
      <c r="HB140">
        <v>0</v>
      </c>
      <c r="HC140">
        <v>1</v>
      </c>
      <c r="HD140">
        <v>0</v>
      </c>
      <c r="HE140">
        <v>1</v>
      </c>
      <c r="HF140">
        <v>0</v>
      </c>
      <c r="HG140">
        <v>7</v>
      </c>
      <c r="HH140">
        <v>80</v>
      </c>
      <c r="HI140">
        <v>1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1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1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60</v>
      </c>
      <c r="IN140">
        <v>23</v>
      </c>
      <c r="IO140">
        <v>0</v>
      </c>
      <c r="IP140">
        <v>19</v>
      </c>
      <c r="IQ140">
        <v>4</v>
      </c>
      <c r="IR140">
        <v>0</v>
      </c>
      <c r="IS140">
        <v>1</v>
      </c>
      <c r="IT140">
        <v>0</v>
      </c>
      <c r="IU140">
        <v>0</v>
      </c>
      <c r="IV140">
        <v>6</v>
      </c>
      <c r="IW140">
        <v>0</v>
      </c>
      <c r="IX140">
        <v>3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4</v>
      </c>
      <c r="JJ140">
        <v>0</v>
      </c>
      <c r="JK140">
        <v>0</v>
      </c>
      <c r="JL140">
        <v>60</v>
      </c>
    </row>
    <row r="141" spans="1:272">
      <c r="A141" t="s">
        <v>1228</v>
      </c>
      <c r="B141" t="s">
        <v>1177</v>
      </c>
      <c r="C141" t="str">
        <f>"160301"</f>
        <v>160301</v>
      </c>
      <c r="D141" t="s">
        <v>1224</v>
      </c>
      <c r="E141">
        <v>7</v>
      </c>
      <c r="F141">
        <v>1924</v>
      </c>
      <c r="G141">
        <v>1480</v>
      </c>
      <c r="H141">
        <v>630</v>
      </c>
      <c r="I141">
        <v>850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850</v>
      </c>
      <c r="T141">
        <v>0</v>
      </c>
      <c r="U141">
        <v>0</v>
      </c>
      <c r="V141">
        <v>850</v>
      </c>
      <c r="W141">
        <v>30</v>
      </c>
      <c r="X141">
        <v>26</v>
      </c>
      <c r="Y141">
        <v>4</v>
      </c>
      <c r="Z141">
        <v>0</v>
      </c>
      <c r="AA141">
        <v>820</v>
      </c>
      <c r="AB141">
        <v>228</v>
      </c>
      <c r="AC141">
        <v>31</v>
      </c>
      <c r="AD141">
        <v>25</v>
      </c>
      <c r="AE141">
        <v>111</v>
      </c>
      <c r="AF141">
        <v>25</v>
      </c>
      <c r="AG141">
        <v>1</v>
      </c>
      <c r="AH141">
        <v>4</v>
      </c>
      <c r="AI141">
        <v>2</v>
      </c>
      <c r="AJ141">
        <v>3</v>
      </c>
      <c r="AK141">
        <v>0</v>
      </c>
      <c r="AL141">
        <v>3</v>
      </c>
      <c r="AM141">
        <v>0</v>
      </c>
      <c r="AN141">
        <v>4</v>
      </c>
      <c r="AO141">
        <v>2</v>
      </c>
      <c r="AP141">
        <v>5</v>
      </c>
      <c r="AQ141">
        <v>0</v>
      </c>
      <c r="AR141">
        <v>2</v>
      </c>
      <c r="AS141">
        <v>0</v>
      </c>
      <c r="AT141">
        <v>1</v>
      </c>
      <c r="AU141">
        <v>3</v>
      </c>
      <c r="AV141">
        <v>0</v>
      </c>
      <c r="AW141">
        <v>0</v>
      </c>
      <c r="AX141">
        <v>3</v>
      </c>
      <c r="AY141">
        <v>0</v>
      </c>
      <c r="AZ141">
        <v>3</v>
      </c>
      <c r="BA141">
        <v>228</v>
      </c>
      <c r="BB141">
        <v>231</v>
      </c>
      <c r="BC141">
        <v>19</v>
      </c>
      <c r="BD141">
        <v>1</v>
      </c>
      <c r="BE141">
        <v>2</v>
      </c>
      <c r="BF141">
        <v>1</v>
      </c>
      <c r="BG141">
        <v>171</v>
      </c>
      <c r="BH141">
        <v>1</v>
      </c>
      <c r="BI141">
        <v>1</v>
      </c>
      <c r="BJ141">
        <v>2</v>
      </c>
      <c r="BK141">
        <v>0</v>
      </c>
      <c r="BL141">
        <v>4</v>
      </c>
      <c r="BM141">
        <v>0</v>
      </c>
      <c r="BN141">
        <v>0</v>
      </c>
      <c r="BO141">
        <v>1</v>
      </c>
      <c r="BP141">
        <v>0</v>
      </c>
      <c r="BQ141">
        <v>1</v>
      </c>
      <c r="BR141">
        <v>0</v>
      </c>
      <c r="BS141">
        <v>1</v>
      </c>
      <c r="BT141">
        <v>0</v>
      </c>
      <c r="BU141">
        <v>2</v>
      </c>
      <c r="BV141">
        <v>0</v>
      </c>
      <c r="BW141">
        <v>22</v>
      </c>
      <c r="BX141">
        <v>1</v>
      </c>
      <c r="BY141">
        <v>1</v>
      </c>
      <c r="BZ141">
        <v>231</v>
      </c>
      <c r="CA141">
        <v>14</v>
      </c>
      <c r="CB141">
        <v>5</v>
      </c>
      <c r="CC141">
        <v>3</v>
      </c>
      <c r="CD141">
        <v>0</v>
      </c>
      <c r="CE141">
        <v>0</v>
      </c>
      <c r="CF141">
        <v>2</v>
      </c>
      <c r="CG141">
        <v>0</v>
      </c>
      <c r="CH141">
        <v>1</v>
      </c>
      <c r="CI141">
        <v>1</v>
      </c>
      <c r="CJ141">
        <v>0</v>
      </c>
      <c r="CK141">
        <v>0</v>
      </c>
      <c r="CL141">
        <v>1</v>
      </c>
      <c r="CM141">
        <v>0</v>
      </c>
      <c r="CN141">
        <v>1</v>
      </c>
      <c r="CO141">
        <v>0</v>
      </c>
      <c r="CP141">
        <v>14</v>
      </c>
      <c r="CQ141">
        <v>44</v>
      </c>
      <c r="CR141">
        <v>15</v>
      </c>
      <c r="CS141">
        <v>1</v>
      </c>
      <c r="CT141">
        <v>3</v>
      </c>
      <c r="CU141">
        <v>1</v>
      </c>
      <c r="CV141">
        <v>4</v>
      </c>
      <c r="CW141">
        <v>0</v>
      </c>
      <c r="CX141">
        <v>1</v>
      </c>
      <c r="CY141">
        <v>4</v>
      </c>
      <c r="CZ141">
        <v>5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1</v>
      </c>
      <c r="DJ141">
        <v>3</v>
      </c>
      <c r="DK141">
        <v>0</v>
      </c>
      <c r="DL141">
        <v>0</v>
      </c>
      <c r="DM141">
        <v>1</v>
      </c>
      <c r="DN141">
        <v>2</v>
      </c>
      <c r="DO141">
        <v>2</v>
      </c>
      <c r="DP141">
        <v>44</v>
      </c>
      <c r="DQ141">
        <v>5</v>
      </c>
      <c r="DR141">
        <v>1</v>
      </c>
      <c r="DS141">
        <v>0</v>
      </c>
      <c r="DT141">
        <v>0</v>
      </c>
      <c r="DU141">
        <v>0</v>
      </c>
      <c r="DV141">
        <v>1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1</v>
      </c>
      <c r="EC141">
        <v>1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5</v>
      </c>
      <c r="EQ141">
        <v>52</v>
      </c>
      <c r="ER141">
        <v>15</v>
      </c>
      <c r="ES141">
        <v>8</v>
      </c>
      <c r="ET141">
        <v>0</v>
      </c>
      <c r="EU141">
        <v>1</v>
      </c>
      <c r="EV141">
        <v>0</v>
      </c>
      <c r="EW141">
        <v>0</v>
      </c>
      <c r="EX141">
        <v>5</v>
      </c>
      <c r="EY141">
        <v>0</v>
      </c>
      <c r="EZ141">
        <v>0</v>
      </c>
      <c r="FA141">
        <v>2</v>
      </c>
      <c r="FB141">
        <v>1</v>
      </c>
      <c r="FC141">
        <v>18</v>
      </c>
      <c r="FD141">
        <v>0</v>
      </c>
      <c r="FE141">
        <v>0</v>
      </c>
      <c r="FF141">
        <v>0</v>
      </c>
      <c r="FG141">
        <v>1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1</v>
      </c>
      <c r="FN141">
        <v>52</v>
      </c>
      <c r="FO141">
        <v>166</v>
      </c>
      <c r="FP141">
        <v>14</v>
      </c>
      <c r="FQ141">
        <v>1</v>
      </c>
      <c r="FR141">
        <v>111</v>
      </c>
      <c r="FS141">
        <v>2</v>
      </c>
      <c r="FT141">
        <v>5</v>
      </c>
      <c r="FU141">
        <v>2</v>
      </c>
      <c r="FV141">
        <v>1</v>
      </c>
      <c r="FW141">
        <v>1</v>
      </c>
      <c r="FX141">
        <v>18</v>
      </c>
      <c r="FY141">
        <v>0</v>
      </c>
      <c r="FZ141">
        <v>0</v>
      </c>
      <c r="GA141">
        <v>0</v>
      </c>
      <c r="GB141">
        <v>0</v>
      </c>
      <c r="GC141">
        <v>1</v>
      </c>
      <c r="GD141">
        <v>0</v>
      </c>
      <c r="GE141">
        <v>0</v>
      </c>
      <c r="GF141">
        <v>1</v>
      </c>
      <c r="GG141">
        <v>1</v>
      </c>
      <c r="GH141">
        <v>0</v>
      </c>
      <c r="GI141">
        <v>1</v>
      </c>
      <c r="GJ141">
        <v>0</v>
      </c>
      <c r="GK141">
        <v>2</v>
      </c>
      <c r="GL141">
        <v>2</v>
      </c>
      <c r="GM141">
        <v>3</v>
      </c>
      <c r="GN141">
        <v>166</v>
      </c>
      <c r="GO141">
        <v>58</v>
      </c>
      <c r="GP141">
        <v>28</v>
      </c>
      <c r="GQ141">
        <v>5</v>
      </c>
      <c r="GR141">
        <v>3</v>
      </c>
      <c r="GS141">
        <v>6</v>
      </c>
      <c r="GT141">
        <v>3</v>
      </c>
      <c r="GU141">
        <v>2</v>
      </c>
      <c r="GV141">
        <v>1</v>
      </c>
      <c r="GW141">
        <v>1</v>
      </c>
      <c r="GX141">
        <v>0</v>
      </c>
      <c r="GY141">
        <v>0</v>
      </c>
      <c r="GZ141">
        <v>1</v>
      </c>
      <c r="HA141">
        <v>0</v>
      </c>
      <c r="HB141">
        <v>0</v>
      </c>
      <c r="HC141">
        <v>0</v>
      </c>
      <c r="HD141">
        <v>0</v>
      </c>
      <c r="HE141">
        <v>1</v>
      </c>
      <c r="HF141">
        <v>1</v>
      </c>
      <c r="HG141">
        <v>6</v>
      </c>
      <c r="HH141">
        <v>58</v>
      </c>
      <c r="HI141">
        <v>3</v>
      </c>
      <c r="HJ141">
        <v>0</v>
      </c>
      <c r="HK141">
        <v>0</v>
      </c>
      <c r="HL141">
        <v>1</v>
      </c>
      <c r="HM141">
        <v>0</v>
      </c>
      <c r="HN141">
        <v>2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3</v>
      </c>
      <c r="HW141">
        <v>2</v>
      </c>
      <c r="HX141">
        <v>2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2</v>
      </c>
      <c r="IM141">
        <v>17</v>
      </c>
      <c r="IN141">
        <v>10</v>
      </c>
      <c r="IO141">
        <v>1</v>
      </c>
      <c r="IP141">
        <v>1</v>
      </c>
      <c r="IQ141">
        <v>0</v>
      </c>
      <c r="IR141">
        <v>1</v>
      </c>
      <c r="IS141">
        <v>0</v>
      </c>
      <c r="IT141">
        <v>0</v>
      </c>
      <c r="IU141">
        <v>0</v>
      </c>
      <c r="IV141">
        <v>3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1</v>
      </c>
      <c r="JJ141">
        <v>0</v>
      </c>
      <c r="JK141">
        <v>0</v>
      </c>
      <c r="JL141">
        <v>17</v>
      </c>
    </row>
    <row r="142" spans="1:272">
      <c r="A142" t="s">
        <v>1227</v>
      </c>
      <c r="B142" t="s">
        <v>1177</v>
      </c>
      <c r="C142" t="str">
        <f>"160301"</f>
        <v>160301</v>
      </c>
      <c r="D142" t="s">
        <v>1112</v>
      </c>
      <c r="E142">
        <v>8</v>
      </c>
      <c r="F142">
        <v>2060</v>
      </c>
      <c r="G142">
        <v>1580</v>
      </c>
      <c r="H142">
        <v>639</v>
      </c>
      <c r="I142">
        <v>941</v>
      </c>
      <c r="J142">
        <v>1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941</v>
      </c>
      <c r="T142">
        <v>0</v>
      </c>
      <c r="U142">
        <v>0</v>
      </c>
      <c r="V142">
        <v>941</v>
      </c>
      <c r="W142">
        <v>29</v>
      </c>
      <c r="X142">
        <v>23</v>
      </c>
      <c r="Y142">
        <v>6</v>
      </c>
      <c r="Z142">
        <v>0</v>
      </c>
      <c r="AA142">
        <v>912</v>
      </c>
      <c r="AB142">
        <v>229</v>
      </c>
      <c r="AC142">
        <v>26</v>
      </c>
      <c r="AD142">
        <v>41</v>
      </c>
      <c r="AE142">
        <v>87</v>
      </c>
      <c r="AF142">
        <v>24</v>
      </c>
      <c r="AG142">
        <v>3</v>
      </c>
      <c r="AH142">
        <v>10</v>
      </c>
      <c r="AI142">
        <v>1</v>
      </c>
      <c r="AJ142">
        <v>3</v>
      </c>
      <c r="AK142">
        <v>3</v>
      </c>
      <c r="AL142">
        <v>3</v>
      </c>
      <c r="AM142">
        <v>1</v>
      </c>
      <c r="AN142">
        <v>3</v>
      </c>
      <c r="AO142">
        <v>2</v>
      </c>
      <c r="AP142">
        <v>3</v>
      </c>
      <c r="AQ142">
        <v>0</v>
      </c>
      <c r="AR142">
        <v>3</v>
      </c>
      <c r="AS142">
        <v>0</v>
      </c>
      <c r="AT142">
        <v>1</v>
      </c>
      <c r="AU142">
        <v>3</v>
      </c>
      <c r="AV142">
        <v>2</v>
      </c>
      <c r="AW142">
        <v>2</v>
      </c>
      <c r="AX142">
        <v>3</v>
      </c>
      <c r="AY142">
        <v>1</v>
      </c>
      <c r="AZ142">
        <v>4</v>
      </c>
      <c r="BA142">
        <v>229</v>
      </c>
      <c r="BB142">
        <v>299</v>
      </c>
      <c r="BC142">
        <v>34</v>
      </c>
      <c r="BD142">
        <v>5</v>
      </c>
      <c r="BE142">
        <v>10</v>
      </c>
      <c r="BF142">
        <v>4</v>
      </c>
      <c r="BG142">
        <v>186</v>
      </c>
      <c r="BH142">
        <v>9</v>
      </c>
      <c r="BI142">
        <v>0</v>
      </c>
      <c r="BJ142">
        <v>1</v>
      </c>
      <c r="BK142">
        <v>6</v>
      </c>
      <c r="BL142">
        <v>5</v>
      </c>
      <c r="BM142">
        <v>1</v>
      </c>
      <c r="BN142">
        <v>0</v>
      </c>
      <c r="BO142">
        <v>1</v>
      </c>
      <c r="BP142">
        <v>0</v>
      </c>
      <c r="BQ142">
        <v>3</v>
      </c>
      <c r="BR142">
        <v>0</v>
      </c>
      <c r="BS142">
        <v>0</v>
      </c>
      <c r="BT142">
        <v>0</v>
      </c>
      <c r="BU142">
        <v>2</v>
      </c>
      <c r="BV142">
        <v>4</v>
      </c>
      <c r="BW142">
        <v>25</v>
      </c>
      <c r="BX142">
        <v>0</v>
      </c>
      <c r="BY142">
        <v>3</v>
      </c>
      <c r="BZ142">
        <v>299</v>
      </c>
      <c r="CA142">
        <v>25</v>
      </c>
      <c r="CB142">
        <v>11</v>
      </c>
      <c r="CC142">
        <v>5</v>
      </c>
      <c r="CD142">
        <v>2</v>
      </c>
      <c r="CE142">
        <v>0</v>
      </c>
      <c r="CF142">
        <v>2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2</v>
      </c>
      <c r="CO142">
        <v>2</v>
      </c>
      <c r="CP142">
        <v>25</v>
      </c>
      <c r="CQ142">
        <v>48</v>
      </c>
      <c r="CR142">
        <v>28</v>
      </c>
      <c r="CS142">
        <v>1</v>
      </c>
      <c r="CT142">
        <v>1</v>
      </c>
      <c r="CU142">
        <v>0</v>
      </c>
      <c r="CV142">
        <v>4</v>
      </c>
      <c r="CW142">
        <v>2</v>
      </c>
      <c r="CX142">
        <v>0</v>
      </c>
      <c r="CY142">
        <v>2</v>
      </c>
      <c r="CZ142">
        <v>2</v>
      </c>
      <c r="DA142">
        <v>2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2</v>
      </c>
      <c r="DK142">
        <v>0</v>
      </c>
      <c r="DL142">
        <v>1</v>
      </c>
      <c r="DM142">
        <v>0</v>
      </c>
      <c r="DN142">
        <v>1</v>
      </c>
      <c r="DO142">
        <v>1</v>
      </c>
      <c r="DP142">
        <v>48</v>
      </c>
      <c r="DQ142">
        <v>10</v>
      </c>
      <c r="DR142">
        <v>3</v>
      </c>
      <c r="DS142">
        <v>0</v>
      </c>
      <c r="DT142">
        <v>1</v>
      </c>
      <c r="DU142">
        <v>0</v>
      </c>
      <c r="DV142">
        <v>2</v>
      </c>
      <c r="DW142">
        <v>0</v>
      </c>
      <c r="DX142">
        <v>0</v>
      </c>
      <c r="DY142">
        <v>0</v>
      </c>
      <c r="DZ142">
        <v>2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2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10</v>
      </c>
      <c r="EQ142">
        <v>96</v>
      </c>
      <c r="ER142">
        <v>36</v>
      </c>
      <c r="ES142">
        <v>4</v>
      </c>
      <c r="ET142">
        <v>1</v>
      </c>
      <c r="EU142">
        <v>0</v>
      </c>
      <c r="EV142">
        <v>0</v>
      </c>
      <c r="EW142">
        <v>0</v>
      </c>
      <c r="EX142">
        <v>21</v>
      </c>
      <c r="EY142">
        <v>0</v>
      </c>
      <c r="EZ142">
        <v>1</v>
      </c>
      <c r="FA142">
        <v>1</v>
      </c>
      <c r="FB142">
        <v>0</v>
      </c>
      <c r="FC142">
        <v>30</v>
      </c>
      <c r="FD142">
        <v>0</v>
      </c>
      <c r="FE142">
        <v>0</v>
      </c>
      <c r="FF142">
        <v>0</v>
      </c>
      <c r="FG142">
        <v>1</v>
      </c>
      <c r="FH142">
        <v>0</v>
      </c>
      <c r="FI142">
        <v>0</v>
      </c>
      <c r="FJ142">
        <v>1</v>
      </c>
      <c r="FK142">
        <v>0</v>
      </c>
      <c r="FL142">
        <v>0</v>
      </c>
      <c r="FM142">
        <v>0</v>
      </c>
      <c r="FN142">
        <v>96</v>
      </c>
      <c r="FO142">
        <v>114</v>
      </c>
      <c r="FP142">
        <v>20</v>
      </c>
      <c r="FQ142">
        <v>3</v>
      </c>
      <c r="FR142">
        <v>65</v>
      </c>
      <c r="FS142">
        <v>0</v>
      </c>
      <c r="FT142">
        <v>4</v>
      </c>
      <c r="FU142">
        <v>2</v>
      </c>
      <c r="FV142">
        <v>1</v>
      </c>
      <c r="FW142">
        <v>0</v>
      </c>
      <c r="FX142">
        <v>10</v>
      </c>
      <c r="FY142">
        <v>3</v>
      </c>
      <c r="FZ142">
        <v>1</v>
      </c>
      <c r="GA142">
        <v>0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1</v>
      </c>
      <c r="GH142">
        <v>0</v>
      </c>
      <c r="GI142">
        <v>0</v>
      </c>
      <c r="GJ142">
        <v>2</v>
      </c>
      <c r="GK142">
        <v>1</v>
      </c>
      <c r="GL142">
        <v>0</v>
      </c>
      <c r="GM142">
        <v>0</v>
      </c>
      <c r="GN142">
        <v>114</v>
      </c>
      <c r="GO142">
        <v>69</v>
      </c>
      <c r="GP142">
        <v>34</v>
      </c>
      <c r="GQ142">
        <v>1</v>
      </c>
      <c r="GR142">
        <v>3</v>
      </c>
      <c r="GS142">
        <v>1</v>
      </c>
      <c r="GT142">
        <v>5</v>
      </c>
      <c r="GU142">
        <v>0</v>
      </c>
      <c r="GV142">
        <v>3</v>
      </c>
      <c r="GW142">
        <v>7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1</v>
      </c>
      <c r="HD142">
        <v>1</v>
      </c>
      <c r="HE142">
        <v>2</v>
      </c>
      <c r="HF142">
        <v>1</v>
      </c>
      <c r="HG142">
        <v>10</v>
      </c>
      <c r="HH142">
        <v>69</v>
      </c>
      <c r="HI142">
        <v>11</v>
      </c>
      <c r="HJ142">
        <v>4</v>
      </c>
      <c r="HK142">
        <v>2</v>
      </c>
      <c r="HL142">
        <v>1</v>
      </c>
      <c r="HM142">
        <v>0</v>
      </c>
      <c r="HN142">
        <v>0</v>
      </c>
      <c r="HO142">
        <v>0</v>
      </c>
      <c r="HP142">
        <v>1</v>
      </c>
      <c r="HQ142">
        <v>0</v>
      </c>
      <c r="HR142">
        <v>0</v>
      </c>
      <c r="HS142">
        <v>1</v>
      </c>
      <c r="HT142">
        <v>1</v>
      </c>
      <c r="HU142">
        <v>1</v>
      </c>
      <c r="HV142">
        <v>11</v>
      </c>
      <c r="HW142">
        <v>1</v>
      </c>
      <c r="HX142">
        <v>0</v>
      </c>
      <c r="HY142">
        <v>0</v>
      </c>
      <c r="HZ142">
        <v>1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1</v>
      </c>
      <c r="IM142">
        <v>10</v>
      </c>
      <c r="IN142">
        <v>4</v>
      </c>
      <c r="IO142">
        <v>0</v>
      </c>
      <c r="IP142">
        <v>2</v>
      </c>
      <c r="IQ142">
        <v>1</v>
      </c>
      <c r="IR142">
        <v>2</v>
      </c>
      <c r="IS142">
        <v>0</v>
      </c>
      <c r="IT142">
        <v>0</v>
      </c>
      <c r="IU142">
        <v>0</v>
      </c>
      <c r="IV142">
        <v>1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10</v>
      </c>
    </row>
    <row r="143" spans="1:272">
      <c r="A143" t="s">
        <v>1226</v>
      </c>
      <c r="B143" t="s">
        <v>1177</v>
      </c>
      <c r="C143" t="str">
        <f>"160301"</f>
        <v>160301</v>
      </c>
      <c r="D143" t="s">
        <v>103</v>
      </c>
      <c r="E143">
        <v>9</v>
      </c>
      <c r="F143">
        <v>1854</v>
      </c>
      <c r="G143">
        <v>1420</v>
      </c>
      <c r="H143">
        <v>475</v>
      </c>
      <c r="I143">
        <v>945</v>
      </c>
      <c r="J143">
        <v>3</v>
      </c>
      <c r="K143">
        <v>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945</v>
      </c>
      <c r="T143">
        <v>0</v>
      </c>
      <c r="U143">
        <v>0</v>
      </c>
      <c r="V143">
        <v>945</v>
      </c>
      <c r="W143">
        <v>17</v>
      </c>
      <c r="X143">
        <v>7</v>
      </c>
      <c r="Y143">
        <v>10</v>
      </c>
      <c r="Z143">
        <v>0</v>
      </c>
      <c r="AA143">
        <v>928</v>
      </c>
      <c r="AB143">
        <v>238</v>
      </c>
      <c r="AC143">
        <v>22</v>
      </c>
      <c r="AD143">
        <v>27</v>
      </c>
      <c r="AE143">
        <v>125</v>
      </c>
      <c r="AF143">
        <v>20</v>
      </c>
      <c r="AG143">
        <v>2</v>
      </c>
      <c r="AH143">
        <v>3</v>
      </c>
      <c r="AI143">
        <v>0</v>
      </c>
      <c r="AJ143">
        <v>5</v>
      </c>
      <c r="AK143">
        <v>4</v>
      </c>
      <c r="AL143">
        <v>1</v>
      </c>
      <c r="AM143">
        <v>0</v>
      </c>
      <c r="AN143">
        <v>1</v>
      </c>
      <c r="AO143">
        <v>1</v>
      </c>
      <c r="AP143">
        <v>5</v>
      </c>
      <c r="AQ143">
        <v>0</v>
      </c>
      <c r="AR143">
        <v>1</v>
      </c>
      <c r="AS143">
        <v>0</v>
      </c>
      <c r="AT143">
        <v>0</v>
      </c>
      <c r="AU143">
        <v>2</v>
      </c>
      <c r="AV143">
        <v>11</v>
      </c>
      <c r="AW143">
        <v>1</v>
      </c>
      <c r="AX143">
        <v>3</v>
      </c>
      <c r="AY143">
        <v>1</v>
      </c>
      <c r="AZ143">
        <v>3</v>
      </c>
      <c r="BA143">
        <v>238</v>
      </c>
      <c r="BB143">
        <v>295</v>
      </c>
      <c r="BC143">
        <v>29</v>
      </c>
      <c r="BD143">
        <v>3</v>
      </c>
      <c r="BE143">
        <v>4</v>
      </c>
      <c r="BF143">
        <v>3</v>
      </c>
      <c r="BG143">
        <v>200</v>
      </c>
      <c r="BH143">
        <v>5</v>
      </c>
      <c r="BI143">
        <v>2</v>
      </c>
      <c r="BJ143">
        <v>3</v>
      </c>
      <c r="BK143">
        <v>2</v>
      </c>
      <c r="BL143">
        <v>2</v>
      </c>
      <c r="BM143">
        <v>0</v>
      </c>
      <c r="BN143">
        <v>2</v>
      </c>
      <c r="BO143">
        <v>0</v>
      </c>
      <c r="BP143">
        <v>1</v>
      </c>
      <c r="BQ143">
        <v>1</v>
      </c>
      <c r="BR143">
        <v>0</v>
      </c>
      <c r="BS143">
        <v>2</v>
      </c>
      <c r="BT143">
        <v>1</v>
      </c>
      <c r="BU143">
        <v>3</v>
      </c>
      <c r="BV143">
        <v>0</v>
      </c>
      <c r="BW143">
        <v>27</v>
      </c>
      <c r="BX143">
        <v>0</v>
      </c>
      <c r="BY143">
        <v>5</v>
      </c>
      <c r="BZ143">
        <v>295</v>
      </c>
      <c r="CA143">
        <v>31</v>
      </c>
      <c r="CB143">
        <v>19</v>
      </c>
      <c r="CC143">
        <v>3</v>
      </c>
      <c r="CD143">
        <v>1</v>
      </c>
      <c r="CE143">
        <v>0</v>
      </c>
      <c r="CF143">
        <v>0</v>
      </c>
      <c r="CG143">
        <v>0</v>
      </c>
      <c r="CH143">
        <v>2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0</v>
      </c>
      <c r="CP143">
        <v>31</v>
      </c>
      <c r="CQ143">
        <v>32</v>
      </c>
      <c r="CR143">
        <v>22</v>
      </c>
      <c r="CS143">
        <v>0</v>
      </c>
      <c r="CT143">
        <v>1</v>
      </c>
      <c r="CU143">
        <v>0</v>
      </c>
      <c r="CV143">
        <v>5</v>
      </c>
      <c r="CW143">
        <v>0</v>
      </c>
      <c r="CX143">
        <v>0</v>
      </c>
      <c r="CY143">
        <v>1</v>
      </c>
      <c r="CZ143">
        <v>1</v>
      </c>
      <c r="DA143">
        <v>0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32</v>
      </c>
      <c r="DQ143">
        <v>8</v>
      </c>
      <c r="DR143">
        <v>1</v>
      </c>
      <c r="DS143">
        <v>1</v>
      </c>
      <c r="DT143">
        <v>0</v>
      </c>
      <c r="DU143">
        <v>0</v>
      </c>
      <c r="DV143">
        <v>2</v>
      </c>
      <c r="DW143">
        <v>1</v>
      </c>
      <c r="DX143">
        <v>0</v>
      </c>
      <c r="DY143">
        <v>0</v>
      </c>
      <c r="DZ143">
        <v>1</v>
      </c>
      <c r="EA143">
        <v>0</v>
      </c>
      <c r="EB143">
        <v>0</v>
      </c>
      <c r="EC143">
        <v>0</v>
      </c>
      <c r="ED143">
        <v>1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8</v>
      </c>
      <c r="EQ143">
        <v>84</v>
      </c>
      <c r="ER143">
        <v>31</v>
      </c>
      <c r="ES143">
        <v>3</v>
      </c>
      <c r="ET143">
        <v>0</v>
      </c>
      <c r="EU143">
        <v>0</v>
      </c>
      <c r="EV143">
        <v>1</v>
      </c>
      <c r="EW143">
        <v>2</v>
      </c>
      <c r="EX143">
        <v>20</v>
      </c>
      <c r="EY143">
        <v>0</v>
      </c>
      <c r="EZ143">
        <v>0</v>
      </c>
      <c r="FA143">
        <v>0</v>
      </c>
      <c r="FB143">
        <v>1</v>
      </c>
      <c r="FC143">
        <v>22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1</v>
      </c>
      <c r="FL143">
        <v>1</v>
      </c>
      <c r="FM143">
        <v>2</v>
      </c>
      <c r="FN143">
        <v>84</v>
      </c>
      <c r="FO143">
        <v>127</v>
      </c>
      <c r="FP143">
        <v>6</v>
      </c>
      <c r="FQ143">
        <v>1</v>
      </c>
      <c r="FR143">
        <v>98</v>
      </c>
      <c r="FS143">
        <v>0</v>
      </c>
      <c r="FT143">
        <v>2</v>
      </c>
      <c r="FU143">
        <v>0</v>
      </c>
      <c r="FV143">
        <v>0</v>
      </c>
      <c r="FW143">
        <v>0</v>
      </c>
      <c r="FX143">
        <v>16</v>
      </c>
      <c r="FY143">
        <v>1</v>
      </c>
      <c r="FZ143">
        <v>0</v>
      </c>
      <c r="GA143">
        <v>0</v>
      </c>
      <c r="GB143">
        <v>1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1</v>
      </c>
      <c r="GJ143">
        <v>0</v>
      </c>
      <c r="GK143">
        <v>0</v>
      </c>
      <c r="GL143">
        <v>0</v>
      </c>
      <c r="GM143">
        <v>0</v>
      </c>
      <c r="GN143">
        <v>127</v>
      </c>
      <c r="GO143">
        <v>101</v>
      </c>
      <c r="GP143">
        <v>56</v>
      </c>
      <c r="GQ143">
        <v>13</v>
      </c>
      <c r="GR143">
        <v>6</v>
      </c>
      <c r="GS143">
        <v>6</v>
      </c>
      <c r="GT143">
        <v>1</v>
      </c>
      <c r="GU143">
        <v>1</v>
      </c>
      <c r="GV143">
        <v>4</v>
      </c>
      <c r="GW143">
        <v>3</v>
      </c>
      <c r="GX143">
        <v>2</v>
      </c>
      <c r="GY143">
        <v>0</v>
      </c>
      <c r="GZ143">
        <v>0</v>
      </c>
      <c r="HA143">
        <v>0</v>
      </c>
      <c r="HB143">
        <v>0</v>
      </c>
      <c r="HC143">
        <v>2</v>
      </c>
      <c r="HD143">
        <v>0</v>
      </c>
      <c r="HE143">
        <v>0</v>
      </c>
      <c r="HF143">
        <v>1</v>
      </c>
      <c r="HG143">
        <v>6</v>
      </c>
      <c r="HH143">
        <v>101</v>
      </c>
      <c r="HI143">
        <v>5</v>
      </c>
      <c r="HJ143">
        <v>1</v>
      </c>
      <c r="HK143">
        <v>0</v>
      </c>
      <c r="HL143">
        <v>0</v>
      </c>
      <c r="HM143">
        <v>0</v>
      </c>
      <c r="HN143">
        <v>1</v>
      </c>
      <c r="HO143">
        <v>0</v>
      </c>
      <c r="HP143">
        <v>0</v>
      </c>
      <c r="HQ143">
        <v>0</v>
      </c>
      <c r="HR143">
        <v>1</v>
      </c>
      <c r="HS143">
        <v>1</v>
      </c>
      <c r="HT143">
        <v>0</v>
      </c>
      <c r="HU143">
        <v>1</v>
      </c>
      <c r="HV143">
        <v>5</v>
      </c>
      <c r="HW143">
        <v>3</v>
      </c>
      <c r="HX143">
        <v>2</v>
      </c>
      <c r="HY143">
        <v>0</v>
      </c>
      <c r="HZ143">
        <v>1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3</v>
      </c>
      <c r="IM143">
        <v>4</v>
      </c>
      <c r="IN143">
        <v>1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1</v>
      </c>
      <c r="IW143">
        <v>0</v>
      </c>
      <c r="IX143">
        <v>0</v>
      </c>
      <c r="IY143">
        <v>1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1</v>
      </c>
      <c r="JJ143">
        <v>0</v>
      </c>
      <c r="JK143">
        <v>0</v>
      </c>
      <c r="JL143">
        <v>4</v>
      </c>
    </row>
    <row r="144" spans="1:272">
      <c r="A144" t="s">
        <v>1225</v>
      </c>
      <c r="B144" t="s">
        <v>1177</v>
      </c>
      <c r="C144" t="str">
        <f>"160301"</f>
        <v>160301</v>
      </c>
      <c r="D144" t="s">
        <v>1224</v>
      </c>
      <c r="E144">
        <v>10</v>
      </c>
      <c r="F144">
        <v>1975</v>
      </c>
      <c r="G144">
        <v>1510</v>
      </c>
      <c r="H144">
        <v>653</v>
      </c>
      <c r="I144">
        <v>857</v>
      </c>
      <c r="J144">
        <v>0</v>
      </c>
      <c r="K144">
        <v>3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858</v>
      </c>
      <c r="T144">
        <v>1</v>
      </c>
      <c r="U144">
        <v>0</v>
      </c>
      <c r="V144">
        <v>858</v>
      </c>
      <c r="W144">
        <v>28</v>
      </c>
      <c r="X144">
        <v>26</v>
      </c>
      <c r="Y144">
        <v>1</v>
      </c>
      <c r="Z144">
        <v>0</v>
      </c>
      <c r="AA144">
        <v>830</v>
      </c>
      <c r="AB144">
        <v>192</v>
      </c>
      <c r="AC144">
        <v>18</v>
      </c>
      <c r="AD144">
        <v>34</v>
      </c>
      <c r="AE144">
        <v>86</v>
      </c>
      <c r="AF144">
        <v>14</v>
      </c>
      <c r="AG144">
        <v>4</v>
      </c>
      <c r="AH144">
        <v>4</v>
      </c>
      <c r="AI144">
        <v>0</v>
      </c>
      <c r="AJ144">
        <v>0</v>
      </c>
      <c r="AK144">
        <v>3</v>
      </c>
      <c r="AL144">
        <v>1</v>
      </c>
      <c r="AM144">
        <v>1</v>
      </c>
      <c r="AN144">
        <v>3</v>
      </c>
      <c r="AO144">
        <v>1</v>
      </c>
      <c r="AP144">
        <v>6</v>
      </c>
      <c r="AQ144">
        <v>0</v>
      </c>
      <c r="AR144">
        <v>1</v>
      </c>
      <c r="AS144">
        <v>0</v>
      </c>
      <c r="AT144">
        <v>0</v>
      </c>
      <c r="AU144">
        <v>3</v>
      </c>
      <c r="AV144">
        <v>5</v>
      </c>
      <c r="AW144">
        <v>5</v>
      </c>
      <c r="AX144">
        <v>0</v>
      </c>
      <c r="AY144">
        <v>1</v>
      </c>
      <c r="AZ144">
        <v>2</v>
      </c>
      <c r="BA144">
        <v>192</v>
      </c>
      <c r="BB144">
        <v>293</v>
      </c>
      <c r="BC144">
        <v>18</v>
      </c>
      <c r="BD144">
        <v>2</v>
      </c>
      <c r="BE144">
        <v>2</v>
      </c>
      <c r="BF144">
        <v>7</v>
      </c>
      <c r="BG144">
        <v>207</v>
      </c>
      <c r="BH144">
        <v>4</v>
      </c>
      <c r="BI144">
        <v>1</v>
      </c>
      <c r="BJ144">
        <v>0</v>
      </c>
      <c r="BK144">
        <v>2</v>
      </c>
      <c r="BL144">
        <v>4</v>
      </c>
      <c r="BM144">
        <v>0</v>
      </c>
      <c r="BN144">
        <v>1</v>
      </c>
      <c r="BO144">
        <v>1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2</v>
      </c>
      <c r="BV144">
        <v>0</v>
      </c>
      <c r="BW144">
        <v>38</v>
      </c>
      <c r="BX144">
        <v>0</v>
      </c>
      <c r="BY144">
        <v>3</v>
      </c>
      <c r="BZ144">
        <v>293</v>
      </c>
      <c r="CA144">
        <v>28</v>
      </c>
      <c r="CB144">
        <v>15</v>
      </c>
      <c r="CC144">
        <v>3</v>
      </c>
      <c r="CD144">
        <v>1</v>
      </c>
      <c r="CE144">
        <v>0</v>
      </c>
      <c r="CF144">
        <v>1</v>
      </c>
      <c r="CG144">
        <v>0</v>
      </c>
      <c r="CH144">
        <v>4</v>
      </c>
      <c r="CI144">
        <v>2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1</v>
      </c>
      <c r="CP144">
        <v>28</v>
      </c>
      <c r="CQ144">
        <v>51</v>
      </c>
      <c r="CR144">
        <v>29</v>
      </c>
      <c r="CS144">
        <v>0</v>
      </c>
      <c r="CT144">
        <v>5</v>
      </c>
      <c r="CU144">
        <v>0</v>
      </c>
      <c r="CV144">
        <v>7</v>
      </c>
      <c r="CW144">
        <v>1</v>
      </c>
      <c r="CX144">
        <v>0</v>
      </c>
      <c r="CY144">
        <v>2</v>
      </c>
      <c r="CZ144">
        <v>0</v>
      </c>
      <c r="DA144">
        <v>2</v>
      </c>
      <c r="DB144">
        <v>0</v>
      </c>
      <c r="DC144">
        <v>1</v>
      </c>
      <c r="DD144">
        <v>0</v>
      </c>
      <c r="DE144">
        <v>1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1</v>
      </c>
      <c r="DN144">
        <v>0</v>
      </c>
      <c r="DO144">
        <v>1</v>
      </c>
      <c r="DP144">
        <v>51</v>
      </c>
      <c r="DQ144">
        <v>8</v>
      </c>
      <c r="DR144">
        <v>2</v>
      </c>
      <c r="DS144">
        <v>1</v>
      </c>
      <c r="DT144">
        <v>0</v>
      </c>
      <c r="DU144">
        <v>1</v>
      </c>
      <c r="DV144">
        <v>1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1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8</v>
      </c>
      <c r="EQ144">
        <v>61</v>
      </c>
      <c r="ER144">
        <v>16</v>
      </c>
      <c r="ES144">
        <v>1</v>
      </c>
      <c r="ET144">
        <v>1</v>
      </c>
      <c r="EU144">
        <v>0</v>
      </c>
      <c r="EV144">
        <v>0</v>
      </c>
      <c r="EW144">
        <v>1</v>
      </c>
      <c r="EX144">
        <v>12</v>
      </c>
      <c r="EY144">
        <v>0</v>
      </c>
      <c r="EZ144">
        <v>0</v>
      </c>
      <c r="FA144">
        <v>0</v>
      </c>
      <c r="FB144">
        <v>1</v>
      </c>
      <c r="FC144">
        <v>23</v>
      </c>
      <c r="FD144">
        <v>0</v>
      </c>
      <c r="FE144">
        <v>1</v>
      </c>
      <c r="FF144">
        <v>0</v>
      </c>
      <c r="FG144">
        <v>0</v>
      </c>
      <c r="FH144">
        <v>4</v>
      </c>
      <c r="FI144">
        <v>0</v>
      </c>
      <c r="FJ144">
        <v>0</v>
      </c>
      <c r="FK144">
        <v>0</v>
      </c>
      <c r="FL144">
        <v>0</v>
      </c>
      <c r="FM144">
        <v>1</v>
      </c>
      <c r="FN144">
        <v>61</v>
      </c>
      <c r="FO144">
        <v>132</v>
      </c>
      <c r="FP144">
        <v>11</v>
      </c>
      <c r="FQ144">
        <v>0</v>
      </c>
      <c r="FR144">
        <v>86</v>
      </c>
      <c r="FS144">
        <v>1</v>
      </c>
      <c r="FT144">
        <v>1</v>
      </c>
      <c r="FU144">
        <v>1</v>
      </c>
      <c r="FV144">
        <v>0</v>
      </c>
      <c r="FW144">
        <v>0</v>
      </c>
      <c r="FX144">
        <v>21</v>
      </c>
      <c r="FY144">
        <v>0</v>
      </c>
      <c r="FZ144">
        <v>3</v>
      </c>
      <c r="GA144">
        <v>0</v>
      </c>
      <c r="GB144">
        <v>1</v>
      </c>
      <c r="GC144">
        <v>1</v>
      </c>
      <c r="GD144">
        <v>0</v>
      </c>
      <c r="GE144">
        <v>1</v>
      </c>
      <c r="GF144">
        <v>0</v>
      </c>
      <c r="GG144">
        <v>1</v>
      </c>
      <c r="GH144">
        <v>0</v>
      </c>
      <c r="GI144">
        <v>1</v>
      </c>
      <c r="GJ144">
        <v>1</v>
      </c>
      <c r="GK144">
        <v>0</v>
      </c>
      <c r="GL144">
        <v>0</v>
      </c>
      <c r="GM144">
        <v>2</v>
      </c>
      <c r="GN144">
        <v>132</v>
      </c>
      <c r="GO144">
        <v>54</v>
      </c>
      <c r="GP144">
        <v>23</v>
      </c>
      <c r="GQ144">
        <v>4</v>
      </c>
      <c r="GR144">
        <v>4</v>
      </c>
      <c r="GS144">
        <v>9</v>
      </c>
      <c r="GT144">
        <v>2</v>
      </c>
      <c r="GU144">
        <v>2</v>
      </c>
      <c r="GV144">
        <v>1</v>
      </c>
      <c r="GW144">
        <v>4</v>
      </c>
      <c r="GX144">
        <v>1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4</v>
      </c>
      <c r="HH144">
        <v>54</v>
      </c>
      <c r="HI144">
        <v>2</v>
      </c>
      <c r="HJ144">
        <v>2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2</v>
      </c>
      <c r="HW144">
        <v>1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1</v>
      </c>
      <c r="IK144">
        <v>0</v>
      </c>
      <c r="IL144">
        <v>1</v>
      </c>
      <c r="IM144">
        <v>8</v>
      </c>
      <c r="IN144">
        <v>2</v>
      </c>
      <c r="IO144">
        <v>0</v>
      </c>
      <c r="IP144">
        <v>1</v>
      </c>
      <c r="IQ144">
        <v>0</v>
      </c>
      <c r="IR144">
        <v>1</v>
      </c>
      <c r="IS144">
        <v>0</v>
      </c>
      <c r="IT144">
        <v>0</v>
      </c>
      <c r="IU144">
        <v>0</v>
      </c>
      <c r="IV144">
        <v>1</v>
      </c>
      <c r="IW144">
        <v>0</v>
      </c>
      <c r="IX144">
        <v>2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1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8</v>
      </c>
    </row>
    <row r="145" spans="1:272">
      <c r="A145" t="s">
        <v>1223</v>
      </c>
      <c r="B145" t="s">
        <v>1177</v>
      </c>
      <c r="C145" t="str">
        <f>"160301"</f>
        <v>160301</v>
      </c>
      <c r="D145" t="s">
        <v>1222</v>
      </c>
      <c r="E145">
        <v>11</v>
      </c>
      <c r="F145">
        <v>1572</v>
      </c>
      <c r="G145">
        <v>1200</v>
      </c>
      <c r="H145">
        <v>299</v>
      </c>
      <c r="I145">
        <v>901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901</v>
      </c>
      <c r="T145">
        <v>0</v>
      </c>
      <c r="U145">
        <v>0</v>
      </c>
      <c r="V145">
        <v>901</v>
      </c>
      <c r="W145">
        <v>19</v>
      </c>
      <c r="X145">
        <v>10</v>
      </c>
      <c r="Y145">
        <v>9</v>
      </c>
      <c r="Z145">
        <v>0</v>
      </c>
      <c r="AA145">
        <v>882</v>
      </c>
      <c r="AB145">
        <v>241</v>
      </c>
      <c r="AC145">
        <v>23</v>
      </c>
      <c r="AD145">
        <v>42</v>
      </c>
      <c r="AE145">
        <v>119</v>
      </c>
      <c r="AF145">
        <v>14</v>
      </c>
      <c r="AG145">
        <v>1</v>
      </c>
      <c r="AH145">
        <v>6</v>
      </c>
      <c r="AI145">
        <v>0</v>
      </c>
      <c r="AJ145">
        <v>1</v>
      </c>
      <c r="AK145">
        <v>2</v>
      </c>
      <c r="AL145">
        <v>3</v>
      </c>
      <c r="AM145">
        <v>0</v>
      </c>
      <c r="AN145">
        <v>5</v>
      </c>
      <c r="AO145">
        <v>1</v>
      </c>
      <c r="AP145">
        <v>4</v>
      </c>
      <c r="AQ145">
        <v>0</v>
      </c>
      <c r="AR145">
        <v>2</v>
      </c>
      <c r="AS145">
        <v>1</v>
      </c>
      <c r="AT145">
        <v>3</v>
      </c>
      <c r="AU145">
        <v>2</v>
      </c>
      <c r="AV145">
        <v>4</v>
      </c>
      <c r="AW145">
        <v>0</v>
      </c>
      <c r="AX145">
        <v>2</v>
      </c>
      <c r="AY145">
        <v>2</v>
      </c>
      <c r="AZ145">
        <v>4</v>
      </c>
      <c r="BA145">
        <v>241</v>
      </c>
      <c r="BB145">
        <v>305</v>
      </c>
      <c r="BC145">
        <v>23</v>
      </c>
      <c r="BD145">
        <v>1</v>
      </c>
      <c r="BE145">
        <v>2</v>
      </c>
      <c r="BF145">
        <v>6</v>
      </c>
      <c r="BG145">
        <v>215</v>
      </c>
      <c r="BH145">
        <v>2</v>
      </c>
      <c r="BI145">
        <v>0</v>
      </c>
      <c r="BJ145">
        <v>1</v>
      </c>
      <c r="BK145">
        <v>3</v>
      </c>
      <c r="BL145">
        <v>4</v>
      </c>
      <c r="BM145">
        <v>0</v>
      </c>
      <c r="BN145">
        <v>0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1</v>
      </c>
      <c r="BU145">
        <v>1</v>
      </c>
      <c r="BV145">
        <v>3</v>
      </c>
      <c r="BW145">
        <v>36</v>
      </c>
      <c r="BX145">
        <v>1</v>
      </c>
      <c r="BY145">
        <v>2</v>
      </c>
      <c r="BZ145">
        <v>305</v>
      </c>
      <c r="CA145">
        <v>18</v>
      </c>
      <c r="CB145">
        <v>13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1</v>
      </c>
      <c r="CP145">
        <v>18</v>
      </c>
      <c r="CQ145">
        <v>35</v>
      </c>
      <c r="CR145">
        <v>14</v>
      </c>
      <c r="CS145">
        <v>0</v>
      </c>
      <c r="CT145">
        <v>3</v>
      </c>
      <c r="CU145">
        <v>0</v>
      </c>
      <c r="CV145">
        <v>4</v>
      </c>
      <c r="CW145">
        <v>0</v>
      </c>
      <c r="CX145">
        <v>0</v>
      </c>
      <c r="CY145">
        <v>1</v>
      </c>
      <c r="CZ145">
        <v>1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2</v>
      </c>
      <c r="DJ145">
        <v>2</v>
      </c>
      <c r="DK145">
        <v>4</v>
      </c>
      <c r="DL145">
        <v>0</v>
      </c>
      <c r="DM145">
        <v>0</v>
      </c>
      <c r="DN145">
        <v>3</v>
      </c>
      <c r="DO145">
        <v>1</v>
      </c>
      <c r="DP145">
        <v>35</v>
      </c>
      <c r="DQ145">
        <v>9</v>
      </c>
      <c r="DR145">
        <v>1</v>
      </c>
      <c r="DS145">
        <v>0</v>
      </c>
      <c r="DT145">
        <v>0</v>
      </c>
      <c r="DU145">
        <v>0</v>
      </c>
      <c r="DV145">
        <v>3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2</v>
      </c>
      <c r="EF145">
        <v>0</v>
      </c>
      <c r="EG145">
        <v>0</v>
      </c>
      <c r="EH145">
        <v>0</v>
      </c>
      <c r="EI145">
        <v>0</v>
      </c>
      <c r="EJ145">
        <v>3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9</v>
      </c>
      <c r="EQ145">
        <v>73</v>
      </c>
      <c r="ER145">
        <v>22</v>
      </c>
      <c r="ES145">
        <v>7</v>
      </c>
      <c r="ET145">
        <v>0</v>
      </c>
      <c r="EU145">
        <v>0</v>
      </c>
      <c r="EV145">
        <v>0</v>
      </c>
      <c r="EW145">
        <v>0</v>
      </c>
      <c r="EX145">
        <v>11</v>
      </c>
      <c r="EY145">
        <v>1</v>
      </c>
      <c r="EZ145">
        <v>0</v>
      </c>
      <c r="FA145">
        <v>3</v>
      </c>
      <c r="FB145">
        <v>2</v>
      </c>
      <c r="FC145">
        <v>18</v>
      </c>
      <c r="FD145">
        <v>0</v>
      </c>
      <c r="FE145">
        <v>3</v>
      </c>
      <c r="FF145">
        <v>1</v>
      </c>
      <c r="FG145">
        <v>3</v>
      </c>
      <c r="FH145">
        <v>0</v>
      </c>
      <c r="FI145">
        <v>0</v>
      </c>
      <c r="FJ145">
        <v>0</v>
      </c>
      <c r="FK145">
        <v>1</v>
      </c>
      <c r="FL145">
        <v>1</v>
      </c>
      <c r="FM145">
        <v>0</v>
      </c>
      <c r="FN145">
        <v>73</v>
      </c>
      <c r="FO145">
        <v>130</v>
      </c>
      <c r="FP145">
        <v>9</v>
      </c>
      <c r="FQ145">
        <v>1</v>
      </c>
      <c r="FR145">
        <v>85</v>
      </c>
      <c r="FS145">
        <v>3</v>
      </c>
      <c r="FT145">
        <v>4</v>
      </c>
      <c r="FU145">
        <v>3</v>
      </c>
      <c r="FV145">
        <v>1</v>
      </c>
      <c r="FW145">
        <v>1</v>
      </c>
      <c r="FX145">
        <v>10</v>
      </c>
      <c r="FY145">
        <v>1</v>
      </c>
      <c r="FZ145">
        <v>0</v>
      </c>
      <c r="GA145">
        <v>0</v>
      </c>
      <c r="GB145">
        <v>0</v>
      </c>
      <c r="GC145">
        <v>0</v>
      </c>
      <c r="GD145">
        <v>1</v>
      </c>
      <c r="GE145">
        <v>0</v>
      </c>
      <c r="GF145">
        <v>0</v>
      </c>
      <c r="GG145">
        <v>0</v>
      </c>
      <c r="GH145">
        <v>0</v>
      </c>
      <c r="GI145">
        <v>2</v>
      </c>
      <c r="GJ145">
        <v>1</v>
      </c>
      <c r="GK145">
        <v>2</v>
      </c>
      <c r="GL145">
        <v>3</v>
      </c>
      <c r="GM145">
        <v>3</v>
      </c>
      <c r="GN145">
        <v>130</v>
      </c>
      <c r="GO145">
        <v>63</v>
      </c>
      <c r="GP145">
        <v>41</v>
      </c>
      <c r="GQ145">
        <v>4</v>
      </c>
      <c r="GR145">
        <v>2</v>
      </c>
      <c r="GS145">
        <v>5</v>
      </c>
      <c r="GT145">
        <v>4</v>
      </c>
      <c r="GU145">
        <v>2</v>
      </c>
      <c r="GV145">
        <v>0</v>
      </c>
      <c r="GW145">
        <v>0</v>
      </c>
      <c r="GX145">
        <v>2</v>
      </c>
      <c r="GY145">
        <v>0</v>
      </c>
      <c r="GZ145">
        <v>0</v>
      </c>
      <c r="HA145">
        <v>0</v>
      </c>
      <c r="HB145">
        <v>1</v>
      </c>
      <c r="HC145">
        <v>0</v>
      </c>
      <c r="HD145">
        <v>0</v>
      </c>
      <c r="HE145">
        <v>1</v>
      </c>
      <c r="HF145">
        <v>0</v>
      </c>
      <c r="HG145">
        <v>1</v>
      </c>
      <c r="HH145">
        <v>63</v>
      </c>
      <c r="HI145">
        <v>1</v>
      </c>
      <c r="HJ145">
        <v>0</v>
      </c>
      <c r="HK145">
        <v>1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1</v>
      </c>
      <c r="HW145">
        <v>2</v>
      </c>
      <c r="HX145">
        <v>1</v>
      </c>
      <c r="HY145">
        <v>0</v>
      </c>
      <c r="HZ145">
        <v>0</v>
      </c>
      <c r="IA145">
        <v>0</v>
      </c>
      <c r="IB145">
        <v>1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2</v>
      </c>
      <c r="IM145">
        <v>5</v>
      </c>
      <c r="IN145">
        <v>4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1</v>
      </c>
      <c r="JJ145">
        <v>0</v>
      </c>
      <c r="JK145">
        <v>0</v>
      </c>
      <c r="JL145">
        <v>5</v>
      </c>
    </row>
    <row r="146" spans="1:272">
      <c r="A146" t="s">
        <v>1221</v>
      </c>
      <c r="B146" t="s">
        <v>1177</v>
      </c>
      <c r="C146" t="str">
        <f>"160301"</f>
        <v>160301</v>
      </c>
      <c r="D146" t="s">
        <v>1220</v>
      </c>
      <c r="E146">
        <v>12</v>
      </c>
      <c r="F146">
        <v>1695</v>
      </c>
      <c r="G146">
        <v>1290</v>
      </c>
      <c r="H146">
        <v>607</v>
      </c>
      <c r="I146">
        <v>683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683</v>
      </c>
      <c r="T146">
        <v>0</v>
      </c>
      <c r="U146">
        <v>0</v>
      </c>
      <c r="V146">
        <v>683</v>
      </c>
      <c r="W146">
        <v>32</v>
      </c>
      <c r="X146">
        <v>28</v>
      </c>
      <c r="Y146">
        <v>3</v>
      </c>
      <c r="Z146">
        <v>0</v>
      </c>
      <c r="AA146">
        <v>651</v>
      </c>
      <c r="AB146">
        <v>162</v>
      </c>
      <c r="AC146">
        <v>26</v>
      </c>
      <c r="AD146">
        <v>17</v>
      </c>
      <c r="AE146">
        <v>76</v>
      </c>
      <c r="AF146">
        <v>14</v>
      </c>
      <c r="AG146">
        <v>3</v>
      </c>
      <c r="AH146">
        <v>9</v>
      </c>
      <c r="AI146">
        <v>1</v>
      </c>
      <c r="AJ146">
        <v>0</v>
      </c>
      <c r="AK146">
        <v>2</v>
      </c>
      <c r="AL146">
        <v>1</v>
      </c>
      <c r="AM146">
        <v>2</v>
      </c>
      <c r="AN146">
        <v>0</v>
      </c>
      <c r="AO146">
        <v>0</v>
      </c>
      <c r="AP146">
        <v>0</v>
      </c>
      <c r="AQ146">
        <v>0</v>
      </c>
      <c r="AR146">
        <v>2</v>
      </c>
      <c r="AS146">
        <v>0</v>
      </c>
      <c r="AT146">
        <v>1</v>
      </c>
      <c r="AU146">
        <v>0</v>
      </c>
      <c r="AV146">
        <v>2</v>
      </c>
      <c r="AW146">
        <v>1</v>
      </c>
      <c r="AX146">
        <v>3</v>
      </c>
      <c r="AY146">
        <v>0</v>
      </c>
      <c r="AZ146">
        <v>2</v>
      </c>
      <c r="BA146">
        <v>162</v>
      </c>
      <c r="BB146">
        <v>216</v>
      </c>
      <c r="BC146">
        <v>20</v>
      </c>
      <c r="BD146">
        <v>0</v>
      </c>
      <c r="BE146">
        <v>1</v>
      </c>
      <c r="BF146">
        <v>5</v>
      </c>
      <c r="BG146">
        <v>145</v>
      </c>
      <c r="BH146">
        <v>4</v>
      </c>
      <c r="BI146">
        <v>2</v>
      </c>
      <c r="BJ146">
        <v>0</v>
      </c>
      <c r="BK146">
        <v>3</v>
      </c>
      <c r="BL146">
        <v>3</v>
      </c>
      <c r="BM146">
        <v>0</v>
      </c>
      <c r="BN146">
        <v>0</v>
      </c>
      <c r="BO146">
        <v>0</v>
      </c>
      <c r="BP146">
        <v>1</v>
      </c>
      <c r="BQ146">
        <v>1</v>
      </c>
      <c r="BR146">
        <v>0</v>
      </c>
      <c r="BS146">
        <v>1</v>
      </c>
      <c r="BT146">
        <v>0</v>
      </c>
      <c r="BU146">
        <v>3</v>
      </c>
      <c r="BV146">
        <v>1</v>
      </c>
      <c r="BW146">
        <v>26</v>
      </c>
      <c r="BX146">
        <v>0</v>
      </c>
      <c r="BY146">
        <v>0</v>
      </c>
      <c r="BZ146">
        <v>216</v>
      </c>
      <c r="CA146">
        <v>23</v>
      </c>
      <c r="CB146">
        <v>15</v>
      </c>
      <c r="CC146">
        <v>0</v>
      </c>
      <c r="CD146">
        <v>2</v>
      </c>
      <c r="CE146">
        <v>1</v>
      </c>
      <c r="CF146">
        <v>1</v>
      </c>
      <c r="CG146">
        <v>0</v>
      </c>
      <c r="CH146">
        <v>0</v>
      </c>
      <c r="CI146">
        <v>1</v>
      </c>
      <c r="CJ146">
        <v>1</v>
      </c>
      <c r="CK146">
        <v>0</v>
      </c>
      <c r="CL146">
        <v>0</v>
      </c>
      <c r="CM146">
        <v>0</v>
      </c>
      <c r="CN146">
        <v>1</v>
      </c>
      <c r="CO146">
        <v>1</v>
      </c>
      <c r="CP146">
        <v>23</v>
      </c>
      <c r="CQ146">
        <v>34</v>
      </c>
      <c r="CR146">
        <v>16</v>
      </c>
      <c r="CS146">
        <v>1</v>
      </c>
      <c r="CT146">
        <v>2</v>
      </c>
      <c r="CU146">
        <v>1</v>
      </c>
      <c r="CV146">
        <v>6</v>
      </c>
      <c r="CW146">
        <v>2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1</v>
      </c>
      <c r="DD146">
        <v>0</v>
      </c>
      <c r="DE146">
        <v>1</v>
      </c>
      <c r="DF146">
        <v>1</v>
      </c>
      <c r="DG146">
        <v>0</v>
      </c>
      <c r="DH146">
        <v>1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34</v>
      </c>
      <c r="DQ146">
        <v>14</v>
      </c>
      <c r="DR146">
        <v>5</v>
      </c>
      <c r="DS146">
        <v>0</v>
      </c>
      <c r="DT146">
        <v>1</v>
      </c>
      <c r="DU146">
        <v>1</v>
      </c>
      <c r="DV146">
        <v>5</v>
      </c>
      <c r="DW146">
        <v>1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14</v>
      </c>
      <c r="EQ146">
        <v>61</v>
      </c>
      <c r="ER146">
        <v>18</v>
      </c>
      <c r="ES146">
        <v>1</v>
      </c>
      <c r="ET146">
        <v>2</v>
      </c>
      <c r="EU146">
        <v>0</v>
      </c>
      <c r="EV146">
        <v>0</v>
      </c>
      <c r="EW146">
        <v>1</v>
      </c>
      <c r="EX146">
        <v>12</v>
      </c>
      <c r="EY146">
        <v>0</v>
      </c>
      <c r="EZ146">
        <v>1</v>
      </c>
      <c r="FA146">
        <v>2</v>
      </c>
      <c r="FB146">
        <v>3</v>
      </c>
      <c r="FC146">
        <v>12</v>
      </c>
      <c r="FD146">
        <v>1</v>
      </c>
      <c r="FE146">
        <v>1</v>
      </c>
      <c r="FF146">
        <v>0</v>
      </c>
      <c r="FG146">
        <v>2</v>
      </c>
      <c r="FH146">
        <v>0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61</v>
      </c>
      <c r="FO146">
        <v>86</v>
      </c>
      <c r="FP146">
        <v>15</v>
      </c>
      <c r="FQ146">
        <v>0</v>
      </c>
      <c r="FR146">
        <v>49</v>
      </c>
      <c r="FS146">
        <v>1</v>
      </c>
      <c r="FT146">
        <v>0</v>
      </c>
      <c r="FU146">
        <v>1</v>
      </c>
      <c r="FV146">
        <v>2</v>
      </c>
      <c r="FW146">
        <v>0</v>
      </c>
      <c r="FX146">
        <v>10</v>
      </c>
      <c r="FY146">
        <v>0</v>
      </c>
      <c r="FZ146">
        <v>0</v>
      </c>
      <c r="GA146">
        <v>0</v>
      </c>
      <c r="GB146">
        <v>0</v>
      </c>
      <c r="GC146">
        <v>2</v>
      </c>
      <c r="GD146">
        <v>1</v>
      </c>
      <c r="GE146">
        <v>2</v>
      </c>
      <c r="GF146">
        <v>0</v>
      </c>
      <c r="GG146">
        <v>0</v>
      </c>
      <c r="GH146">
        <v>1</v>
      </c>
      <c r="GI146">
        <v>0</v>
      </c>
      <c r="GJ146">
        <v>0</v>
      </c>
      <c r="GK146">
        <v>0</v>
      </c>
      <c r="GL146">
        <v>0</v>
      </c>
      <c r="GM146">
        <v>2</v>
      </c>
      <c r="GN146">
        <v>86</v>
      </c>
      <c r="GO146">
        <v>42</v>
      </c>
      <c r="GP146">
        <v>17</v>
      </c>
      <c r="GQ146">
        <v>1</v>
      </c>
      <c r="GR146">
        <v>8</v>
      </c>
      <c r="GS146">
        <v>3</v>
      </c>
      <c r="GT146">
        <v>2</v>
      </c>
      <c r="GU146">
        <v>0</v>
      </c>
      <c r="GV146">
        <v>2</v>
      </c>
      <c r="GW146">
        <v>1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3</v>
      </c>
      <c r="HD146">
        <v>0</v>
      </c>
      <c r="HE146">
        <v>0</v>
      </c>
      <c r="HF146">
        <v>0</v>
      </c>
      <c r="HG146">
        <v>5</v>
      </c>
      <c r="HH146">
        <v>42</v>
      </c>
      <c r="HI146">
        <v>5</v>
      </c>
      <c r="HJ146">
        <v>3</v>
      </c>
      <c r="HK146">
        <v>1</v>
      </c>
      <c r="HL146">
        <v>0</v>
      </c>
      <c r="HM146">
        <v>0</v>
      </c>
      <c r="HN146">
        <v>0</v>
      </c>
      <c r="HO146">
        <v>0</v>
      </c>
      <c r="HP146">
        <v>1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5</v>
      </c>
      <c r="HW146">
        <v>1</v>
      </c>
      <c r="HX146">
        <v>1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1</v>
      </c>
      <c r="IM146">
        <v>7</v>
      </c>
      <c r="IN146">
        <v>4</v>
      </c>
      <c r="IO146">
        <v>0</v>
      </c>
      <c r="IP146">
        <v>1</v>
      </c>
      <c r="IQ146">
        <v>2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7</v>
      </c>
    </row>
    <row r="147" spans="1:272">
      <c r="A147" t="s">
        <v>1219</v>
      </c>
      <c r="B147" t="s">
        <v>1177</v>
      </c>
      <c r="C147" t="str">
        <f>"160301"</f>
        <v>160301</v>
      </c>
      <c r="D147" t="s">
        <v>66</v>
      </c>
      <c r="E147">
        <v>13</v>
      </c>
      <c r="F147">
        <v>2284</v>
      </c>
      <c r="G147">
        <v>1740</v>
      </c>
      <c r="H147">
        <v>632</v>
      </c>
      <c r="I147">
        <v>1108</v>
      </c>
      <c r="J147">
        <v>2</v>
      </c>
      <c r="K147">
        <v>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1108</v>
      </c>
      <c r="T147">
        <v>0</v>
      </c>
      <c r="U147">
        <v>0</v>
      </c>
      <c r="V147">
        <v>1108</v>
      </c>
      <c r="W147">
        <v>28</v>
      </c>
      <c r="X147">
        <v>22</v>
      </c>
      <c r="Y147">
        <v>6</v>
      </c>
      <c r="Z147">
        <v>0</v>
      </c>
      <c r="AA147">
        <v>1080</v>
      </c>
      <c r="AB147">
        <v>323</v>
      </c>
      <c r="AC147">
        <v>25</v>
      </c>
      <c r="AD147">
        <v>73</v>
      </c>
      <c r="AE147">
        <v>146</v>
      </c>
      <c r="AF147">
        <v>24</v>
      </c>
      <c r="AG147">
        <v>4</v>
      </c>
      <c r="AH147">
        <v>13</v>
      </c>
      <c r="AI147">
        <v>1</v>
      </c>
      <c r="AJ147">
        <v>4</v>
      </c>
      <c r="AK147">
        <v>3</v>
      </c>
      <c r="AL147">
        <v>2</v>
      </c>
      <c r="AM147">
        <v>0</v>
      </c>
      <c r="AN147">
        <v>7</v>
      </c>
      <c r="AO147">
        <v>2</v>
      </c>
      <c r="AP147">
        <v>6</v>
      </c>
      <c r="AQ147">
        <v>0</v>
      </c>
      <c r="AR147">
        <v>0</v>
      </c>
      <c r="AS147">
        <v>0</v>
      </c>
      <c r="AT147">
        <v>0</v>
      </c>
      <c r="AU147">
        <v>3</v>
      </c>
      <c r="AV147">
        <v>3</v>
      </c>
      <c r="AW147">
        <v>0</v>
      </c>
      <c r="AX147">
        <v>0</v>
      </c>
      <c r="AY147">
        <v>0</v>
      </c>
      <c r="AZ147">
        <v>7</v>
      </c>
      <c r="BA147">
        <v>323</v>
      </c>
      <c r="BB147">
        <v>342</v>
      </c>
      <c r="BC147">
        <v>38</v>
      </c>
      <c r="BD147">
        <v>5</v>
      </c>
      <c r="BE147">
        <v>7</v>
      </c>
      <c r="BF147">
        <v>10</v>
      </c>
      <c r="BG147">
        <v>208</v>
      </c>
      <c r="BH147">
        <v>7</v>
      </c>
      <c r="BI147">
        <v>4</v>
      </c>
      <c r="BJ147">
        <v>4</v>
      </c>
      <c r="BK147">
        <v>3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2</v>
      </c>
      <c r="BV147">
        <v>4</v>
      </c>
      <c r="BW147">
        <v>45</v>
      </c>
      <c r="BX147">
        <v>1</v>
      </c>
      <c r="BY147">
        <v>2</v>
      </c>
      <c r="BZ147">
        <v>342</v>
      </c>
      <c r="CA147">
        <v>41</v>
      </c>
      <c r="CB147">
        <v>18</v>
      </c>
      <c r="CC147">
        <v>3</v>
      </c>
      <c r="CD147">
        <v>6</v>
      </c>
      <c r="CE147">
        <v>0</v>
      </c>
      <c r="CF147">
        <v>2</v>
      </c>
      <c r="CG147">
        <v>0</v>
      </c>
      <c r="CH147">
        <v>3</v>
      </c>
      <c r="CI147">
        <v>3</v>
      </c>
      <c r="CJ147">
        <v>0</v>
      </c>
      <c r="CK147">
        <v>0</v>
      </c>
      <c r="CL147">
        <v>0</v>
      </c>
      <c r="CM147">
        <v>2</v>
      </c>
      <c r="CN147">
        <v>1</v>
      </c>
      <c r="CO147">
        <v>3</v>
      </c>
      <c r="CP147">
        <v>41</v>
      </c>
      <c r="CQ147">
        <v>34</v>
      </c>
      <c r="CR147">
        <v>16</v>
      </c>
      <c r="CS147">
        <v>2</v>
      </c>
      <c r="CT147">
        <v>3</v>
      </c>
      <c r="CU147">
        <v>1</v>
      </c>
      <c r="CV147">
        <v>3</v>
      </c>
      <c r="CW147">
        <v>0</v>
      </c>
      <c r="CX147">
        <v>0</v>
      </c>
      <c r="CY147">
        <v>0</v>
      </c>
      <c r="CZ147">
        <v>1</v>
      </c>
      <c r="DA147">
        <v>0</v>
      </c>
      <c r="DB147">
        <v>2</v>
      </c>
      <c r="DC147">
        <v>0</v>
      </c>
      <c r="DD147">
        <v>0</v>
      </c>
      <c r="DE147">
        <v>2</v>
      </c>
      <c r="DF147">
        <v>0</v>
      </c>
      <c r="DG147">
        <v>0</v>
      </c>
      <c r="DH147">
        <v>0</v>
      </c>
      <c r="DI147">
        <v>1</v>
      </c>
      <c r="DJ147">
        <v>0</v>
      </c>
      <c r="DK147">
        <v>0</v>
      </c>
      <c r="DL147">
        <v>0</v>
      </c>
      <c r="DM147">
        <v>2</v>
      </c>
      <c r="DN147">
        <v>1</v>
      </c>
      <c r="DO147">
        <v>0</v>
      </c>
      <c r="DP147">
        <v>34</v>
      </c>
      <c r="DQ147">
        <v>9</v>
      </c>
      <c r="DR147">
        <v>2</v>
      </c>
      <c r="DS147">
        <v>0</v>
      </c>
      <c r="DT147">
        <v>2</v>
      </c>
      <c r="DU147">
        <v>1</v>
      </c>
      <c r="DV147">
        <v>2</v>
      </c>
      <c r="DW147">
        <v>0</v>
      </c>
      <c r="DX147">
        <v>0</v>
      </c>
      <c r="DY147">
        <v>0</v>
      </c>
      <c r="DZ147">
        <v>1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9</v>
      </c>
      <c r="EQ147">
        <v>117</v>
      </c>
      <c r="ER147">
        <v>29</v>
      </c>
      <c r="ES147">
        <v>9</v>
      </c>
      <c r="ET147">
        <v>1</v>
      </c>
      <c r="EU147">
        <v>1</v>
      </c>
      <c r="EV147">
        <v>1</v>
      </c>
      <c r="EW147">
        <v>0</v>
      </c>
      <c r="EX147">
        <v>31</v>
      </c>
      <c r="EY147">
        <v>0</v>
      </c>
      <c r="EZ147">
        <v>0</v>
      </c>
      <c r="FA147">
        <v>2</v>
      </c>
      <c r="FB147">
        <v>1</v>
      </c>
      <c r="FC147">
        <v>36</v>
      </c>
      <c r="FD147">
        <v>0</v>
      </c>
      <c r="FE147">
        <v>1</v>
      </c>
      <c r="FF147">
        <v>0</v>
      </c>
      <c r="FG147">
        <v>0</v>
      </c>
      <c r="FH147">
        <v>1</v>
      </c>
      <c r="FI147">
        <v>0</v>
      </c>
      <c r="FJ147">
        <v>0</v>
      </c>
      <c r="FK147">
        <v>1</v>
      </c>
      <c r="FL147">
        <v>1</v>
      </c>
      <c r="FM147">
        <v>2</v>
      </c>
      <c r="FN147">
        <v>117</v>
      </c>
      <c r="FO147">
        <v>105</v>
      </c>
      <c r="FP147">
        <v>12</v>
      </c>
      <c r="FQ147">
        <v>1</v>
      </c>
      <c r="FR147">
        <v>61</v>
      </c>
      <c r="FS147">
        <v>1</v>
      </c>
      <c r="FT147">
        <v>4</v>
      </c>
      <c r="FU147">
        <v>3</v>
      </c>
      <c r="FV147">
        <v>1</v>
      </c>
      <c r="FW147">
        <v>4</v>
      </c>
      <c r="FX147">
        <v>10</v>
      </c>
      <c r="FY147">
        <v>0</v>
      </c>
      <c r="FZ147">
        <v>0</v>
      </c>
      <c r="GA147">
        <v>0</v>
      </c>
      <c r="GB147">
        <v>1</v>
      </c>
      <c r="GC147">
        <v>1</v>
      </c>
      <c r="GD147">
        <v>0</v>
      </c>
      <c r="GE147">
        <v>2</v>
      </c>
      <c r="GF147">
        <v>0</v>
      </c>
      <c r="GG147">
        <v>0</v>
      </c>
      <c r="GH147">
        <v>0</v>
      </c>
      <c r="GI147">
        <v>1</v>
      </c>
      <c r="GJ147">
        <v>2</v>
      </c>
      <c r="GK147">
        <v>0</v>
      </c>
      <c r="GL147">
        <v>0</v>
      </c>
      <c r="GM147">
        <v>1</v>
      </c>
      <c r="GN147">
        <v>105</v>
      </c>
      <c r="GO147">
        <v>88</v>
      </c>
      <c r="GP147">
        <v>43</v>
      </c>
      <c r="GQ147">
        <v>9</v>
      </c>
      <c r="GR147">
        <v>4</v>
      </c>
      <c r="GS147">
        <v>2</v>
      </c>
      <c r="GT147">
        <v>8</v>
      </c>
      <c r="GU147">
        <v>0</v>
      </c>
      <c r="GV147">
        <v>1</v>
      </c>
      <c r="GW147">
        <v>10</v>
      </c>
      <c r="GX147">
        <v>0</v>
      </c>
      <c r="GY147">
        <v>2</v>
      </c>
      <c r="GZ147">
        <v>2</v>
      </c>
      <c r="HA147">
        <v>0</v>
      </c>
      <c r="HB147">
        <v>1</v>
      </c>
      <c r="HC147">
        <v>1</v>
      </c>
      <c r="HD147">
        <v>0</v>
      </c>
      <c r="HE147">
        <v>1</v>
      </c>
      <c r="HF147">
        <v>0</v>
      </c>
      <c r="HG147">
        <v>4</v>
      </c>
      <c r="HH147">
        <v>88</v>
      </c>
      <c r="HI147">
        <v>4</v>
      </c>
      <c r="HJ147">
        <v>2</v>
      </c>
      <c r="HK147">
        <v>0</v>
      </c>
      <c r="HL147">
        <v>0</v>
      </c>
      <c r="HM147">
        <v>0</v>
      </c>
      <c r="HN147">
        <v>1</v>
      </c>
      <c r="HO147">
        <v>0</v>
      </c>
      <c r="HP147">
        <v>1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4</v>
      </c>
      <c r="HW147">
        <v>4</v>
      </c>
      <c r="HX147">
        <v>1</v>
      </c>
      <c r="HY147">
        <v>1</v>
      </c>
      <c r="HZ147">
        <v>0</v>
      </c>
      <c r="IA147">
        <v>1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1</v>
      </c>
      <c r="IJ147">
        <v>0</v>
      </c>
      <c r="IK147">
        <v>0</v>
      </c>
      <c r="IL147">
        <v>4</v>
      </c>
      <c r="IM147">
        <v>13</v>
      </c>
      <c r="IN147">
        <v>6</v>
      </c>
      <c r="IO147">
        <v>0</v>
      </c>
      <c r="IP147">
        <v>1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1</v>
      </c>
      <c r="IX147">
        <v>0</v>
      </c>
      <c r="IY147">
        <v>0</v>
      </c>
      <c r="IZ147">
        <v>0</v>
      </c>
      <c r="JA147">
        <v>0</v>
      </c>
      <c r="JB147">
        <v>1</v>
      </c>
      <c r="JC147">
        <v>0</v>
      </c>
      <c r="JD147">
        <v>0</v>
      </c>
      <c r="JE147">
        <v>0</v>
      </c>
      <c r="JF147">
        <v>1</v>
      </c>
      <c r="JG147">
        <v>0</v>
      </c>
      <c r="JH147">
        <v>0</v>
      </c>
      <c r="JI147">
        <v>1</v>
      </c>
      <c r="JJ147">
        <v>1</v>
      </c>
      <c r="JK147">
        <v>0</v>
      </c>
      <c r="JL147">
        <v>13</v>
      </c>
    </row>
    <row r="148" spans="1:272">
      <c r="A148" t="s">
        <v>1218</v>
      </c>
      <c r="B148" t="s">
        <v>1177</v>
      </c>
      <c r="C148" t="str">
        <f>"160301"</f>
        <v>160301</v>
      </c>
      <c r="D148" t="s">
        <v>1217</v>
      </c>
      <c r="E148">
        <v>14</v>
      </c>
      <c r="F148">
        <v>2083</v>
      </c>
      <c r="G148">
        <v>1590</v>
      </c>
      <c r="H148">
        <v>500</v>
      </c>
      <c r="I148">
        <v>1090</v>
      </c>
      <c r="J148">
        <v>0</v>
      </c>
      <c r="K148">
        <v>8</v>
      </c>
      <c r="L148">
        <v>7</v>
      </c>
      <c r="M148">
        <v>7</v>
      </c>
      <c r="N148">
        <v>2</v>
      </c>
      <c r="O148">
        <v>2</v>
      </c>
      <c r="P148">
        <v>0</v>
      </c>
      <c r="Q148">
        <v>1</v>
      </c>
      <c r="R148">
        <v>5</v>
      </c>
      <c r="S148">
        <v>1095</v>
      </c>
      <c r="T148">
        <v>5</v>
      </c>
      <c r="U148">
        <v>0</v>
      </c>
      <c r="V148">
        <v>1095</v>
      </c>
      <c r="W148">
        <v>14</v>
      </c>
      <c r="X148">
        <v>10</v>
      </c>
      <c r="Y148">
        <v>3</v>
      </c>
      <c r="Z148">
        <v>0</v>
      </c>
      <c r="AA148">
        <v>1081</v>
      </c>
      <c r="AB148">
        <v>288</v>
      </c>
      <c r="AC148">
        <v>36</v>
      </c>
      <c r="AD148">
        <v>44</v>
      </c>
      <c r="AE148">
        <v>158</v>
      </c>
      <c r="AF148">
        <v>13</v>
      </c>
      <c r="AG148">
        <v>2</v>
      </c>
      <c r="AH148">
        <v>5</v>
      </c>
      <c r="AI148">
        <v>1</v>
      </c>
      <c r="AJ148">
        <v>3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5</v>
      </c>
      <c r="AQ148">
        <v>0</v>
      </c>
      <c r="AR148">
        <v>0</v>
      </c>
      <c r="AS148">
        <v>1</v>
      </c>
      <c r="AT148">
        <v>2</v>
      </c>
      <c r="AU148">
        <v>3</v>
      </c>
      <c r="AV148">
        <v>8</v>
      </c>
      <c r="AW148">
        <v>0</v>
      </c>
      <c r="AX148">
        <v>1</v>
      </c>
      <c r="AY148">
        <v>2</v>
      </c>
      <c r="AZ148">
        <v>2</v>
      </c>
      <c r="BA148">
        <v>288</v>
      </c>
      <c r="BB148">
        <v>370</v>
      </c>
      <c r="BC148">
        <v>46</v>
      </c>
      <c r="BD148">
        <v>4</v>
      </c>
      <c r="BE148">
        <v>1</v>
      </c>
      <c r="BF148">
        <v>4</v>
      </c>
      <c r="BG148">
        <v>260</v>
      </c>
      <c r="BH148">
        <v>8</v>
      </c>
      <c r="BI148">
        <v>0</v>
      </c>
      <c r="BJ148">
        <v>2</v>
      </c>
      <c r="BK148">
        <v>1</v>
      </c>
      <c r="BL148">
        <v>3</v>
      </c>
      <c r="BM148">
        <v>0</v>
      </c>
      <c r="BN148">
        <v>0</v>
      </c>
      <c r="BO148">
        <v>2</v>
      </c>
      <c r="BP148">
        <v>0</v>
      </c>
      <c r="BQ148">
        <v>1</v>
      </c>
      <c r="BR148">
        <v>1</v>
      </c>
      <c r="BS148">
        <v>0</v>
      </c>
      <c r="BT148">
        <v>0</v>
      </c>
      <c r="BU148">
        <v>2</v>
      </c>
      <c r="BV148">
        <v>1</v>
      </c>
      <c r="BW148">
        <v>31</v>
      </c>
      <c r="BX148">
        <v>0</v>
      </c>
      <c r="BY148">
        <v>3</v>
      </c>
      <c r="BZ148">
        <v>370</v>
      </c>
      <c r="CA148">
        <v>34</v>
      </c>
      <c r="CB148">
        <v>14</v>
      </c>
      <c r="CC148">
        <v>6</v>
      </c>
      <c r="CD148">
        <v>2</v>
      </c>
      <c r="CE148">
        <v>1</v>
      </c>
      <c r="CF148">
        <v>0</v>
      </c>
      <c r="CG148">
        <v>2</v>
      </c>
      <c r="CH148">
        <v>2</v>
      </c>
      <c r="CI148">
        <v>1</v>
      </c>
      <c r="CJ148">
        <v>1</v>
      </c>
      <c r="CK148">
        <v>0</v>
      </c>
      <c r="CL148">
        <v>0</v>
      </c>
      <c r="CM148">
        <v>1</v>
      </c>
      <c r="CN148">
        <v>4</v>
      </c>
      <c r="CO148">
        <v>0</v>
      </c>
      <c r="CP148">
        <v>34</v>
      </c>
      <c r="CQ148">
        <v>52</v>
      </c>
      <c r="CR148">
        <v>25</v>
      </c>
      <c r="CS148">
        <v>2</v>
      </c>
      <c r="CT148">
        <v>1</v>
      </c>
      <c r="CU148">
        <v>1</v>
      </c>
      <c r="CV148">
        <v>10</v>
      </c>
      <c r="CW148">
        <v>2</v>
      </c>
      <c r="CX148">
        <v>0</v>
      </c>
      <c r="CY148">
        <v>3</v>
      </c>
      <c r="CZ148">
        <v>4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1</v>
      </c>
      <c r="DH148">
        <v>1</v>
      </c>
      <c r="DI148">
        <v>1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52</v>
      </c>
      <c r="DQ148">
        <v>6</v>
      </c>
      <c r="DR148">
        <v>0</v>
      </c>
      <c r="DS148">
        <v>0</v>
      </c>
      <c r="DT148">
        <v>2</v>
      </c>
      <c r="DU148">
        <v>1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6</v>
      </c>
      <c r="EQ148">
        <v>93</v>
      </c>
      <c r="ER148">
        <v>23</v>
      </c>
      <c r="ES148">
        <v>8</v>
      </c>
      <c r="ET148">
        <v>1</v>
      </c>
      <c r="EU148">
        <v>0</v>
      </c>
      <c r="EV148">
        <v>1</v>
      </c>
      <c r="EW148">
        <v>0</v>
      </c>
      <c r="EX148">
        <v>30</v>
      </c>
      <c r="EY148">
        <v>0</v>
      </c>
      <c r="EZ148">
        <v>0</v>
      </c>
      <c r="FA148">
        <v>0</v>
      </c>
      <c r="FB148">
        <v>2</v>
      </c>
      <c r="FC148">
        <v>24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3</v>
      </c>
      <c r="FN148">
        <v>93</v>
      </c>
      <c r="FO148">
        <v>112</v>
      </c>
      <c r="FP148">
        <v>6</v>
      </c>
      <c r="FQ148">
        <v>2</v>
      </c>
      <c r="FR148">
        <v>63</v>
      </c>
      <c r="FS148">
        <v>0</v>
      </c>
      <c r="FT148">
        <v>6</v>
      </c>
      <c r="FU148">
        <v>3</v>
      </c>
      <c r="FV148">
        <v>2</v>
      </c>
      <c r="FW148">
        <v>0</v>
      </c>
      <c r="FX148">
        <v>20</v>
      </c>
      <c r="FY148">
        <v>3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1</v>
      </c>
      <c r="GF148">
        <v>0</v>
      </c>
      <c r="GG148">
        <v>1</v>
      </c>
      <c r="GH148">
        <v>1</v>
      </c>
      <c r="GI148">
        <v>0</v>
      </c>
      <c r="GJ148">
        <v>0</v>
      </c>
      <c r="GK148">
        <v>0</v>
      </c>
      <c r="GL148">
        <v>2</v>
      </c>
      <c r="GM148">
        <v>1</v>
      </c>
      <c r="GN148">
        <v>112</v>
      </c>
      <c r="GO148">
        <v>90</v>
      </c>
      <c r="GP148">
        <v>53</v>
      </c>
      <c r="GQ148">
        <v>7</v>
      </c>
      <c r="GR148">
        <v>5</v>
      </c>
      <c r="GS148">
        <v>4</v>
      </c>
      <c r="GT148">
        <v>6</v>
      </c>
      <c r="GU148">
        <v>2</v>
      </c>
      <c r="GV148">
        <v>3</v>
      </c>
      <c r="GW148">
        <v>1</v>
      </c>
      <c r="GX148">
        <v>0</v>
      </c>
      <c r="GY148">
        <v>0</v>
      </c>
      <c r="GZ148">
        <v>1</v>
      </c>
      <c r="HA148">
        <v>1</v>
      </c>
      <c r="HB148">
        <v>0</v>
      </c>
      <c r="HC148">
        <v>2</v>
      </c>
      <c r="HD148">
        <v>0</v>
      </c>
      <c r="HE148">
        <v>0</v>
      </c>
      <c r="HF148">
        <v>0</v>
      </c>
      <c r="HG148">
        <v>5</v>
      </c>
      <c r="HH148">
        <v>90</v>
      </c>
      <c r="HI148">
        <v>1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1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1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35</v>
      </c>
      <c r="IN148">
        <v>18</v>
      </c>
      <c r="IO148">
        <v>5</v>
      </c>
      <c r="IP148">
        <v>4</v>
      </c>
      <c r="IQ148">
        <v>0</v>
      </c>
      <c r="IR148">
        <v>1</v>
      </c>
      <c r="IS148">
        <v>0</v>
      </c>
      <c r="IT148">
        <v>0</v>
      </c>
      <c r="IU148">
        <v>0</v>
      </c>
      <c r="IV148">
        <v>1</v>
      </c>
      <c r="IW148">
        <v>1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1</v>
      </c>
      <c r="JD148">
        <v>0</v>
      </c>
      <c r="JE148">
        <v>0</v>
      </c>
      <c r="JF148">
        <v>3</v>
      </c>
      <c r="JG148">
        <v>1</v>
      </c>
      <c r="JH148">
        <v>0</v>
      </c>
      <c r="JI148">
        <v>0</v>
      </c>
      <c r="JJ148">
        <v>0</v>
      </c>
      <c r="JK148">
        <v>0</v>
      </c>
      <c r="JL148">
        <v>35</v>
      </c>
    </row>
    <row r="149" spans="1:272">
      <c r="A149" t="s">
        <v>1216</v>
      </c>
      <c r="B149" t="s">
        <v>1177</v>
      </c>
      <c r="C149" t="str">
        <f>"160301"</f>
        <v>160301</v>
      </c>
      <c r="D149" t="s">
        <v>1215</v>
      </c>
      <c r="E149">
        <v>15</v>
      </c>
      <c r="F149">
        <v>2010</v>
      </c>
      <c r="G149">
        <v>1540</v>
      </c>
      <c r="H149">
        <v>611</v>
      </c>
      <c r="I149">
        <v>929</v>
      </c>
      <c r="J149">
        <v>0</v>
      </c>
      <c r="K149">
        <v>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929</v>
      </c>
      <c r="T149">
        <v>0</v>
      </c>
      <c r="U149">
        <v>0</v>
      </c>
      <c r="V149">
        <v>929</v>
      </c>
      <c r="W149">
        <v>35</v>
      </c>
      <c r="X149">
        <v>21</v>
      </c>
      <c r="Y149">
        <v>14</v>
      </c>
      <c r="Z149">
        <v>0</v>
      </c>
      <c r="AA149">
        <v>894</v>
      </c>
      <c r="AB149">
        <v>241</v>
      </c>
      <c r="AC149">
        <v>31</v>
      </c>
      <c r="AD149">
        <v>35</v>
      </c>
      <c r="AE149">
        <v>98</v>
      </c>
      <c r="AF149">
        <v>17</v>
      </c>
      <c r="AG149">
        <v>6</v>
      </c>
      <c r="AH149">
        <v>13</v>
      </c>
      <c r="AI149">
        <v>1</v>
      </c>
      <c r="AJ149">
        <v>1</v>
      </c>
      <c r="AK149">
        <v>9</v>
      </c>
      <c r="AL149">
        <v>4</v>
      </c>
      <c r="AM149">
        <v>0</v>
      </c>
      <c r="AN149">
        <v>2</v>
      </c>
      <c r="AO149">
        <v>0</v>
      </c>
      <c r="AP149">
        <v>8</v>
      </c>
      <c r="AQ149">
        <v>0</v>
      </c>
      <c r="AR149">
        <v>1</v>
      </c>
      <c r="AS149">
        <v>1</v>
      </c>
      <c r="AT149">
        <v>1</v>
      </c>
      <c r="AU149">
        <v>1</v>
      </c>
      <c r="AV149">
        <v>4</v>
      </c>
      <c r="AW149">
        <v>0</v>
      </c>
      <c r="AX149">
        <v>3</v>
      </c>
      <c r="AY149">
        <v>1</v>
      </c>
      <c r="AZ149">
        <v>4</v>
      </c>
      <c r="BA149">
        <v>241</v>
      </c>
      <c r="BB149">
        <v>254</v>
      </c>
      <c r="BC149">
        <v>16</v>
      </c>
      <c r="BD149">
        <v>1</v>
      </c>
      <c r="BE149">
        <v>1</v>
      </c>
      <c r="BF149">
        <v>11</v>
      </c>
      <c r="BG149">
        <v>161</v>
      </c>
      <c r="BH149">
        <v>4</v>
      </c>
      <c r="BI149">
        <v>2</v>
      </c>
      <c r="BJ149">
        <v>1</v>
      </c>
      <c r="BK149">
        <v>5</v>
      </c>
      <c r="BL149">
        <v>2</v>
      </c>
      <c r="BM149">
        <v>0</v>
      </c>
      <c r="BN149">
        <v>2</v>
      </c>
      <c r="BO149">
        <v>2</v>
      </c>
      <c r="BP149">
        <v>0</v>
      </c>
      <c r="BQ149">
        <v>1</v>
      </c>
      <c r="BR149">
        <v>0</v>
      </c>
      <c r="BS149">
        <v>0</v>
      </c>
      <c r="BT149">
        <v>0</v>
      </c>
      <c r="BU149">
        <v>2</v>
      </c>
      <c r="BV149">
        <v>1</v>
      </c>
      <c r="BW149">
        <v>39</v>
      </c>
      <c r="BX149">
        <v>1</v>
      </c>
      <c r="BY149">
        <v>2</v>
      </c>
      <c r="BZ149">
        <v>254</v>
      </c>
      <c r="CA149">
        <v>35</v>
      </c>
      <c r="CB149">
        <v>16</v>
      </c>
      <c r="CC149">
        <v>3</v>
      </c>
      <c r="CD149">
        <v>5</v>
      </c>
      <c r="CE149">
        <v>0</v>
      </c>
      <c r="CF149">
        <v>2</v>
      </c>
      <c r="CG149">
        <v>0</v>
      </c>
      <c r="CH149">
        <v>4</v>
      </c>
      <c r="CI149">
        <v>0</v>
      </c>
      <c r="CJ149">
        <v>1</v>
      </c>
      <c r="CK149">
        <v>1</v>
      </c>
      <c r="CL149">
        <v>0</v>
      </c>
      <c r="CM149">
        <v>0</v>
      </c>
      <c r="CN149">
        <v>2</v>
      </c>
      <c r="CO149">
        <v>1</v>
      </c>
      <c r="CP149">
        <v>35</v>
      </c>
      <c r="CQ149">
        <v>27</v>
      </c>
      <c r="CR149">
        <v>12</v>
      </c>
      <c r="CS149">
        <v>1</v>
      </c>
      <c r="CT149">
        <v>1</v>
      </c>
      <c r="CU149">
        <v>2</v>
      </c>
      <c r="CV149">
        <v>3</v>
      </c>
      <c r="CW149">
        <v>0</v>
      </c>
      <c r="CX149">
        <v>0</v>
      </c>
      <c r="CY149">
        <v>2</v>
      </c>
      <c r="CZ149">
        <v>1</v>
      </c>
      <c r="DA149">
        <v>1</v>
      </c>
      <c r="DB149">
        <v>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1</v>
      </c>
      <c r="DP149">
        <v>27</v>
      </c>
      <c r="DQ149">
        <v>8</v>
      </c>
      <c r="DR149">
        <v>1</v>
      </c>
      <c r="DS149">
        <v>1</v>
      </c>
      <c r="DT149">
        <v>0</v>
      </c>
      <c r="DU149">
        <v>0</v>
      </c>
      <c r="DV149">
        <v>5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1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8</v>
      </c>
      <c r="EQ149">
        <v>89</v>
      </c>
      <c r="ER149">
        <v>23</v>
      </c>
      <c r="ES149">
        <v>7</v>
      </c>
      <c r="ET149">
        <v>1</v>
      </c>
      <c r="EU149">
        <v>0</v>
      </c>
      <c r="EV149">
        <v>1</v>
      </c>
      <c r="EW149">
        <v>2</v>
      </c>
      <c r="EX149">
        <v>29</v>
      </c>
      <c r="EY149">
        <v>1</v>
      </c>
      <c r="EZ149">
        <v>0</v>
      </c>
      <c r="FA149">
        <v>1</v>
      </c>
      <c r="FB149">
        <v>0</v>
      </c>
      <c r="FC149">
        <v>19</v>
      </c>
      <c r="FD149">
        <v>0</v>
      </c>
      <c r="FE149">
        <v>0</v>
      </c>
      <c r="FF149">
        <v>1</v>
      </c>
      <c r="FG149">
        <v>1</v>
      </c>
      <c r="FH149">
        <v>1</v>
      </c>
      <c r="FI149">
        <v>0</v>
      </c>
      <c r="FJ149">
        <v>0</v>
      </c>
      <c r="FK149">
        <v>0</v>
      </c>
      <c r="FL149">
        <v>1</v>
      </c>
      <c r="FM149">
        <v>1</v>
      </c>
      <c r="FN149">
        <v>89</v>
      </c>
      <c r="FO149">
        <v>130</v>
      </c>
      <c r="FP149">
        <v>10</v>
      </c>
      <c r="FQ149">
        <v>5</v>
      </c>
      <c r="FR149">
        <v>78</v>
      </c>
      <c r="FS149">
        <v>3</v>
      </c>
      <c r="FT149">
        <v>6</v>
      </c>
      <c r="FU149">
        <v>3</v>
      </c>
      <c r="FV149">
        <v>2</v>
      </c>
      <c r="FW149">
        <v>1</v>
      </c>
      <c r="FX149">
        <v>16</v>
      </c>
      <c r="FY149">
        <v>0</v>
      </c>
      <c r="FZ149">
        <v>0</v>
      </c>
      <c r="GA149">
        <v>0</v>
      </c>
      <c r="GB149">
        <v>0</v>
      </c>
      <c r="GC149">
        <v>1</v>
      </c>
      <c r="GD149">
        <v>0</v>
      </c>
      <c r="GE149">
        <v>0</v>
      </c>
      <c r="GF149">
        <v>0</v>
      </c>
      <c r="GG149">
        <v>0</v>
      </c>
      <c r="GH149">
        <v>1</v>
      </c>
      <c r="GI149">
        <v>0</v>
      </c>
      <c r="GJ149">
        <v>1</v>
      </c>
      <c r="GK149">
        <v>1</v>
      </c>
      <c r="GL149">
        <v>2</v>
      </c>
      <c r="GM149">
        <v>0</v>
      </c>
      <c r="GN149">
        <v>130</v>
      </c>
      <c r="GO149">
        <v>85</v>
      </c>
      <c r="GP149">
        <v>36</v>
      </c>
      <c r="GQ149">
        <v>6</v>
      </c>
      <c r="GR149">
        <v>2</v>
      </c>
      <c r="GS149">
        <v>2</v>
      </c>
      <c r="GT149">
        <v>4</v>
      </c>
      <c r="GU149">
        <v>2</v>
      </c>
      <c r="GV149">
        <v>2</v>
      </c>
      <c r="GW149">
        <v>7</v>
      </c>
      <c r="GX149">
        <v>2</v>
      </c>
      <c r="GY149">
        <v>1</v>
      </c>
      <c r="GZ149">
        <v>2</v>
      </c>
      <c r="HA149">
        <v>0</v>
      </c>
      <c r="HB149">
        <v>0</v>
      </c>
      <c r="HC149">
        <v>2</v>
      </c>
      <c r="HD149">
        <v>0</v>
      </c>
      <c r="HE149">
        <v>2</v>
      </c>
      <c r="HF149">
        <v>2</v>
      </c>
      <c r="HG149">
        <v>13</v>
      </c>
      <c r="HH149">
        <v>85</v>
      </c>
      <c r="HI149">
        <v>5</v>
      </c>
      <c r="HJ149">
        <v>0</v>
      </c>
      <c r="HK149">
        <v>0</v>
      </c>
      <c r="HL149">
        <v>2</v>
      </c>
      <c r="HM149">
        <v>1</v>
      </c>
      <c r="HN149">
        <v>0</v>
      </c>
      <c r="HO149">
        <v>0</v>
      </c>
      <c r="HP149">
        <v>2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5</v>
      </c>
      <c r="HW149">
        <v>4</v>
      </c>
      <c r="HX149">
        <v>0</v>
      </c>
      <c r="HY149">
        <v>0</v>
      </c>
      <c r="HZ149">
        <v>0</v>
      </c>
      <c r="IA149">
        <v>2</v>
      </c>
      <c r="IB149">
        <v>0</v>
      </c>
      <c r="IC149">
        <v>0</v>
      </c>
      <c r="ID149">
        <v>1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1</v>
      </c>
      <c r="IL149">
        <v>4</v>
      </c>
      <c r="IM149">
        <v>16</v>
      </c>
      <c r="IN149">
        <v>6</v>
      </c>
      <c r="IO149">
        <v>0</v>
      </c>
      <c r="IP149">
        <v>1</v>
      </c>
      <c r="IQ149">
        <v>1</v>
      </c>
      <c r="IR149">
        <v>2</v>
      </c>
      <c r="IS149">
        <v>2</v>
      </c>
      <c r="IT149">
        <v>1</v>
      </c>
      <c r="IU149">
        <v>0</v>
      </c>
      <c r="IV149">
        <v>2</v>
      </c>
      <c r="IW149">
        <v>0</v>
      </c>
      <c r="IX149">
        <v>1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16</v>
      </c>
    </row>
    <row r="150" spans="1:272">
      <c r="A150" t="s">
        <v>1214</v>
      </c>
      <c r="B150" t="s">
        <v>1177</v>
      </c>
      <c r="C150" t="str">
        <f>"160301"</f>
        <v>160301</v>
      </c>
      <c r="D150" t="s">
        <v>1213</v>
      </c>
      <c r="E150">
        <v>16</v>
      </c>
      <c r="F150">
        <v>2343</v>
      </c>
      <c r="G150">
        <v>1780</v>
      </c>
      <c r="H150">
        <v>587</v>
      </c>
      <c r="I150">
        <v>1193</v>
      </c>
      <c r="J150">
        <v>0</v>
      </c>
      <c r="K150">
        <v>7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1192</v>
      </c>
      <c r="T150">
        <v>0</v>
      </c>
      <c r="U150">
        <v>0</v>
      </c>
      <c r="V150">
        <v>1192</v>
      </c>
      <c r="W150">
        <v>28</v>
      </c>
      <c r="X150">
        <v>15</v>
      </c>
      <c r="Y150">
        <v>13</v>
      </c>
      <c r="Z150">
        <v>0</v>
      </c>
      <c r="AA150">
        <v>1164</v>
      </c>
      <c r="AB150">
        <v>323</v>
      </c>
      <c r="AC150">
        <v>53</v>
      </c>
      <c r="AD150">
        <v>36</v>
      </c>
      <c r="AE150">
        <v>150</v>
      </c>
      <c r="AF150">
        <v>29</v>
      </c>
      <c r="AG150">
        <v>9</v>
      </c>
      <c r="AH150">
        <v>6</v>
      </c>
      <c r="AI150">
        <v>1</v>
      </c>
      <c r="AJ150">
        <v>4</v>
      </c>
      <c r="AK150">
        <v>2</v>
      </c>
      <c r="AL150">
        <v>2</v>
      </c>
      <c r="AM150">
        <v>0</v>
      </c>
      <c r="AN150">
        <v>1</v>
      </c>
      <c r="AO150">
        <v>3</v>
      </c>
      <c r="AP150">
        <v>6</v>
      </c>
      <c r="AQ150">
        <v>0</v>
      </c>
      <c r="AR150">
        <v>2</v>
      </c>
      <c r="AS150">
        <v>2</v>
      </c>
      <c r="AT150">
        <v>1</v>
      </c>
      <c r="AU150">
        <v>3</v>
      </c>
      <c r="AV150">
        <v>3</v>
      </c>
      <c r="AW150">
        <v>3</v>
      </c>
      <c r="AX150">
        <v>3</v>
      </c>
      <c r="AY150">
        <v>2</v>
      </c>
      <c r="AZ150">
        <v>2</v>
      </c>
      <c r="BA150">
        <v>323</v>
      </c>
      <c r="BB150">
        <v>382</v>
      </c>
      <c r="BC150">
        <v>37</v>
      </c>
      <c r="BD150">
        <v>3</v>
      </c>
      <c r="BE150">
        <v>7</v>
      </c>
      <c r="BF150">
        <v>6</v>
      </c>
      <c r="BG150">
        <v>250</v>
      </c>
      <c r="BH150">
        <v>5</v>
      </c>
      <c r="BI150">
        <v>2</v>
      </c>
      <c r="BJ150">
        <v>3</v>
      </c>
      <c r="BK150">
        <v>6</v>
      </c>
      <c r="BL150">
        <v>5</v>
      </c>
      <c r="BM150">
        <v>0</v>
      </c>
      <c r="BN150">
        <v>0</v>
      </c>
      <c r="BO150">
        <v>1</v>
      </c>
      <c r="BP150">
        <v>1</v>
      </c>
      <c r="BQ150">
        <v>3</v>
      </c>
      <c r="BR150">
        <v>1</v>
      </c>
      <c r="BS150">
        <v>2</v>
      </c>
      <c r="BT150">
        <v>2</v>
      </c>
      <c r="BU150">
        <v>3</v>
      </c>
      <c r="BV150">
        <v>0</v>
      </c>
      <c r="BW150">
        <v>40</v>
      </c>
      <c r="BX150">
        <v>2</v>
      </c>
      <c r="BY150">
        <v>3</v>
      </c>
      <c r="BZ150">
        <v>382</v>
      </c>
      <c r="CA150">
        <v>52</v>
      </c>
      <c r="CB150">
        <v>17</v>
      </c>
      <c r="CC150">
        <v>12</v>
      </c>
      <c r="CD150">
        <v>0</v>
      </c>
      <c r="CE150">
        <v>3</v>
      </c>
      <c r="CF150">
        <v>2</v>
      </c>
      <c r="CG150">
        <v>2</v>
      </c>
      <c r="CH150">
        <v>4</v>
      </c>
      <c r="CI150">
        <v>1</v>
      </c>
      <c r="CJ150">
        <v>1</v>
      </c>
      <c r="CK150">
        <v>2</v>
      </c>
      <c r="CL150">
        <v>1</v>
      </c>
      <c r="CM150">
        <v>0</v>
      </c>
      <c r="CN150">
        <v>3</v>
      </c>
      <c r="CO150">
        <v>4</v>
      </c>
      <c r="CP150">
        <v>52</v>
      </c>
      <c r="CQ150">
        <v>32</v>
      </c>
      <c r="CR150">
        <v>14</v>
      </c>
      <c r="CS150">
        <v>0</v>
      </c>
      <c r="CT150">
        <v>2</v>
      </c>
      <c r="CU150">
        <v>0</v>
      </c>
      <c r="CV150">
        <v>3</v>
      </c>
      <c r="CW150">
        <v>0</v>
      </c>
      <c r="CX150">
        <v>2</v>
      </c>
      <c r="CY150">
        <v>2</v>
      </c>
      <c r="CZ150">
        <v>1</v>
      </c>
      <c r="DA150">
        <v>1</v>
      </c>
      <c r="DB150">
        <v>1</v>
      </c>
      <c r="DC150">
        <v>0</v>
      </c>
      <c r="DD150">
        <v>1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</v>
      </c>
      <c r="DL150">
        <v>0</v>
      </c>
      <c r="DM150">
        <v>2</v>
      </c>
      <c r="DN150">
        <v>0</v>
      </c>
      <c r="DO150">
        <v>1</v>
      </c>
      <c r="DP150">
        <v>32</v>
      </c>
      <c r="DQ150">
        <v>16</v>
      </c>
      <c r="DR150">
        <v>1</v>
      </c>
      <c r="DS150">
        <v>0</v>
      </c>
      <c r="DT150">
        <v>0</v>
      </c>
      <c r="DU150">
        <v>4</v>
      </c>
      <c r="DV150">
        <v>9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2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16</v>
      </c>
      <c r="EQ150">
        <v>138</v>
      </c>
      <c r="ER150">
        <v>50</v>
      </c>
      <c r="ES150">
        <v>5</v>
      </c>
      <c r="ET150">
        <v>3</v>
      </c>
      <c r="EU150">
        <v>0</v>
      </c>
      <c r="EV150">
        <v>1</v>
      </c>
      <c r="EW150">
        <v>0</v>
      </c>
      <c r="EX150">
        <v>31</v>
      </c>
      <c r="EY150">
        <v>0</v>
      </c>
      <c r="EZ150">
        <v>0</v>
      </c>
      <c r="FA150">
        <v>0</v>
      </c>
      <c r="FB150">
        <v>0</v>
      </c>
      <c r="FC150">
        <v>37</v>
      </c>
      <c r="FD150">
        <v>1</v>
      </c>
      <c r="FE150">
        <v>0</v>
      </c>
      <c r="FF150">
        <v>0</v>
      </c>
      <c r="FG150">
        <v>4</v>
      </c>
      <c r="FH150">
        <v>1</v>
      </c>
      <c r="FI150">
        <v>1</v>
      </c>
      <c r="FJ150">
        <v>0</v>
      </c>
      <c r="FK150">
        <v>1</v>
      </c>
      <c r="FL150">
        <v>2</v>
      </c>
      <c r="FM150">
        <v>1</v>
      </c>
      <c r="FN150">
        <v>138</v>
      </c>
      <c r="FO150">
        <v>133</v>
      </c>
      <c r="FP150">
        <v>25</v>
      </c>
      <c r="FQ150">
        <v>3</v>
      </c>
      <c r="FR150">
        <v>62</v>
      </c>
      <c r="FS150">
        <v>2</v>
      </c>
      <c r="FT150">
        <v>1</v>
      </c>
      <c r="FU150">
        <v>5</v>
      </c>
      <c r="FV150">
        <v>1</v>
      </c>
      <c r="FW150">
        <v>1</v>
      </c>
      <c r="FX150">
        <v>21</v>
      </c>
      <c r="FY150">
        <v>2</v>
      </c>
      <c r="FZ150">
        <v>2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1</v>
      </c>
      <c r="GI150">
        <v>2</v>
      </c>
      <c r="GJ150">
        <v>1</v>
      </c>
      <c r="GK150">
        <v>0</v>
      </c>
      <c r="GL150">
        <v>0</v>
      </c>
      <c r="GM150">
        <v>4</v>
      </c>
      <c r="GN150">
        <v>133</v>
      </c>
      <c r="GO150">
        <v>80</v>
      </c>
      <c r="GP150">
        <v>48</v>
      </c>
      <c r="GQ150">
        <v>5</v>
      </c>
      <c r="GR150">
        <v>5</v>
      </c>
      <c r="GS150">
        <v>6</v>
      </c>
      <c r="GT150">
        <v>5</v>
      </c>
      <c r="GU150">
        <v>1</v>
      </c>
      <c r="GV150">
        <v>2</v>
      </c>
      <c r="GW150">
        <v>2</v>
      </c>
      <c r="GX150">
        <v>1</v>
      </c>
      <c r="GY150">
        <v>0</v>
      </c>
      <c r="GZ150">
        <v>0</v>
      </c>
      <c r="HA150">
        <v>0</v>
      </c>
      <c r="HB150">
        <v>1</v>
      </c>
      <c r="HC150">
        <v>0</v>
      </c>
      <c r="HD150">
        <v>1</v>
      </c>
      <c r="HE150">
        <v>1</v>
      </c>
      <c r="HF150">
        <v>1</v>
      </c>
      <c r="HG150">
        <v>1</v>
      </c>
      <c r="HH150">
        <v>80</v>
      </c>
      <c r="HI150">
        <v>3</v>
      </c>
      <c r="HJ150">
        <v>0</v>
      </c>
      <c r="HK150">
        <v>0</v>
      </c>
      <c r="HL150">
        <v>1</v>
      </c>
      <c r="HM150">
        <v>0</v>
      </c>
      <c r="HN150">
        <v>1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1</v>
      </c>
      <c r="HV150">
        <v>3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5</v>
      </c>
      <c r="IN150">
        <v>3</v>
      </c>
      <c r="IO150">
        <v>0</v>
      </c>
      <c r="IP150">
        <v>0</v>
      </c>
      <c r="IQ150">
        <v>0</v>
      </c>
      <c r="IR150">
        <v>1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1</v>
      </c>
      <c r="JK150">
        <v>0</v>
      </c>
      <c r="JL150">
        <v>5</v>
      </c>
    </row>
    <row r="151" spans="1:272">
      <c r="A151" t="s">
        <v>1212</v>
      </c>
      <c r="B151" t="s">
        <v>1177</v>
      </c>
      <c r="C151" t="str">
        <f>"160301"</f>
        <v>160301</v>
      </c>
      <c r="D151" t="s">
        <v>1211</v>
      </c>
      <c r="E151">
        <v>17</v>
      </c>
      <c r="F151">
        <v>2103</v>
      </c>
      <c r="G151">
        <v>1610</v>
      </c>
      <c r="H151">
        <v>468</v>
      </c>
      <c r="I151">
        <v>1142</v>
      </c>
      <c r="J151">
        <v>1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1142</v>
      </c>
      <c r="T151">
        <v>0</v>
      </c>
      <c r="U151">
        <v>0</v>
      </c>
      <c r="V151">
        <v>1142</v>
      </c>
      <c r="W151">
        <v>15</v>
      </c>
      <c r="X151">
        <v>13</v>
      </c>
      <c r="Y151">
        <v>2</v>
      </c>
      <c r="Z151">
        <v>0</v>
      </c>
      <c r="AA151">
        <v>1127</v>
      </c>
      <c r="AB151">
        <v>350</v>
      </c>
      <c r="AC151">
        <v>33</v>
      </c>
      <c r="AD151">
        <v>65</v>
      </c>
      <c r="AE151">
        <v>170</v>
      </c>
      <c r="AF151">
        <v>16</v>
      </c>
      <c r="AG151">
        <v>5</v>
      </c>
      <c r="AH151">
        <v>11</v>
      </c>
      <c r="AI151">
        <v>6</v>
      </c>
      <c r="AJ151">
        <v>2</v>
      </c>
      <c r="AK151">
        <v>1</v>
      </c>
      <c r="AL151">
        <v>7</v>
      </c>
      <c r="AM151">
        <v>0</v>
      </c>
      <c r="AN151">
        <v>2</v>
      </c>
      <c r="AO151">
        <v>1</v>
      </c>
      <c r="AP151">
        <v>5</v>
      </c>
      <c r="AQ151">
        <v>0</v>
      </c>
      <c r="AR151">
        <v>3</v>
      </c>
      <c r="AS151">
        <v>2</v>
      </c>
      <c r="AT151">
        <v>2</v>
      </c>
      <c r="AU151">
        <v>3</v>
      </c>
      <c r="AV151">
        <v>9</v>
      </c>
      <c r="AW151">
        <v>1</v>
      </c>
      <c r="AX151">
        <v>2</v>
      </c>
      <c r="AY151">
        <v>1</v>
      </c>
      <c r="AZ151">
        <v>3</v>
      </c>
      <c r="BA151">
        <v>350</v>
      </c>
      <c r="BB151">
        <v>339</v>
      </c>
      <c r="BC151">
        <v>28</v>
      </c>
      <c r="BD151">
        <v>2</v>
      </c>
      <c r="BE151">
        <v>19</v>
      </c>
      <c r="BF151">
        <v>3</v>
      </c>
      <c r="BG151">
        <v>233</v>
      </c>
      <c r="BH151">
        <v>3</v>
      </c>
      <c r="BI151">
        <v>3</v>
      </c>
      <c r="BJ151">
        <v>1</v>
      </c>
      <c r="BK151">
        <v>3</v>
      </c>
      <c r="BL151">
        <v>3</v>
      </c>
      <c r="BM151">
        <v>1</v>
      </c>
      <c r="BN151">
        <v>1</v>
      </c>
      <c r="BO151">
        <v>1</v>
      </c>
      <c r="BP151">
        <v>0</v>
      </c>
      <c r="BQ151">
        <v>1</v>
      </c>
      <c r="BR151">
        <v>0</v>
      </c>
      <c r="BS151">
        <v>0</v>
      </c>
      <c r="BT151">
        <v>1</v>
      </c>
      <c r="BU151">
        <v>3</v>
      </c>
      <c r="BV151">
        <v>1</v>
      </c>
      <c r="BW151">
        <v>30</v>
      </c>
      <c r="BX151">
        <v>0</v>
      </c>
      <c r="BY151">
        <v>2</v>
      </c>
      <c r="BZ151">
        <v>339</v>
      </c>
      <c r="CA151">
        <v>42</v>
      </c>
      <c r="CB151">
        <v>19</v>
      </c>
      <c r="CC151">
        <v>3</v>
      </c>
      <c r="CD151">
        <v>5</v>
      </c>
      <c r="CE151">
        <v>0</v>
      </c>
      <c r="CF151">
        <v>1</v>
      </c>
      <c r="CG151">
        <v>1</v>
      </c>
      <c r="CH151">
        <v>3</v>
      </c>
      <c r="CI151">
        <v>6</v>
      </c>
      <c r="CJ151">
        <v>0</v>
      </c>
      <c r="CK151">
        <v>0</v>
      </c>
      <c r="CL151">
        <v>0</v>
      </c>
      <c r="CM151">
        <v>0</v>
      </c>
      <c r="CN151">
        <v>3</v>
      </c>
      <c r="CO151">
        <v>1</v>
      </c>
      <c r="CP151">
        <v>42</v>
      </c>
      <c r="CQ151">
        <v>40</v>
      </c>
      <c r="CR151">
        <v>16</v>
      </c>
      <c r="CS151">
        <v>2</v>
      </c>
      <c r="CT151">
        <v>2</v>
      </c>
      <c r="CU151">
        <v>1</v>
      </c>
      <c r="CV151">
        <v>6</v>
      </c>
      <c r="CW151">
        <v>0</v>
      </c>
      <c r="CX151">
        <v>1</v>
      </c>
      <c r="CY151">
        <v>2</v>
      </c>
      <c r="CZ151">
        <v>1</v>
      </c>
      <c r="DA151">
        <v>2</v>
      </c>
      <c r="DB151">
        <v>2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2</v>
      </c>
      <c r="DL151">
        <v>0</v>
      </c>
      <c r="DM151">
        <v>1</v>
      </c>
      <c r="DN151">
        <v>1</v>
      </c>
      <c r="DO151">
        <v>0</v>
      </c>
      <c r="DP151">
        <v>40</v>
      </c>
      <c r="DQ151">
        <v>13</v>
      </c>
      <c r="DR151">
        <v>4</v>
      </c>
      <c r="DS151">
        <v>2</v>
      </c>
      <c r="DT151">
        <v>0</v>
      </c>
      <c r="DU151">
        <v>0</v>
      </c>
      <c r="DV151">
        <v>4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1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0</v>
      </c>
      <c r="EO151">
        <v>1</v>
      </c>
      <c r="EP151">
        <v>13</v>
      </c>
      <c r="EQ151">
        <v>131</v>
      </c>
      <c r="ER151">
        <v>25</v>
      </c>
      <c r="ES151">
        <v>4</v>
      </c>
      <c r="ET151">
        <v>2</v>
      </c>
      <c r="EU151">
        <v>1</v>
      </c>
      <c r="EV151">
        <v>0</v>
      </c>
      <c r="EW151">
        <v>0</v>
      </c>
      <c r="EX151">
        <v>66</v>
      </c>
      <c r="EY151">
        <v>1</v>
      </c>
      <c r="EZ151">
        <v>0</v>
      </c>
      <c r="FA151">
        <v>0</v>
      </c>
      <c r="FB151">
        <v>3</v>
      </c>
      <c r="FC151">
        <v>24</v>
      </c>
      <c r="FD151">
        <v>1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3</v>
      </c>
      <c r="FN151">
        <v>131</v>
      </c>
      <c r="FO151">
        <v>132</v>
      </c>
      <c r="FP151">
        <v>7</v>
      </c>
      <c r="FQ151">
        <v>1</v>
      </c>
      <c r="FR151">
        <v>96</v>
      </c>
      <c r="FS151">
        <v>2</v>
      </c>
      <c r="FT151">
        <v>1</v>
      </c>
      <c r="FU151">
        <v>3</v>
      </c>
      <c r="FV151">
        <v>0</v>
      </c>
      <c r="FW151">
        <v>0</v>
      </c>
      <c r="FX151">
        <v>13</v>
      </c>
      <c r="FY151">
        <v>0</v>
      </c>
      <c r="FZ151">
        <v>0</v>
      </c>
      <c r="GA151">
        <v>1</v>
      </c>
      <c r="GB151">
        <v>3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1</v>
      </c>
      <c r="GJ151">
        <v>2</v>
      </c>
      <c r="GK151">
        <v>0</v>
      </c>
      <c r="GL151">
        <v>0</v>
      </c>
      <c r="GM151">
        <v>1</v>
      </c>
      <c r="GN151">
        <v>132</v>
      </c>
      <c r="GO151">
        <v>63</v>
      </c>
      <c r="GP151">
        <v>35</v>
      </c>
      <c r="GQ151">
        <v>5</v>
      </c>
      <c r="GR151">
        <v>5</v>
      </c>
      <c r="GS151">
        <v>4</v>
      </c>
      <c r="GT151">
        <v>4</v>
      </c>
      <c r="GU151">
        <v>0</v>
      </c>
      <c r="GV151">
        <v>0</v>
      </c>
      <c r="GW151">
        <v>3</v>
      </c>
      <c r="GX151">
        <v>0</v>
      </c>
      <c r="GY151">
        <v>0</v>
      </c>
      <c r="GZ151">
        <v>1</v>
      </c>
      <c r="HA151">
        <v>0</v>
      </c>
      <c r="HB151">
        <v>0</v>
      </c>
      <c r="HC151">
        <v>1</v>
      </c>
      <c r="HD151">
        <v>0</v>
      </c>
      <c r="HE151">
        <v>0</v>
      </c>
      <c r="HF151">
        <v>2</v>
      </c>
      <c r="HG151">
        <v>3</v>
      </c>
      <c r="HH151">
        <v>63</v>
      </c>
      <c r="HI151">
        <v>6</v>
      </c>
      <c r="HJ151">
        <v>1</v>
      </c>
      <c r="HK151">
        <v>1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1</v>
      </c>
      <c r="HR151">
        <v>1</v>
      </c>
      <c r="HS151">
        <v>1</v>
      </c>
      <c r="HT151">
        <v>0</v>
      </c>
      <c r="HU151">
        <v>1</v>
      </c>
      <c r="HV151">
        <v>6</v>
      </c>
      <c r="HW151">
        <v>4</v>
      </c>
      <c r="HX151">
        <v>2</v>
      </c>
      <c r="HY151">
        <v>1</v>
      </c>
      <c r="HZ151">
        <v>0</v>
      </c>
      <c r="IA151">
        <v>1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4</v>
      </c>
      <c r="IM151">
        <v>7</v>
      </c>
      <c r="IN151">
        <v>3</v>
      </c>
      <c r="IO151">
        <v>0</v>
      </c>
      <c r="IP151">
        <v>1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1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1</v>
      </c>
      <c r="JI151">
        <v>0</v>
      </c>
      <c r="JJ151">
        <v>0</v>
      </c>
      <c r="JK151">
        <v>0</v>
      </c>
      <c r="JL151">
        <v>7</v>
      </c>
    </row>
    <row r="152" spans="1:272">
      <c r="A152" t="s">
        <v>1210</v>
      </c>
      <c r="B152" t="s">
        <v>1177</v>
      </c>
      <c r="C152" t="str">
        <f>"160301"</f>
        <v>160301</v>
      </c>
      <c r="D152" t="s">
        <v>1209</v>
      </c>
      <c r="E152">
        <v>18</v>
      </c>
      <c r="F152">
        <v>406</v>
      </c>
      <c r="G152">
        <v>320</v>
      </c>
      <c r="H152">
        <v>94</v>
      </c>
      <c r="I152">
        <v>226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226</v>
      </c>
      <c r="T152">
        <v>0</v>
      </c>
      <c r="U152">
        <v>0</v>
      </c>
      <c r="V152">
        <v>226</v>
      </c>
      <c r="W152">
        <v>3</v>
      </c>
      <c r="X152">
        <v>1</v>
      </c>
      <c r="Y152">
        <v>2</v>
      </c>
      <c r="Z152">
        <v>0</v>
      </c>
      <c r="AA152">
        <v>223</v>
      </c>
      <c r="AB152">
        <v>64</v>
      </c>
      <c r="AC152">
        <v>4</v>
      </c>
      <c r="AD152">
        <v>10</v>
      </c>
      <c r="AE152">
        <v>38</v>
      </c>
      <c r="AF152">
        <v>1</v>
      </c>
      <c r="AG152">
        <v>0</v>
      </c>
      <c r="AH152">
        <v>3</v>
      </c>
      <c r="AI152">
        <v>0</v>
      </c>
      <c r="AJ152">
        <v>4</v>
      </c>
      <c r="AK152">
        <v>0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64</v>
      </c>
      <c r="BB152">
        <v>64</v>
      </c>
      <c r="BC152">
        <v>9</v>
      </c>
      <c r="BD152">
        <v>0</v>
      </c>
      <c r="BE152">
        <v>0</v>
      </c>
      <c r="BF152">
        <v>0</v>
      </c>
      <c r="BG152">
        <v>36</v>
      </c>
      <c r="BH152">
        <v>0</v>
      </c>
      <c r="BI152">
        <v>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15</v>
      </c>
      <c r="BX152">
        <v>0</v>
      </c>
      <c r="BY152">
        <v>2</v>
      </c>
      <c r="BZ152">
        <v>64</v>
      </c>
      <c r="CA152">
        <v>8</v>
      </c>
      <c r="CB152">
        <v>4</v>
      </c>
      <c r="CC152">
        <v>1</v>
      </c>
      <c r="CD152">
        <v>1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8</v>
      </c>
      <c r="CQ152">
        <v>12</v>
      </c>
      <c r="CR152">
        <v>7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1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12</v>
      </c>
      <c r="DQ152">
        <v>2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1</v>
      </c>
      <c r="ED152">
        <v>0</v>
      </c>
      <c r="EE152">
        <v>0</v>
      </c>
      <c r="EF152">
        <v>0</v>
      </c>
      <c r="EG152">
        <v>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2</v>
      </c>
      <c r="EQ152">
        <v>21</v>
      </c>
      <c r="ER152">
        <v>2</v>
      </c>
      <c r="ES152">
        <v>3</v>
      </c>
      <c r="ET152">
        <v>0</v>
      </c>
      <c r="EU152">
        <v>0</v>
      </c>
      <c r="EV152">
        <v>0</v>
      </c>
      <c r="EW152">
        <v>0</v>
      </c>
      <c r="EX152">
        <v>8</v>
      </c>
      <c r="EY152">
        <v>0</v>
      </c>
      <c r="EZ152">
        <v>0</v>
      </c>
      <c r="FA152">
        <v>0</v>
      </c>
      <c r="FB152">
        <v>0</v>
      </c>
      <c r="FC152">
        <v>7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21</v>
      </c>
      <c r="FO152">
        <v>20</v>
      </c>
      <c r="FP152">
        <v>5</v>
      </c>
      <c r="FQ152">
        <v>0</v>
      </c>
      <c r="FR152">
        <v>10</v>
      </c>
      <c r="FS152">
        <v>0</v>
      </c>
      <c r="FT152">
        <v>0</v>
      </c>
      <c r="FU152">
        <v>1</v>
      </c>
      <c r="FV152">
        <v>0</v>
      </c>
      <c r="FW152">
        <v>0</v>
      </c>
      <c r="FX152">
        <v>2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2</v>
      </c>
      <c r="GN152">
        <v>20</v>
      </c>
      <c r="GO152">
        <v>30</v>
      </c>
      <c r="GP152">
        <v>16</v>
      </c>
      <c r="GQ152">
        <v>1</v>
      </c>
      <c r="GR152">
        <v>4</v>
      </c>
      <c r="GS152">
        <v>4</v>
      </c>
      <c r="GT152">
        <v>0</v>
      </c>
      <c r="GU152">
        <v>0</v>
      </c>
      <c r="GV152">
        <v>0</v>
      </c>
      <c r="GW152">
        <v>2</v>
      </c>
      <c r="GX152">
        <v>0</v>
      </c>
      <c r="GY152">
        <v>0</v>
      </c>
      <c r="GZ152">
        <v>1</v>
      </c>
      <c r="HA152">
        <v>0</v>
      </c>
      <c r="HB152">
        <v>0</v>
      </c>
      <c r="HC152">
        <v>0</v>
      </c>
      <c r="HD152">
        <v>1</v>
      </c>
      <c r="HE152">
        <v>0</v>
      </c>
      <c r="HF152">
        <v>0</v>
      </c>
      <c r="HG152">
        <v>1</v>
      </c>
      <c r="HH152">
        <v>30</v>
      </c>
      <c r="HI152">
        <v>1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1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1</v>
      </c>
      <c r="HW152">
        <v>1</v>
      </c>
      <c r="HX152">
        <v>0</v>
      </c>
      <c r="HY152">
        <v>1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1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</row>
    <row r="153" spans="1:272">
      <c r="A153" t="s">
        <v>1208</v>
      </c>
      <c r="B153" t="s">
        <v>1177</v>
      </c>
      <c r="C153" t="str">
        <f>"160301"</f>
        <v>160301</v>
      </c>
      <c r="D153" t="s">
        <v>1207</v>
      </c>
      <c r="E153">
        <v>19</v>
      </c>
      <c r="F153">
        <v>1749</v>
      </c>
      <c r="G153">
        <v>1339</v>
      </c>
      <c r="H153">
        <v>426</v>
      </c>
      <c r="I153">
        <v>913</v>
      </c>
      <c r="J153">
        <v>0</v>
      </c>
      <c r="K153">
        <v>3</v>
      </c>
      <c r="L153">
        <v>2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2</v>
      </c>
      <c r="S153">
        <v>915</v>
      </c>
      <c r="T153">
        <v>2</v>
      </c>
      <c r="U153">
        <v>0</v>
      </c>
      <c r="V153">
        <v>915</v>
      </c>
      <c r="W153">
        <v>18</v>
      </c>
      <c r="X153">
        <v>12</v>
      </c>
      <c r="Y153">
        <v>6</v>
      </c>
      <c r="Z153">
        <v>0</v>
      </c>
      <c r="AA153">
        <v>897</v>
      </c>
      <c r="AB153">
        <v>283</v>
      </c>
      <c r="AC153">
        <v>33</v>
      </c>
      <c r="AD153">
        <v>41</v>
      </c>
      <c r="AE153">
        <v>142</v>
      </c>
      <c r="AF153">
        <v>20</v>
      </c>
      <c r="AG153">
        <v>2</v>
      </c>
      <c r="AH153">
        <v>6</v>
      </c>
      <c r="AI153">
        <v>3</v>
      </c>
      <c r="AJ153">
        <v>0</v>
      </c>
      <c r="AK153">
        <v>5</v>
      </c>
      <c r="AL153">
        <v>1</v>
      </c>
      <c r="AM153">
        <v>3</v>
      </c>
      <c r="AN153">
        <v>1</v>
      </c>
      <c r="AO153">
        <v>4</v>
      </c>
      <c r="AP153">
        <v>1</v>
      </c>
      <c r="AQ153">
        <v>0</v>
      </c>
      <c r="AR153">
        <v>1</v>
      </c>
      <c r="AS153">
        <v>0</v>
      </c>
      <c r="AT153">
        <v>0</v>
      </c>
      <c r="AU153">
        <v>6</v>
      </c>
      <c r="AV153">
        <v>6</v>
      </c>
      <c r="AW153">
        <v>1</v>
      </c>
      <c r="AX153">
        <v>3</v>
      </c>
      <c r="AY153">
        <v>2</v>
      </c>
      <c r="AZ153">
        <v>2</v>
      </c>
      <c r="BA153">
        <v>283</v>
      </c>
      <c r="BB153">
        <v>270</v>
      </c>
      <c r="BC153">
        <v>21</v>
      </c>
      <c r="BD153">
        <v>0</v>
      </c>
      <c r="BE153">
        <v>5</v>
      </c>
      <c r="BF153">
        <v>7</v>
      </c>
      <c r="BG153">
        <v>185</v>
      </c>
      <c r="BH153">
        <v>10</v>
      </c>
      <c r="BI153">
        <v>0</v>
      </c>
      <c r="BJ153">
        <v>0</v>
      </c>
      <c r="BK153">
        <v>1</v>
      </c>
      <c r="BL153">
        <v>1</v>
      </c>
      <c r="BM153">
        <v>0</v>
      </c>
      <c r="BN153">
        <v>1</v>
      </c>
      <c r="BO153">
        <v>2</v>
      </c>
      <c r="BP153">
        <v>0</v>
      </c>
      <c r="BQ153">
        <v>2</v>
      </c>
      <c r="BR153">
        <v>1</v>
      </c>
      <c r="BS153">
        <v>0</v>
      </c>
      <c r="BT153">
        <v>0</v>
      </c>
      <c r="BU153">
        <v>1</v>
      </c>
      <c r="BV153">
        <v>1</v>
      </c>
      <c r="BW153">
        <v>31</v>
      </c>
      <c r="BX153">
        <v>0</v>
      </c>
      <c r="BY153">
        <v>1</v>
      </c>
      <c r="BZ153">
        <v>270</v>
      </c>
      <c r="CA153">
        <v>22</v>
      </c>
      <c r="CB153">
        <v>12</v>
      </c>
      <c r="CC153">
        <v>3</v>
      </c>
      <c r="CD153">
        <v>0</v>
      </c>
      <c r="CE153">
        <v>0</v>
      </c>
      <c r="CF153">
        <v>1</v>
      </c>
      <c r="CG153">
        <v>1</v>
      </c>
      <c r="CH153">
        <v>1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2</v>
      </c>
      <c r="CO153">
        <v>1</v>
      </c>
      <c r="CP153">
        <v>22</v>
      </c>
      <c r="CQ153">
        <v>39</v>
      </c>
      <c r="CR153">
        <v>19</v>
      </c>
      <c r="CS153">
        <v>1</v>
      </c>
      <c r="CT153">
        <v>1</v>
      </c>
      <c r="CU153">
        <v>0</v>
      </c>
      <c r="CV153">
        <v>3</v>
      </c>
      <c r="CW153">
        <v>5</v>
      </c>
      <c r="CX153">
        <v>0</v>
      </c>
      <c r="CY153">
        <v>0</v>
      </c>
      <c r="CZ153">
        <v>2</v>
      </c>
      <c r="DA153">
        <v>1</v>
      </c>
      <c r="DB153">
        <v>0</v>
      </c>
      <c r="DC153">
        <v>1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1</v>
      </c>
      <c r="DK153">
        <v>0</v>
      </c>
      <c r="DL153">
        <v>1</v>
      </c>
      <c r="DM153">
        <v>2</v>
      </c>
      <c r="DN153">
        <v>0</v>
      </c>
      <c r="DO153">
        <v>2</v>
      </c>
      <c r="DP153">
        <v>39</v>
      </c>
      <c r="DQ153">
        <v>10</v>
      </c>
      <c r="DR153">
        <v>0</v>
      </c>
      <c r="DS153">
        <v>2</v>
      </c>
      <c r="DT153">
        <v>1</v>
      </c>
      <c r="DU153">
        <v>3</v>
      </c>
      <c r="DV153">
        <v>1</v>
      </c>
      <c r="DW153">
        <v>1</v>
      </c>
      <c r="DX153">
        <v>0</v>
      </c>
      <c r="DY153">
        <v>0</v>
      </c>
      <c r="DZ153">
        <v>1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10</v>
      </c>
      <c r="EQ153">
        <v>92</v>
      </c>
      <c r="ER153">
        <v>31</v>
      </c>
      <c r="ES153">
        <v>4</v>
      </c>
      <c r="ET153">
        <v>4</v>
      </c>
      <c r="EU153">
        <v>0</v>
      </c>
      <c r="EV153">
        <v>0</v>
      </c>
      <c r="EW153">
        <v>0</v>
      </c>
      <c r="EX153">
        <v>33</v>
      </c>
      <c r="EY153">
        <v>1</v>
      </c>
      <c r="EZ153">
        <v>0</v>
      </c>
      <c r="FA153">
        <v>0</v>
      </c>
      <c r="FB153">
        <v>0</v>
      </c>
      <c r="FC153">
        <v>16</v>
      </c>
      <c r="FD153">
        <v>0</v>
      </c>
      <c r="FE153">
        <v>0</v>
      </c>
      <c r="FF153">
        <v>0</v>
      </c>
      <c r="FG153">
        <v>1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2</v>
      </c>
      <c r="FN153">
        <v>92</v>
      </c>
      <c r="FO153">
        <v>102</v>
      </c>
      <c r="FP153">
        <v>14</v>
      </c>
      <c r="FQ153">
        <v>0</v>
      </c>
      <c r="FR153">
        <v>50</v>
      </c>
      <c r="FS153">
        <v>3</v>
      </c>
      <c r="FT153">
        <v>5</v>
      </c>
      <c r="FU153">
        <v>3</v>
      </c>
      <c r="FV153">
        <v>0</v>
      </c>
      <c r="FW153">
        <v>1</v>
      </c>
      <c r="FX153">
        <v>16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2</v>
      </c>
      <c r="GE153">
        <v>1</v>
      </c>
      <c r="GF153">
        <v>0</v>
      </c>
      <c r="GG153">
        <v>0</v>
      </c>
      <c r="GH153">
        <v>2</v>
      </c>
      <c r="GI153">
        <v>1</v>
      </c>
      <c r="GJ153">
        <v>0</v>
      </c>
      <c r="GK153">
        <v>0</v>
      </c>
      <c r="GL153">
        <v>0</v>
      </c>
      <c r="GM153">
        <v>4</v>
      </c>
      <c r="GN153">
        <v>102</v>
      </c>
      <c r="GO153">
        <v>62</v>
      </c>
      <c r="GP153">
        <v>27</v>
      </c>
      <c r="GQ153">
        <v>7</v>
      </c>
      <c r="GR153">
        <v>4</v>
      </c>
      <c r="GS153">
        <v>5</v>
      </c>
      <c r="GT153">
        <v>5</v>
      </c>
      <c r="GU153">
        <v>1</v>
      </c>
      <c r="GV153">
        <v>0</v>
      </c>
      <c r="GW153">
        <v>2</v>
      </c>
      <c r="GX153">
        <v>0</v>
      </c>
      <c r="GY153">
        <v>3</v>
      </c>
      <c r="GZ153">
        <v>1</v>
      </c>
      <c r="HA153">
        <v>1</v>
      </c>
      <c r="HB153">
        <v>0</v>
      </c>
      <c r="HC153">
        <v>0</v>
      </c>
      <c r="HD153">
        <v>0</v>
      </c>
      <c r="HE153">
        <v>0</v>
      </c>
      <c r="HF153">
        <v>3</v>
      </c>
      <c r="HG153">
        <v>3</v>
      </c>
      <c r="HH153">
        <v>62</v>
      </c>
      <c r="HI153">
        <v>5</v>
      </c>
      <c r="HJ153">
        <v>1</v>
      </c>
      <c r="HK153">
        <v>1</v>
      </c>
      <c r="HL153">
        <v>0</v>
      </c>
      <c r="HM153">
        <v>1</v>
      </c>
      <c r="HN153">
        <v>1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1</v>
      </c>
      <c r="HV153">
        <v>5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12</v>
      </c>
      <c r="IN153">
        <v>3</v>
      </c>
      <c r="IO153">
        <v>1</v>
      </c>
      <c r="IP153">
        <v>0</v>
      </c>
      <c r="IQ153">
        <v>0</v>
      </c>
      <c r="IR153">
        <v>2</v>
      </c>
      <c r="IS153">
        <v>0</v>
      </c>
      <c r="IT153">
        <v>1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1</v>
      </c>
      <c r="JF153">
        <v>1</v>
      </c>
      <c r="JG153">
        <v>1</v>
      </c>
      <c r="JH153">
        <v>0</v>
      </c>
      <c r="JI153">
        <v>1</v>
      </c>
      <c r="JJ153">
        <v>0</v>
      </c>
      <c r="JK153">
        <v>1</v>
      </c>
      <c r="JL153">
        <v>12</v>
      </c>
    </row>
    <row r="154" spans="1:272">
      <c r="A154" t="s">
        <v>1206</v>
      </c>
      <c r="B154" t="s">
        <v>1177</v>
      </c>
      <c r="C154" t="str">
        <f>"160301"</f>
        <v>160301</v>
      </c>
      <c r="D154" t="s">
        <v>1205</v>
      </c>
      <c r="E154">
        <v>20</v>
      </c>
      <c r="F154">
        <v>784</v>
      </c>
      <c r="G154">
        <v>600</v>
      </c>
      <c r="H154">
        <v>217</v>
      </c>
      <c r="I154">
        <v>383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383</v>
      </c>
      <c r="T154">
        <v>0</v>
      </c>
      <c r="U154">
        <v>0</v>
      </c>
      <c r="V154">
        <v>383</v>
      </c>
      <c r="W154">
        <v>7</v>
      </c>
      <c r="X154">
        <v>5</v>
      </c>
      <c r="Y154">
        <v>2</v>
      </c>
      <c r="Z154">
        <v>0</v>
      </c>
      <c r="AA154">
        <v>376</v>
      </c>
      <c r="AB154">
        <v>114</v>
      </c>
      <c r="AC154">
        <v>15</v>
      </c>
      <c r="AD154">
        <v>22</v>
      </c>
      <c r="AE154">
        <v>46</v>
      </c>
      <c r="AF154">
        <v>6</v>
      </c>
      <c r="AG154">
        <v>2</v>
      </c>
      <c r="AH154">
        <v>7</v>
      </c>
      <c r="AI154">
        <v>0</v>
      </c>
      <c r="AJ154">
        <v>1</v>
      </c>
      <c r="AK154">
        <v>1</v>
      </c>
      <c r="AL154">
        <v>0</v>
      </c>
      <c r="AM154">
        <v>0</v>
      </c>
      <c r="AN154">
        <v>3</v>
      </c>
      <c r="AO154">
        <v>1</v>
      </c>
      <c r="AP154">
        <v>0</v>
      </c>
      <c r="AQ154">
        <v>0</v>
      </c>
      <c r="AR154">
        <v>0</v>
      </c>
      <c r="AS154">
        <v>2</v>
      </c>
      <c r="AT154">
        <v>0</v>
      </c>
      <c r="AU154">
        <v>5</v>
      </c>
      <c r="AV154">
        <v>1</v>
      </c>
      <c r="AW154">
        <v>0</v>
      </c>
      <c r="AX154">
        <v>1</v>
      </c>
      <c r="AY154">
        <v>1</v>
      </c>
      <c r="AZ154">
        <v>0</v>
      </c>
      <c r="BA154">
        <v>114</v>
      </c>
      <c r="BB154">
        <v>114</v>
      </c>
      <c r="BC154">
        <v>10</v>
      </c>
      <c r="BD154">
        <v>1</v>
      </c>
      <c r="BE154">
        <v>4</v>
      </c>
      <c r="BF154">
        <v>2</v>
      </c>
      <c r="BG154">
        <v>81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1</v>
      </c>
      <c r="BS154">
        <v>0</v>
      </c>
      <c r="BT154">
        <v>0</v>
      </c>
      <c r="BU154">
        <v>1</v>
      </c>
      <c r="BV154">
        <v>1</v>
      </c>
      <c r="BW154">
        <v>9</v>
      </c>
      <c r="BX154">
        <v>0</v>
      </c>
      <c r="BY154">
        <v>1</v>
      </c>
      <c r="BZ154">
        <v>114</v>
      </c>
      <c r="CA154">
        <v>21</v>
      </c>
      <c r="CB154">
        <v>8</v>
      </c>
      <c r="CC154">
        <v>3</v>
      </c>
      <c r="CD154">
        <v>1</v>
      </c>
      <c r="CE154">
        <v>0</v>
      </c>
      <c r="CF154">
        <v>2</v>
      </c>
      <c r="CG154">
        <v>0</v>
      </c>
      <c r="CH154">
        <v>0</v>
      </c>
      <c r="CI154">
        <v>3</v>
      </c>
      <c r="CJ154">
        <v>1</v>
      </c>
      <c r="CK154">
        <v>1</v>
      </c>
      <c r="CL154">
        <v>0</v>
      </c>
      <c r="CM154">
        <v>0</v>
      </c>
      <c r="CN154">
        <v>1</v>
      </c>
      <c r="CO154">
        <v>1</v>
      </c>
      <c r="CP154">
        <v>21</v>
      </c>
      <c r="CQ154">
        <v>26</v>
      </c>
      <c r="CR154">
        <v>13</v>
      </c>
      <c r="CS154">
        <v>1</v>
      </c>
      <c r="CT154">
        <v>2</v>
      </c>
      <c r="CU154">
        <v>0</v>
      </c>
      <c r="CV154">
        <v>4</v>
      </c>
      <c r="CW154">
        <v>0</v>
      </c>
      <c r="CX154">
        <v>1</v>
      </c>
      <c r="CY154">
        <v>0</v>
      </c>
      <c r="CZ154">
        <v>1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3</v>
      </c>
      <c r="DP154">
        <v>26</v>
      </c>
      <c r="DQ154">
        <v>4</v>
      </c>
      <c r="DR154">
        <v>1</v>
      </c>
      <c r="DS154">
        <v>0</v>
      </c>
      <c r="DT154">
        <v>0</v>
      </c>
      <c r="DU154">
        <v>1</v>
      </c>
      <c r="DV154">
        <v>2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4</v>
      </c>
      <c r="EQ154">
        <v>31</v>
      </c>
      <c r="ER154">
        <v>7</v>
      </c>
      <c r="ES154">
        <v>0</v>
      </c>
      <c r="ET154">
        <v>0</v>
      </c>
      <c r="EU154">
        <v>0</v>
      </c>
      <c r="EV154">
        <v>1</v>
      </c>
      <c r="EW154">
        <v>1</v>
      </c>
      <c r="EX154">
        <v>8</v>
      </c>
      <c r="EY154">
        <v>0</v>
      </c>
      <c r="EZ154">
        <v>0</v>
      </c>
      <c r="FA154">
        <v>0</v>
      </c>
      <c r="FB154">
        <v>2</v>
      </c>
      <c r="FC154">
        <v>11</v>
      </c>
      <c r="FD154">
        <v>0</v>
      </c>
      <c r="FE154">
        <v>0</v>
      </c>
      <c r="FF154">
        <v>0</v>
      </c>
      <c r="FG154">
        <v>0</v>
      </c>
      <c r="FH154">
        <v>1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31</v>
      </c>
      <c r="FO154">
        <v>31</v>
      </c>
      <c r="FP154">
        <v>9</v>
      </c>
      <c r="FQ154">
        <v>1</v>
      </c>
      <c r="FR154">
        <v>13</v>
      </c>
      <c r="FS154">
        <v>1</v>
      </c>
      <c r="FT154">
        <v>0</v>
      </c>
      <c r="FU154">
        <v>1</v>
      </c>
      <c r="FV154">
        <v>0</v>
      </c>
      <c r="FW154">
        <v>0</v>
      </c>
      <c r="FX154">
        <v>6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31</v>
      </c>
      <c r="GO154">
        <v>30</v>
      </c>
      <c r="GP154">
        <v>10</v>
      </c>
      <c r="GQ154">
        <v>1</v>
      </c>
      <c r="GR154">
        <v>4</v>
      </c>
      <c r="GS154">
        <v>2</v>
      </c>
      <c r="GT154">
        <v>1</v>
      </c>
      <c r="GU154">
        <v>1</v>
      </c>
      <c r="GV154">
        <v>1</v>
      </c>
      <c r="GW154">
        <v>1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1</v>
      </c>
      <c r="HF154">
        <v>0</v>
      </c>
      <c r="HG154">
        <v>8</v>
      </c>
      <c r="HH154">
        <v>30</v>
      </c>
      <c r="HI154">
        <v>1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1</v>
      </c>
      <c r="HS154">
        <v>0</v>
      </c>
      <c r="HT154">
        <v>0</v>
      </c>
      <c r="HU154">
        <v>0</v>
      </c>
      <c r="HV154">
        <v>1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4</v>
      </c>
      <c r="IN154">
        <v>1</v>
      </c>
      <c r="IO154">
        <v>0</v>
      </c>
      <c r="IP154">
        <v>0</v>
      </c>
      <c r="IQ154">
        <v>0</v>
      </c>
      <c r="IR154">
        <v>2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1</v>
      </c>
      <c r="JL154">
        <v>4</v>
      </c>
    </row>
    <row r="155" spans="1:272">
      <c r="A155" t="s">
        <v>1204</v>
      </c>
      <c r="B155" t="s">
        <v>1177</v>
      </c>
      <c r="C155" t="str">
        <f>"160301"</f>
        <v>160301</v>
      </c>
      <c r="D155" t="s">
        <v>1203</v>
      </c>
      <c r="E155">
        <v>21</v>
      </c>
      <c r="F155">
        <v>2106</v>
      </c>
      <c r="G155">
        <v>1620</v>
      </c>
      <c r="H155">
        <v>407</v>
      </c>
      <c r="I155">
        <v>1213</v>
      </c>
      <c r="J155">
        <v>0</v>
      </c>
      <c r="K155">
        <v>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1213</v>
      </c>
      <c r="T155">
        <v>0</v>
      </c>
      <c r="U155">
        <v>0</v>
      </c>
      <c r="V155">
        <v>1213</v>
      </c>
      <c r="W155">
        <v>24</v>
      </c>
      <c r="X155">
        <v>20</v>
      </c>
      <c r="Y155">
        <v>4</v>
      </c>
      <c r="Z155">
        <v>0</v>
      </c>
      <c r="AA155">
        <v>1189</v>
      </c>
      <c r="AB155">
        <v>314</v>
      </c>
      <c r="AC155">
        <v>29</v>
      </c>
      <c r="AD155">
        <v>53</v>
      </c>
      <c r="AE155">
        <v>169</v>
      </c>
      <c r="AF155">
        <v>21</v>
      </c>
      <c r="AG155">
        <v>1</v>
      </c>
      <c r="AH155">
        <v>6</v>
      </c>
      <c r="AI155">
        <v>2</v>
      </c>
      <c r="AJ155">
        <v>0</v>
      </c>
      <c r="AK155">
        <v>4</v>
      </c>
      <c r="AL155">
        <v>0</v>
      </c>
      <c r="AM155">
        <v>2</v>
      </c>
      <c r="AN155">
        <v>3</v>
      </c>
      <c r="AO155">
        <v>2</v>
      </c>
      <c r="AP155">
        <v>8</v>
      </c>
      <c r="AQ155">
        <v>0</v>
      </c>
      <c r="AR155">
        <v>2</v>
      </c>
      <c r="AS155">
        <v>1</v>
      </c>
      <c r="AT155">
        <v>0</v>
      </c>
      <c r="AU155">
        <v>0</v>
      </c>
      <c r="AV155">
        <v>5</v>
      </c>
      <c r="AW155">
        <v>0</v>
      </c>
      <c r="AX155">
        <v>3</v>
      </c>
      <c r="AY155">
        <v>0</v>
      </c>
      <c r="AZ155">
        <v>3</v>
      </c>
      <c r="BA155">
        <v>314</v>
      </c>
      <c r="BB155">
        <v>397</v>
      </c>
      <c r="BC155">
        <v>37</v>
      </c>
      <c r="BD155">
        <v>3</v>
      </c>
      <c r="BE155">
        <v>3</v>
      </c>
      <c r="BF155">
        <v>7</v>
      </c>
      <c r="BG155">
        <v>274</v>
      </c>
      <c r="BH155">
        <v>3</v>
      </c>
      <c r="BI155">
        <v>1</v>
      </c>
      <c r="BJ155">
        <v>1</v>
      </c>
      <c r="BK155">
        <v>1</v>
      </c>
      <c r="BL155">
        <v>3</v>
      </c>
      <c r="BM155">
        <v>0</v>
      </c>
      <c r="BN155">
        <v>0</v>
      </c>
      <c r="BO155">
        <v>4</v>
      </c>
      <c r="BP155">
        <v>0</v>
      </c>
      <c r="BQ155">
        <v>2</v>
      </c>
      <c r="BR155">
        <v>0</v>
      </c>
      <c r="BS155">
        <v>0</v>
      </c>
      <c r="BT155">
        <v>0</v>
      </c>
      <c r="BU155">
        <v>3</v>
      </c>
      <c r="BV155">
        <v>4</v>
      </c>
      <c r="BW155">
        <v>48</v>
      </c>
      <c r="BX155">
        <v>1</v>
      </c>
      <c r="BY155">
        <v>2</v>
      </c>
      <c r="BZ155">
        <v>397</v>
      </c>
      <c r="CA155">
        <v>42</v>
      </c>
      <c r="CB155">
        <v>16</v>
      </c>
      <c r="CC155">
        <v>7</v>
      </c>
      <c r="CD155">
        <v>2</v>
      </c>
      <c r="CE155">
        <v>0</v>
      </c>
      <c r="CF155">
        <v>1</v>
      </c>
      <c r="CG155">
        <v>0</v>
      </c>
      <c r="CH155">
        <v>1</v>
      </c>
      <c r="CI155">
        <v>5</v>
      </c>
      <c r="CJ155">
        <v>1</v>
      </c>
      <c r="CK155">
        <v>0</v>
      </c>
      <c r="CL155">
        <v>0</v>
      </c>
      <c r="CM155">
        <v>0</v>
      </c>
      <c r="CN155">
        <v>3</v>
      </c>
      <c r="CO155">
        <v>6</v>
      </c>
      <c r="CP155">
        <v>42</v>
      </c>
      <c r="CQ155">
        <v>63</v>
      </c>
      <c r="CR155">
        <v>27</v>
      </c>
      <c r="CS155">
        <v>4</v>
      </c>
      <c r="CT155">
        <v>4</v>
      </c>
      <c r="CU155">
        <v>1</v>
      </c>
      <c r="CV155">
        <v>10</v>
      </c>
      <c r="CW155">
        <v>0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0</v>
      </c>
      <c r="DG155">
        <v>0</v>
      </c>
      <c r="DH155">
        <v>2</v>
      </c>
      <c r="DI155">
        <v>0</v>
      </c>
      <c r="DJ155">
        <v>0</v>
      </c>
      <c r="DK155">
        <v>3</v>
      </c>
      <c r="DL155">
        <v>0</v>
      </c>
      <c r="DM155">
        <v>3</v>
      </c>
      <c r="DN155">
        <v>0</v>
      </c>
      <c r="DO155">
        <v>1</v>
      </c>
      <c r="DP155">
        <v>63</v>
      </c>
      <c r="DQ155">
        <v>19</v>
      </c>
      <c r="DR155">
        <v>4</v>
      </c>
      <c r="DS155">
        <v>0</v>
      </c>
      <c r="DT155">
        <v>1</v>
      </c>
      <c r="DU155">
        <v>1</v>
      </c>
      <c r="DV155">
        <v>5</v>
      </c>
      <c r="DW155">
        <v>2</v>
      </c>
      <c r="DX155">
        <v>1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1</v>
      </c>
      <c r="EK155">
        <v>2</v>
      </c>
      <c r="EL155">
        <v>0</v>
      </c>
      <c r="EM155">
        <v>1</v>
      </c>
      <c r="EN155">
        <v>0</v>
      </c>
      <c r="EO155">
        <v>1</v>
      </c>
      <c r="EP155">
        <v>19</v>
      </c>
      <c r="EQ155">
        <v>114</v>
      </c>
      <c r="ER155">
        <v>22</v>
      </c>
      <c r="ES155">
        <v>3</v>
      </c>
      <c r="ET155">
        <v>1</v>
      </c>
      <c r="EU155">
        <v>0</v>
      </c>
      <c r="EV155">
        <v>1</v>
      </c>
      <c r="EW155">
        <v>0</v>
      </c>
      <c r="EX155">
        <v>47</v>
      </c>
      <c r="EY155">
        <v>1</v>
      </c>
      <c r="EZ155">
        <v>1</v>
      </c>
      <c r="FA155">
        <v>0</v>
      </c>
      <c r="FB155">
        <v>4</v>
      </c>
      <c r="FC155">
        <v>29</v>
      </c>
      <c r="FD155">
        <v>0</v>
      </c>
      <c r="FE155">
        <v>0</v>
      </c>
      <c r="FF155">
        <v>0</v>
      </c>
      <c r="FG155">
        <v>2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3</v>
      </c>
      <c r="FN155">
        <v>114</v>
      </c>
      <c r="FO155">
        <v>131</v>
      </c>
      <c r="FP155">
        <v>26</v>
      </c>
      <c r="FQ155">
        <v>1</v>
      </c>
      <c r="FR155">
        <v>61</v>
      </c>
      <c r="FS155">
        <v>6</v>
      </c>
      <c r="FT155">
        <v>4</v>
      </c>
      <c r="FU155">
        <v>0</v>
      </c>
      <c r="FV155">
        <v>2</v>
      </c>
      <c r="FW155">
        <v>0</v>
      </c>
      <c r="FX155">
        <v>19</v>
      </c>
      <c r="FY155">
        <v>0</v>
      </c>
      <c r="FZ155">
        <v>1</v>
      </c>
      <c r="GA155">
        <v>1</v>
      </c>
      <c r="GB155">
        <v>1</v>
      </c>
      <c r="GC155">
        <v>2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1</v>
      </c>
      <c r="GK155">
        <v>2</v>
      </c>
      <c r="GL155">
        <v>0</v>
      </c>
      <c r="GM155">
        <v>3</v>
      </c>
      <c r="GN155">
        <v>131</v>
      </c>
      <c r="GO155">
        <v>93</v>
      </c>
      <c r="GP155">
        <v>53</v>
      </c>
      <c r="GQ155">
        <v>7</v>
      </c>
      <c r="GR155">
        <v>6</v>
      </c>
      <c r="GS155">
        <v>4</v>
      </c>
      <c r="GT155">
        <v>1</v>
      </c>
      <c r="GU155">
        <v>1</v>
      </c>
      <c r="GV155">
        <v>0</v>
      </c>
      <c r="GW155">
        <v>6</v>
      </c>
      <c r="GX155">
        <v>2</v>
      </c>
      <c r="GY155">
        <v>1</v>
      </c>
      <c r="GZ155">
        <v>1</v>
      </c>
      <c r="HA155">
        <v>1</v>
      </c>
      <c r="HB155">
        <v>1</v>
      </c>
      <c r="HC155">
        <v>1</v>
      </c>
      <c r="HD155">
        <v>0</v>
      </c>
      <c r="HE155">
        <v>1</v>
      </c>
      <c r="HF155">
        <v>1</v>
      </c>
      <c r="HG155">
        <v>6</v>
      </c>
      <c r="HH155">
        <v>93</v>
      </c>
      <c r="HI155">
        <v>6</v>
      </c>
      <c r="HJ155">
        <v>1</v>
      </c>
      <c r="HK155">
        <v>0</v>
      </c>
      <c r="HL155">
        <v>0</v>
      </c>
      <c r="HM155">
        <v>0</v>
      </c>
      <c r="HN155">
        <v>0</v>
      </c>
      <c r="HO155">
        <v>1</v>
      </c>
      <c r="HP155">
        <v>0</v>
      </c>
      <c r="HQ155">
        <v>0</v>
      </c>
      <c r="HR155">
        <v>0</v>
      </c>
      <c r="HS155">
        <v>3</v>
      </c>
      <c r="HT155">
        <v>0</v>
      </c>
      <c r="HU155">
        <v>1</v>
      </c>
      <c r="HV155">
        <v>6</v>
      </c>
      <c r="HW155">
        <v>4</v>
      </c>
      <c r="HX155">
        <v>2</v>
      </c>
      <c r="HY155">
        <v>0</v>
      </c>
      <c r="HZ155">
        <v>0</v>
      </c>
      <c r="IA155">
        <v>0</v>
      </c>
      <c r="IB155">
        <v>0</v>
      </c>
      <c r="IC155">
        <v>1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1</v>
      </c>
      <c r="IJ155">
        <v>0</v>
      </c>
      <c r="IK155">
        <v>0</v>
      </c>
      <c r="IL155">
        <v>4</v>
      </c>
      <c r="IM155">
        <v>6</v>
      </c>
      <c r="IN155">
        <v>3</v>
      </c>
      <c r="IO155">
        <v>1</v>
      </c>
      <c r="IP155">
        <v>0</v>
      </c>
      <c r="IQ155">
        <v>1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1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6</v>
      </c>
    </row>
    <row r="156" spans="1:272">
      <c r="A156" t="s">
        <v>1202</v>
      </c>
      <c r="B156" t="s">
        <v>1177</v>
      </c>
      <c r="C156" t="str">
        <f>"160301"</f>
        <v>160301</v>
      </c>
      <c r="D156" t="s">
        <v>1201</v>
      </c>
      <c r="E156">
        <v>22</v>
      </c>
      <c r="F156">
        <v>2137</v>
      </c>
      <c r="G156">
        <v>1630</v>
      </c>
      <c r="H156">
        <v>781</v>
      </c>
      <c r="I156">
        <v>849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849</v>
      </c>
      <c r="T156">
        <v>0</v>
      </c>
      <c r="U156">
        <v>0</v>
      </c>
      <c r="V156">
        <v>849</v>
      </c>
      <c r="W156">
        <v>30</v>
      </c>
      <c r="X156">
        <v>24</v>
      </c>
      <c r="Y156">
        <v>6</v>
      </c>
      <c r="Z156">
        <v>0</v>
      </c>
      <c r="AA156">
        <v>819</v>
      </c>
      <c r="AB156">
        <v>190</v>
      </c>
      <c r="AC156">
        <v>23</v>
      </c>
      <c r="AD156">
        <v>39</v>
      </c>
      <c r="AE156">
        <v>71</v>
      </c>
      <c r="AF156">
        <v>20</v>
      </c>
      <c r="AG156">
        <v>1</v>
      </c>
      <c r="AH156">
        <v>2</v>
      </c>
      <c r="AI156">
        <v>1</v>
      </c>
      <c r="AJ156">
        <v>0</v>
      </c>
      <c r="AK156">
        <v>3</v>
      </c>
      <c r="AL156">
        <v>4</v>
      </c>
      <c r="AM156">
        <v>0</v>
      </c>
      <c r="AN156">
        <v>0</v>
      </c>
      <c r="AO156">
        <v>3</v>
      </c>
      <c r="AP156">
        <v>15</v>
      </c>
      <c r="AQ156">
        <v>1</v>
      </c>
      <c r="AR156">
        <v>0</v>
      </c>
      <c r="AS156">
        <v>0</v>
      </c>
      <c r="AT156">
        <v>1</v>
      </c>
      <c r="AU156">
        <v>0</v>
      </c>
      <c r="AV156">
        <v>1</v>
      </c>
      <c r="AW156">
        <v>0</v>
      </c>
      <c r="AX156">
        <v>0</v>
      </c>
      <c r="AY156">
        <v>3</v>
      </c>
      <c r="AZ156">
        <v>2</v>
      </c>
      <c r="BA156">
        <v>190</v>
      </c>
      <c r="BB156">
        <v>291</v>
      </c>
      <c r="BC156">
        <v>40</v>
      </c>
      <c r="BD156">
        <v>1</v>
      </c>
      <c r="BE156">
        <v>6</v>
      </c>
      <c r="BF156">
        <v>15</v>
      </c>
      <c r="BG156">
        <v>166</v>
      </c>
      <c r="BH156">
        <v>2</v>
      </c>
      <c r="BI156">
        <v>5</v>
      </c>
      <c r="BJ156">
        <v>3</v>
      </c>
      <c r="BK156">
        <v>1</v>
      </c>
      <c r="BL156">
        <v>2</v>
      </c>
      <c r="BM156">
        <v>0</v>
      </c>
      <c r="BN156">
        <v>1</v>
      </c>
      <c r="BO156">
        <v>1</v>
      </c>
      <c r="BP156">
        <v>1</v>
      </c>
      <c r="BQ156">
        <v>3</v>
      </c>
      <c r="BR156">
        <v>3</v>
      </c>
      <c r="BS156">
        <v>0</v>
      </c>
      <c r="BT156">
        <v>0</v>
      </c>
      <c r="BU156">
        <v>0</v>
      </c>
      <c r="BV156">
        <v>0</v>
      </c>
      <c r="BW156">
        <v>35</v>
      </c>
      <c r="BX156">
        <v>0</v>
      </c>
      <c r="BY156">
        <v>6</v>
      </c>
      <c r="BZ156">
        <v>291</v>
      </c>
      <c r="CA156">
        <v>39</v>
      </c>
      <c r="CB156">
        <v>19</v>
      </c>
      <c r="CC156">
        <v>1</v>
      </c>
      <c r="CD156">
        <v>1</v>
      </c>
      <c r="CE156">
        <v>1</v>
      </c>
      <c r="CF156">
        <v>3</v>
      </c>
      <c r="CG156">
        <v>1</v>
      </c>
      <c r="CH156">
        <v>0</v>
      </c>
      <c r="CI156">
        <v>4</v>
      </c>
      <c r="CJ156">
        <v>1</v>
      </c>
      <c r="CK156">
        <v>0</v>
      </c>
      <c r="CL156">
        <v>1</v>
      </c>
      <c r="CM156">
        <v>0</v>
      </c>
      <c r="CN156">
        <v>5</v>
      </c>
      <c r="CO156">
        <v>2</v>
      </c>
      <c r="CP156">
        <v>39</v>
      </c>
      <c r="CQ156">
        <v>26</v>
      </c>
      <c r="CR156">
        <v>9</v>
      </c>
      <c r="CS156">
        <v>1</v>
      </c>
      <c r="CT156">
        <v>0</v>
      </c>
      <c r="CU156">
        <v>0</v>
      </c>
      <c r="CV156">
        <v>6</v>
      </c>
      <c r="CW156">
        <v>0</v>
      </c>
      <c r="CX156">
        <v>0</v>
      </c>
      <c r="CY156">
        <v>2</v>
      </c>
      <c r="CZ156">
        <v>1</v>
      </c>
      <c r="DA156">
        <v>0</v>
      </c>
      <c r="DB156">
        <v>3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>
        <v>0</v>
      </c>
      <c r="DL156">
        <v>0</v>
      </c>
      <c r="DM156">
        <v>2</v>
      </c>
      <c r="DN156">
        <v>0</v>
      </c>
      <c r="DO156">
        <v>0</v>
      </c>
      <c r="DP156">
        <v>26</v>
      </c>
      <c r="DQ156">
        <v>6</v>
      </c>
      <c r="DR156">
        <v>0</v>
      </c>
      <c r="DS156">
        <v>0</v>
      </c>
      <c r="DT156">
        <v>0</v>
      </c>
      <c r="DU156">
        <v>1</v>
      </c>
      <c r="DV156">
        <v>3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1</v>
      </c>
      <c r="EE156">
        <v>0</v>
      </c>
      <c r="EF156">
        <v>0</v>
      </c>
      <c r="EG156">
        <v>0</v>
      </c>
      <c r="EH156">
        <v>1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6</v>
      </c>
      <c r="EQ156">
        <v>59</v>
      </c>
      <c r="ER156">
        <v>27</v>
      </c>
      <c r="ES156">
        <v>5</v>
      </c>
      <c r="ET156">
        <v>1</v>
      </c>
      <c r="EU156">
        <v>0</v>
      </c>
      <c r="EV156">
        <v>1</v>
      </c>
      <c r="EW156">
        <v>0</v>
      </c>
      <c r="EX156">
        <v>5</v>
      </c>
      <c r="EY156">
        <v>0</v>
      </c>
      <c r="EZ156">
        <v>2</v>
      </c>
      <c r="FA156">
        <v>0</v>
      </c>
      <c r="FB156">
        <v>1</v>
      </c>
      <c r="FC156">
        <v>14</v>
      </c>
      <c r="FD156">
        <v>0</v>
      </c>
      <c r="FE156">
        <v>0</v>
      </c>
      <c r="FF156">
        <v>0</v>
      </c>
      <c r="FG156">
        <v>1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2</v>
      </c>
      <c r="FN156">
        <v>59</v>
      </c>
      <c r="FO156">
        <v>128</v>
      </c>
      <c r="FP156">
        <v>24</v>
      </c>
      <c r="FQ156">
        <v>1</v>
      </c>
      <c r="FR156">
        <v>55</v>
      </c>
      <c r="FS156">
        <v>5</v>
      </c>
      <c r="FT156">
        <v>4</v>
      </c>
      <c r="FU156">
        <v>4</v>
      </c>
      <c r="FV156">
        <v>3</v>
      </c>
      <c r="FW156">
        <v>0</v>
      </c>
      <c r="FX156">
        <v>22</v>
      </c>
      <c r="FY156">
        <v>0</v>
      </c>
      <c r="FZ156">
        <v>2</v>
      </c>
      <c r="GA156">
        <v>0</v>
      </c>
      <c r="GB156">
        <v>1</v>
      </c>
      <c r="GC156">
        <v>3</v>
      </c>
      <c r="GD156">
        <v>0</v>
      </c>
      <c r="GE156">
        <v>0</v>
      </c>
      <c r="GF156">
        <v>0</v>
      </c>
      <c r="GG156">
        <v>0</v>
      </c>
      <c r="GH156">
        <v>2</v>
      </c>
      <c r="GI156">
        <v>0</v>
      </c>
      <c r="GJ156">
        <v>1</v>
      </c>
      <c r="GK156">
        <v>0</v>
      </c>
      <c r="GL156">
        <v>1</v>
      </c>
      <c r="GM156">
        <v>0</v>
      </c>
      <c r="GN156">
        <v>128</v>
      </c>
      <c r="GO156">
        <v>70</v>
      </c>
      <c r="GP156">
        <v>30</v>
      </c>
      <c r="GQ156">
        <v>6</v>
      </c>
      <c r="GR156">
        <v>8</v>
      </c>
      <c r="GS156">
        <v>2</v>
      </c>
      <c r="GT156">
        <v>3</v>
      </c>
      <c r="GU156">
        <v>0</v>
      </c>
      <c r="GV156">
        <v>4</v>
      </c>
      <c r="GW156">
        <v>7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2</v>
      </c>
      <c r="HD156">
        <v>0</v>
      </c>
      <c r="HE156">
        <v>0</v>
      </c>
      <c r="HF156">
        <v>1</v>
      </c>
      <c r="HG156">
        <v>7</v>
      </c>
      <c r="HH156">
        <v>70</v>
      </c>
      <c r="HI156">
        <v>2</v>
      </c>
      <c r="HJ156">
        <v>0</v>
      </c>
      <c r="HK156">
        <v>2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2</v>
      </c>
      <c r="HW156">
        <v>1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1</v>
      </c>
      <c r="II156">
        <v>0</v>
      </c>
      <c r="IJ156">
        <v>0</v>
      </c>
      <c r="IK156">
        <v>0</v>
      </c>
      <c r="IL156">
        <v>1</v>
      </c>
      <c r="IM156">
        <v>7</v>
      </c>
      <c r="IN156">
        <v>2</v>
      </c>
      <c r="IO156">
        <v>1</v>
      </c>
      <c r="IP156">
        <v>1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1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2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7</v>
      </c>
    </row>
    <row r="157" spans="1:272">
      <c r="A157" t="s">
        <v>1200</v>
      </c>
      <c r="B157" t="s">
        <v>1177</v>
      </c>
      <c r="C157" t="str">
        <f>"160301"</f>
        <v>160301</v>
      </c>
      <c r="D157" t="s">
        <v>1199</v>
      </c>
      <c r="E157">
        <v>23</v>
      </c>
      <c r="F157">
        <v>419</v>
      </c>
      <c r="G157">
        <v>330</v>
      </c>
      <c r="H157">
        <v>183</v>
      </c>
      <c r="I157">
        <v>147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147</v>
      </c>
      <c r="T157">
        <v>0</v>
      </c>
      <c r="U157">
        <v>0</v>
      </c>
      <c r="V157">
        <v>147</v>
      </c>
      <c r="W157">
        <v>7</v>
      </c>
      <c r="X157">
        <v>7</v>
      </c>
      <c r="Y157">
        <v>0</v>
      </c>
      <c r="Z157">
        <v>0</v>
      </c>
      <c r="AA157">
        <v>140</v>
      </c>
      <c r="AB157">
        <v>30</v>
      </c>
      <c r="AC157">
        <v>8</v>
      </c>
      <c r="AD157">
        <v>6</v>
      </c>
      <c r="AE157">
        <v>9</v>
      </c>
      <c r="AF157">
        <v>1</v>
      </c>
      <c r="AG157">
        <v>0</v>
      </c>
      <c r="AH157">
        <v>1</v>
      </c>
      <c r="AI157">
        <v>0</v>
      </c>
      <c r="AJ157">
        <v>2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30</v>
      </c>
      <c r="BB157">
        <v>31</v>
      </c>
      <c r="BC157">
        <v>4</v>
      </c>
      <c r="BD157">
        <v>0</v>
      </c>
      <c r="BE157">
        <v>1</v>
      </c>
      <c r="BF157">
        <v>0</v>
      </c>
      <c r="BG157">
        <v>22</v>
      </c>
      <c r="BH157">
        <v>1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2</v>
      </c>
      <c r="BX157">
        <v>0</v>
      </c>
      <c r="BY157">
        <v>0</v>
      </c>
      <c r="BZ157">
        <v>31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15</v>
      </c>
      <c r="CR157">
        <v>4</v>
      </c>
      <c r="CS157">
        <v>1</v>
      </c>
      <c r="CT157">
        <v>0</v>
      </c>
      <c r="CU157">
        <v>3</v>
      </c>
      <c r="CV157">
        <v>2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1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</v>
      </c>
      <c r="DN157">
        <v>0</v>
      </c>
      <c r="DO157">
        <v>1</v>
      </c>
      <c r="DP157">
        <v>15</v>
      </c>
      <c r="DQ157">
        <v>2</v>
      </c>
      <c r="DR157">
        <v>1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2</v>
      </c>
      <c r="EQ157">
        <v>7</v>
      </c>
      <c r="ER157">
        <v>2</v>
      </c>
      <c r="ES157">
        <v>1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4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7</v>
      </c>
      <c r="FO157">
        <v>19</v>
      </c>
      <c r="FP157">
        <v>1</v>
      </c>
      <c r="FQ157">
        <v>0</v>
      </c>
      <c r="FR157">
        <v>9</v>
      </c>
      <c r="FS157">
        <v>0</v>
      </c>
      <c r="FT157">
        <v>1</v>
      </c>
      <c r="FU157">
        <v>0</v>
      </c>
      <c r="FV157">
        <v>0</v>
      </c>
      <c r="FW157">
        <v>0</v>
      </c>
      <c r="FX157">
        <v>4</v>
      </c>
      <c r="FY157">
        <v>0</v>
      </c>
      <c r="FZ157">
        <v>1</v>
      </c>
      <c r="GA157">
        <v>0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1</v>
      </c>
      <c r="GH157">
        <v>0</v>
      </c>
      <c r="GI157">
        <v>0</v>
      </c>
      <c r="GJ157">
        <v>0</v>
      </c>
      <c r="GK157">
        <v>1</v>
      </c>
      <c r="GL157">
        <v>0</v>
      </c>
      <c r="GM157">
        <v>0</v>
      </c>
      <c r="GN157">
        <v>19</v>
      </c>
      <c r="GO157">
        <v>12</v>
      </c>
      <c r="GP157">
        <v>9</v>
      </c>
      <c r="GQ157">
        <v>0</v>
      </c>
      <c r="GR157">
        <v>0</v>
      </c>
      <c r="GS157">
        <v>1</v>
      </c>
      <c r="GT157">
        <v>0</v>
      </c>
      <c r="GU157">
        <v>0</v>
      </c>
      <c r="GV157">
        <v>0</v>
      </c>
      <c r="GW157">
        <v>1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1</v>
      </c>
      <c r="HH157">
        <v>12</v>
      </c>
      <c r="HI157">
        <v>1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1</v>
      </c>
      <c r="HU157">
        <v>0</v>
      </c>
      <c r="HV157">
        <v>1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23</v>
      </c>
      <c r="IN157">
        <v>15</v>
      </c>
      <c r="IO157">
        <v>2</v>
      </c>
      <c r="IP157">
        <v>3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3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23</v>
      </c>
    </row>
    <row r="158" spans="1:272">
      <c r="A158" t="s">
        <v>1198</v>
      </c>
      <c r="B158" t="s">
        <v>1177</v>
      </c>
      <c r="C158" t="str">
        <f>"160301"</f>
        <v>160301</v>
      </c>
      <c r="D158" t="s">
        <v>1197</v>
      </c>
      <c r="E158">
        <v>24</v>
      </c>
      <c r="F158">
        <v>335</v>
      </c>
      <c r="G158">
        <v>260</v>
      </c>
      <c r="H158">
        <v>115</v>
      </c>
      <c r="I158">
        <v>145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145</v>
      </c>
      <c r="T158">
        <v>0</v>
      </c>
      <c r="U158">
        <v>0</v>
      </c>
      <c r="V158">
        <v>145</v>
      </c>
      <c r="W158">
        <v>8</v>
      </c>
      <c r="X158">
        <v>6</v>
      </c>
      <c r="Y158">
        <v>2</v>
      </c>
      <c r="Z158">
        <v>0</v>
      </c>
      <c r="AA158">
        <v>137</v>
      </c>
      <c r="AB158">
        <v>41</v>
      </c>
      <c r="AC158">
        <v>6</v>
      </c>
      <c r="AD158">
        <v>7</v>
      </c>
      <c r="AE158">
        <v>12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1</v>
      </c>
      <c r="AO158">
        <v>1</v>
      </c>
      <c r="AP158">
        <v>4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2</v>
      </c>
      <c r="BA158">
        <v>41</v>
      </c>
      <c r="BB158">
        <v>43</v>
      </c>
      <c r="BC158">
        <v>6</v>
      </c>
      <c r="BD158">
        <v>0</v>
      </c>
      <c r="BE158">
        <v>0</v>
      </c>
      <c r="BF158">
        <v>2</v>
      </c>
      <c r="BG158">
        <v>27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6</v>
      </c>
      <c r="BX158">
        <v>0</v>
      </c>
      <c r="BY158">
        <v>0</v>
      </c>
      <c r="BZ158">
        <v>43</v>
      </c>
      <c r="CA158">
        <v>2</v>
      </c>
      <c r="CB158">
        <v>0</v>
      </c>
      <c r="CC158">
        <v>0</v>
      </c>
      <c r="CD158">
        <v>0</v>
      </c>
      <c r="CE158">
        <v>0</v>
      </c>
      <c r="CF158">
        <v>2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</v>
      </c>
      <c r="CQ158">
        <v>2</v>
      </c>
      <c r="CR158">
        <v>1</v>
      </c>
      <c r="CS158">
        <v>0</v>
      </c>
      <c r="CT158">
        <v>0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2</v>
      </c>
      <c r="DQ158">
        <v>4</v>
      </c>
      <c r="DR158">
        <v>2</v>
      </c>
      <c r="DS158">
        <v>0</v>
      </c>
      <c r="DT158">
        <v>2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4</v>
      </c>
      <c r="EQ158">
        <v>6</v>
      </c>
      <c r="ER158">
        <v>1</v>
      </c>
      <c r="ES158">
        <v>2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1</v>
      </c>
      <c r="FG158">
        <v>1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6</v>
      </c>
      <c r="FO158">
        <v>14</v>
      </c>
      <c r="FP158">
        <v>3</v>
      </c>
      <c r="FQ158">
        <v>0</v>
      </c>
      <c r="FR158">
        <v>4</v>
      </c>
      <c r="FS158">
        <v>2</v>
      </c>
      <c r="FT158">
        <v>0</v>
      </c>
      <c r="FU158">
        <v>0</v>
      </c>
      <c r="FV158">
        <v>2</v>
      </c>
      <c r="FW158">
        <v>0</v>
      </c>
      <c r="FX158">
        <v>2</v>
      </c>
      <c r="FY158">
        <v>1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14</v>
      </c>
      <c r="GO158">
        <v>18</v>
      </c>
      <c r="GP158">
        <v>13</v>
      </c>
      <c r="GQ158">
        <v>1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1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2</v>
      </c>
      <c r="HH158">
        <v>18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7</v>
      </c>
      <c r="IN158">
        <v>3</v>
      </c>
      <c r="IO158">
        <v>2</v>
      </c>
      <c r="IP158">
        <v>0</v>
      </c>
      <c r="IQ158">
        <v>0</v>
      </c>
      <c r="IR158">
        <v>0</v>
      </c>
      <c r="IS158">
        <v>1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1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7</v>
      </c>
    </row>
    <row r="159" spans="1:272">
      <c r="A159" t="s">
        <v>1196</v>
      </c>
      <c r="B159" t="s">
        <v>1177</v>
      </c>
      <c r="C159" t="str">
        <f>"160301"</f>
        <v>160301</v>
      </c>
      <c r="D159" t="s">
        <v>1195</v>
      </c>
      <c r="E159">
        <v>25</v>
      </c>
      <c r="F159">
        <v>2141</v>
      </c>
      <c r="G159">
        <v>1680</v>
      </c>
      <c r="H159">
        <v>848</v>
      </c>
      <c r="I159">
        <v>832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832</v>
      </c>
      <c r="T159">
        <v>0</v>
      </c>
      <c r="U159">
        <v>0</v>
      </c>
      <c r="V159">
        <v>832</v>
      </c>
      <c r="W159">
        <v>30</v>
      </c>
      <c r="X159">
        <v>22</v>
      </c>
      <c r="Y159">
        <v>8</v>
      </c>
      <c r="Z159">
        <v>0</v>
      </c>
      <c r="AA159">
        <v>802</v>
      </c>
      <c r="AB159">
        <v>196</v>
      </c>
      <c r="AC159">
        <v>34</v>
      </c>
      <c r="AD159">
        <v>42</v>
      </c>
      <c r="AE159">
        <v>57</v>
      </c>
      <c r="AF159">
        <v>17</v>
      </c>
      <c r="AG159">
        <v>1</v>
      </c>
      <c r="AH159">
        <v>7</v>
      </c>
      <c r="AI159">
        <v>1</v>
      </c>
      <c r="AJ159">
        <v>0</v>
      </c>
      <c r="AK159">
        <v>4</v>
      </c>
      <c r="AL159">
        <v>0</v>
      </c>
      <c r="AM159">
        <v>0</v>
      </c>
      <c r="AN159">
        <v>1</v>
      </c>
      <c r="AO159">
        <v>4</v>
      </c>
      <c r="AP159">
        <v>12</v>
      </c>
      <c r="AQ159">
        <v>0</v>
      </c>
      <c r="AR159">
        <v>4</v>
      </c>
      <c r="AS159">
        <v>0</v>
      </c>
      <c r="AT159">
        <v>0</v>
      </c>
      <c r="AU159">
        <v>0</v>
      </c>
      <c r="AV159">
        <v>5</v>
      </c>
      <c r="AW159">
        <v>0</v>
      </c>
      <c r="AX159">
        <v>3</v>
      </c>
      <c r="AY159">
        <v>2</v>
      </c>
      <c r="AZ159">
        <v>2</v>
      </c>
      <c r="BA159">
        <v>196</v>
      </c>
      <c r="BB159">
        <v>221</v>
      </c>
      <c r="BC159">
        <v>26</v>
      </c>
      <c r="BD159">
        <v>1</v>
      </c>
      <c r="BE159">
        <v>0</v>
      </c>
      <c r="BF159">
        <v>4</v>
      </c>
      <c r="BG159">
        <v>141</v>
      </c>
      <c r="BH159">
        <v>2</v>
      </c>
      <c r="BI159">
        <v>1</v>
      </c>
      <c r="BJ159">
        <v>2</v>
      </c>
      <c r="BK159">
        <v>6</v>
      </c>
      <c r="BL159">
        <v>3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3</v>
      </c>
      <c r="BT159">
        <v>0</v>
      </c>
      <c r="BU159">
        <v>0</v>
      </c>
      <c r="BV159">
        <v>1</v>
      </c>
      <c r="BW159">
        <v>27</v>
      </c>
      <c r="BX159">
        <v>0</v>
      </c>
      <c r="BY159">
        <v>2</v>
      </c>
      <c r="BZ159">
        <v>221</v>
      </c>
      <c r="CA159">
        <v>22</v>
      </c>
      <c r="CB159">
        <v>8</v>
      </c>
      <c r="CC159">
        <v>3</v>
      </c>
      <c r="CD159">
        <v>1</v>
      </c>
      <c r="CE159">
        <v>0</v>
      </c>
      <c r="CF159">
        <v>1</v>
      </c>
      <c r="CG159">
        <v>0</v>
      </c>
      <c r="CH159">
        <v>2</v>
      </c>
      <c r="CI159">
        <v>2</v>
      </c>
      <c r="CJ159">
        <v>1</v>
      </c>
      <c r="CK159">
        <v>0</v>
      </c>
      <c r="CL159">
        <v>0</v>
      </c>
      <c r="CM159">
        <v>0</v>
      </c>
      <c r="CN159">
        <v>1</v>
      </c>
      <c r="CO159">
        <v>3</v>
      </c>
      <c r="CP159">
        <v>22</v>
      </c>
      <c r="CQ159">
        <v>39</v>
      </c>
      <c r="CR159">
        <v>26</v>
      </c>
      <c r="CS159">
        <v>2</v>
      </c>
      <c r="CT159">
        <v>1</v>
      </c>
      <c r="CU159">
        <v>1</v>
      </c>
      <c r="CV159">
        <v>2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1</v>
      </c>
      <c r="DC159">
        <v>0</v>
      </c>
      <c r="DD159">
        <v>0</v>
      </c>
      <c r="DE159">
        <v>1</v>
      </c>
      <c r="DF159">
        <v>0</v>
      </c>
      <c r="DG159">
        <v>1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2</v>
      </c>
      <c r="DO159">
        <v>1</v>
      </c>
      <c r="DP159">
        <v>39</v>
      </c>
      <c r="DQ159">
        <v>93</v>
      </c>
      <c r="DR159">
        <v>0</v>
      </c>
      <c r="DS159">
        <v>0</v>
      </c>
      <c r="DT159">
        <v>0</v>
      </c>
      <c r="DU159">
        <v>0</v>
      </c>
      <c r="DV159">
        <v>93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93</v>
      </c>
      <c r="EQ159">
        <v>29</v>
      </c>
      <c r="ER159">
        <v>9</v>
      </c>
      <c r="ES159">
        <v>3</v>
      </c>
      <c r="ET159">
        <v>0</v>
      </c>
      <c r="EU159">
        <v>0</v>
      </c>
      <c r="EV159">
        <v>0</v>
      </c>
      <c r="EW159">
        <v>0</v>
      </c>
      <c r="EX159">
        <v>5</v>
      </c>
      <c r="EY159">
        <v>0</v>
      </c>
      <c r="EZ159">
        <v>0</v>
      </c>
      <c r="FA159">
        <v>0</v>
      </c>
      <c r="FB159">
        <v>0</v>
      </c>
      <c r="FC159">
        <v>8</v>
      </c>
      <c r="FD159">
        <v>0</v>
      </c>
      <c r="FE159">
        <v>0</v>
      </c>
      <c r="FF159">
        <v>0</v>
      </c>
      <c r="FG159">
        <v>3</v>
      </c>
      <c r="FH159">
        <v>0</v>
      </c>
      <c r="FI159">
        <v>0</v>
      </c>
      <c r="FJ159">
        <v>1</v>
      </c>
      <c r="FK159">
        <v>0</v>
      </c>
      <c r="FL159">
        <v>0</v>
      </c>
      <c r="FM159">
        <v>0</v>
      </c>
      <c r="FN159">
        <v>29</v>
      </c>
      <c r="FO159">
        <v>88</v>
      </c>
      <c r="FP159">
        <v>19</v>
      </c>
      <c r="FQ159">
        <v>1</v>
      </c>
      <c r="FR159">
        <v>42</v>
      </c>
      <c r="FS159">
        <v>3</v>
      </c>
      <c r="FT159">
        <v>3</v>
      </c>
      <c r="FU159">
        <v>1</v>
      </c>
      <c r="FV159">
        <v>2</v>
      </c>
      <c r="FW159">
        <v>1</v>
      </c>
      <c r="FX159">
        <v>8</v>
      </c>
      <c r="FY159">
        <v>1</v>
      </c>
      <c r="FZ159">
        <v>0</v>
      </c>
      <c r="GA159">
        <v>2</v>
      </c>
      <c r="GB159">
        <v>0</v>
      </c>
      <c r="GC159">
        <v>0</v>
      </c>
      <c r="GD159">
        <v>2</v>
      </c>
      <c r="GE159">
        <v>0</v>
      </c>
      <c r="GF159">
        <v>0</v>
      </c>
      <c r="GG159">
        <v>0</v>
      </c>
      <c r="GH159">
        <v>0</v>
      </c>
      <c r="GI159">
        <v>2</v>
      </c>
      <c r="GJ159">
        <v>0</v>
      </c>
      <c r="GK159">
        <v>0</v>
      </c>
      <c r="GL159">
        <v>0</v>
      </c>
      <c r="GM159">
        <v>1</v>
      </c>
      <c r="GN159">
        <v>88</v>
      </c>
      <c r="GO159">
        <v>42</v>
      </c>
      <c r="GP159">
        <v>19</v>
      </c>
      <c r="GQ159">
        <v>8</v>
      </c>
      <c r="GR159">
        <v>1</v>
      </c>
      <c r="GS159">
        <v>1</v>
      </c>
      <c r="GT159">
        <v>2</v>
      </c>
      <c r="GU159">
        <v>0</v>
      </c>
      <c r="GV159">
        <v>0</v>
      </c>
      <c r="GW159">
        <v>0</v>
      </c>
      <c r="GX159">
        <v>1</v>
      </c>
      <c r="GY159">
        <v>0</v>
      </c>
      <c r="GZ159">
        <v>3</v>
      </c>
      <c r="HA159">
        <v>0</v>
      </c>
      <c r="HB159">
        <v>0</v>
      </c>
      <c r="HC159">
        <v>0</v>
      </c>
      <c r="HD159">
        <v>1</v>
      </c>
      <c r="HE159">
        <v>0</v>
      </c>
      <c r="HF159">
        <v>1</v>
      </c>
      <c r="HG159">
        <v>5</v>
      </c>
      <c r="HH159">
        <v>42</v>
      </c>
      <c r="HI159">
        <v>1</v>
      </c>
      <c r="HJ159">
        <v>1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1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71</v>
      </c>
      <c r="IN159">
        <v>30</v>
      </c>
      <c r="IO159">
        <v>4</v>
      </c>
      <c r="IP159">
        <v>9</v>
      </c>
      <c r="IQ159">
        <v>3</v>
      </c>
      <c r="IR159">
        <v>0</v>
      </c>
      <c r="IS159">
        <v>0</v>
      </c>
      <c r="IT159">
        <v>0</v>
      </c>
      <c r="IU159">
        <v>0</v>
      </c>
      <c r="IV159">
        <v>22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1</v>
      </c>
      <c r="JG159">
        <v>0</v>
      </c>
      <c r="JH159">
        <v>0</v>
      </c>
      <c r="JI159">
        <v>2</v>
      </c>
      <c r="JJ159">
        <v>0</v>
      </c>
      <c r="JK159">
        <v>0</v>
      </c>
      <c r="JL159">
        <v>71</v>
      </c>
    </row>
    <row r="160" spans="1:272">
      <c r="A160" t="s">
        <v>1194</v>
      </c>
      <c r="B160" t="s">
        <v>1177</v>
      </c>
      <c r="C160" t="str">
        <f>"160301"</f>
        <v>160301</v>
      </c>
      <c r="D160" t="s">
        <v>1193</v>
      </c>
      <c r="E160">
        <v>26</v>
      </c>
      <c r="F160">
        <v>297</v>
      </c>
      <c r="G160">
        <v>230</v>
      </c>
      <c r="H160">
        <v>129</v>
      </c>
      <c r="I160">
        <v>101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101</v>
      </c>
      <c r="T160">
        <v>0</v>
      </c>
      <c r="U160">
        <v>0</v>
      </c>
      <c r="V160">
        <v>101</v>
      </c>
      <c r="W160">
        <v>6</v>
      </c>
      <c r="X160">
        <v>5</v>
      </c>
      <c r="Y160">
        <v>1</v>
      </c>
      <c r="Z160">
        <v>0</v>
      </c>
      <c r="AA160">
        <v>95</v>
      </c>
      <c r="AB160">
        <v>23</v>
      </c>
      <c r="AC160">
        <v>5</v>
      </c>
      <c r="AD160">
        <v>4</v>
      </c>
      <c r="AE160">
        <v>7</v>
      </c>
      <c r="AF160">
        <v>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23</v>
      </c>
      <c r="BB160">
        <v>27</v>
      </c>
      <c r="BC160">
        <v>0</v>
      </c>
      <c r="BD160">
        <v>1</v>
      </c>
      <c r="BE160">
        <v>1</v>
      </c>
      <c r="BF160">
        <v>0</v>
      </c>
      <c r="BG160">
        <v>16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6</v>
      </c>
      <c r="BX160">
        <v>0</v>
      </c>
      <c r="BY160">
        <v>0</v>
      </c>
      <c r="BZ160">
        <v>27</v>
      </c>
      <c r="CA160">
        <v>1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6</v>
      </c>
      <c r="CR160">
        <v>3</v>
      </c>
      <c r="CS160">
        <v>1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6</v>
      </c>
      <c r="DQ160">
        <v>6</v>
      </c>
      <c r="DR160">
        <v>0</v>
      </c>
      <c r="DS160">
        <v>0</v>
      </c>
      <c r="DT160">
        <v>0</v>
      </c>
      <c r="DU160">
        <v>0</v>
      </c>
      <c r="DV160">
        <v>4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1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6</v>
      </c>
      <c r="EQ160">
        <v>2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1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1</v>
      </c>
      <c r="FN160">
        <v>2</v>
      </c>
      <c r="FO160">
        <v>17</v>
      </c>
      <c r="FP160">
        <v>0</v>
      </c>
      <c r="FQ160">
        <v>0</v>
      </c>
      <c r="FR160">
        <v>9</v>
      </c>
      <c r="FS160">
        <v>0</v>
      </c>
      <c r="FT160">
        <v>0</v>
      </c>
      <c r="FU160">
        <v>0</v>
      </c>
      <c r="FV160">
        <v>1</v>
      </c>
      <c r="FW160">
        <v>0</v>
      </c>
      <c r="FX160">
        <v>6</v>
      </c>
      <c r="FY160">
        <v>0</v>
      </c>
      <c r="FZ160">
        <v>0</v>
      </c>
      <c r="GA160">
        <v>0</v>
      </c>
      <c r="GB160">
        <v>0</v>
      </c>
      <c r="GC160">
        <v>1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17</v>
      </c>
      <c r="GO160">
        <v>3</v>
      </c>
      <c r="GP160">
        <v>1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1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1</v>
      </c>
      <c r="HH160">
        <v>3</v>
      </c>
      <c r="HI160">
        <v>1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1</v>
      </c>
      <c r="HV160">
        <v>1</v>
      </c>
      <c r="HW160">
        <v>2</v>
      </c>
      <c r="HX160">
        <v>0</v>
      </c>
      <c r="HY160">
        <v>0</v>
      </c>
      <c r="HZ160">
        <v>0</v>
      </c>
      <c r="IA160">
        <v>0</v>
      </c>
      <c r="IB160">
        <v>2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2</v>
      </c>
      <c r="IM160">
        <v>7</v>
      </c>
      <c r="IN160">
        <v>1</v>
      </c>
      <c r="IO160">
        <v>1</v>
      </c>
      <c r="IP160">
        <v>1</v>
      </c>
      <c r="IQ160">
        <v>0</v>
      </c>
      <c r="IR160">
        <v>0</v>
      </c>
      <c r="IS160">
        <v>1</v>
      </c>
      <c r="IT160">
        <v>0</v>
      </c>
      <c r="IU160">
        <v>0</v>
      </c>
      <c r="IV160">
        <v>2</v>
      </c>
      <c r="IW160">
        <v>1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7</v>
      </c>
    </row>
    <row r="161" spans="1:272">
      <c r="A161" t="s">
        <v>1192</v>
      </c>
      <c r="B161" t="s">
        <v>1177</v>
      </c>
      <c r="C161" t="str">
        <f>"160301"</f>
        <v>160301</v>
      </c>
      <c r="D161" t="s">
        <v>1191</v>
      </c>
      <c r="E161">
        <v>27</v>
      </c>
      <c r="F161">
        <v>1000</v>
      </c>
      <c r="G161">
        <v>760</v>
      </c>
      <c r="H161">
        <v>403</v>
      </c>
      <c r="I161">
        <v>357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357</v>
      </c>
      <c r="T161">
        <v>0</v>
      </c>
      <c r="U161">
        <v>0</v>
      </c>
      <c r="V161">
        <v>357</v>
      </c>
      <c r="W161">
        <v>4</v>
      </c>
      <c r="X161">
        <v>4</v>
      </c>
      <c r="Y161">
        <v>0</v>
      </c>
      <c r="Z161">
        <v>0</v>
      </c>
      <c r="AA161">
        <v>353</v>
      </c>
      <c r="AB161">
        <v>70</v>
      </c>
      <c r="AC161">
        <v>4</v>
      </c>
      <c r="AD161">
        <v>16</v>
      </c>
      <c r="AE161">
        <v>30</v>
      </c>
      <c r="AF161">
        <v>9</v>
      </c>
      <c r="AG161">
        <v>0</v>
      </c>
      <c r="AH161">
        <v>5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4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70</v>
      </c>
      <c r="BB161">
        <v>126</v>
      </c>
      <c r="BC161">
        <v>9</v>
      </c>
      <c r="BD161">
        <v>2</v>
      </c>
      <c r="BE161">
        <v>1</v>
      </c>
      <c r="BF161">
        <v>5</v>
      </c>
      <c r="BG161">
        <v>91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2</v>
      </c>
      <c r="BO161">
        <v>1</v>
      </c>
      <c r="BP161">
        <v>0</v>
      </c>
      <c r="BQ161">
        <v>1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9</v>
      </c>
      <c r="BX161">
        <v>0</v>
      </c>
      <c r="BY161">
        <v>3</v>
      </c>
      <c r="BZ161">
        <v>126</v>
      </c>
      <c r="CA161">
        <v>5</v>
      </c>
      <c r="CB161">
        <v>2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</v>
      </c>
      <c r="CM161">
        <v>0</v>
      </c>
      <c r="CN161">
        <v>1</v>
      </c>
      <c r="CO161">
        <v>0</v>
      </c>
      <c r="CP161">
        <v>5</v>
      </c>
      <c r="CQ161">
        <v>18</v>
      </c>
      <c r="CR161">
        <v>9</v>
      </c>
      <c r="CS161">
        <v>0</v>
      </c>
      <c r="CT161">
        <v>1</v>
      </c>
      <c r="CU161">
        <v>0</v>
      </c>
      <c r="CV161">
        <v>7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18</v>
      </c>
      <c r="DQ161">
        <v>6</v>
      </c>
      <c r="DR161">
        <v>1</v>
      </c>
      <c r="DS161">
        <v>1</v>
      </c>
      <c r="DT161">
        <v>0</v>
      </c>
      <c r="DU161">
        <v>2</v>
      </c>
      <c r="DV161">
        <v>0</v>
      </c>
      <c r="DW161">
        <v>0</v>
      </c>
      <c r="DX161">
        <v>0</v>
      </c>
      <c r="DY161">
        <v>0</v>
      </c>
      <c r="DZ161">
        <v>1</v>
      </c>
      <c r="EA161">
        <v>0</v>
      </c>
      <c r="EB161">
        <v>0</v>
      </c>
      <c r="EC161">
        <v>0</v>
      </c>
      <c r="ED161">
        <v>0</v>
      </c>
      <c r="EE161">
        <v>1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6</v>
      </c>
      <c r="EQ161">
        <v>19</v>
      </c>
      <c r="ER161">
        <v>4</v>
      </c>
      <c r="ES161">
        <v>3</v>
      </c>
      <c r="ET161">
        <v>0</v>
      </c>
      <c r="EU161">
        <v>0</v>
      </c>
      <c r="EV161">
        <v>0</v>
      </c>
      <c r="EW161">
        <v>0</v>
      </c>
      <c r="EX161">
        <v>4</v>
      </c>
      <c r="EY161">
        <v>0</v>
      </c>
      <c r="EZ161">
        <v>0</v>
      </c>
      <c r="FA161">
        <v>0</v>
      </c>
      <c r="FB161">
        <v>0</v>
      </c>
      <c r="FC161">
        <v>8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19</v>
      </c>
      <c r="FO161">
        <v>39</v>
      </c>
      <c r="FP161">
        <v>8</v>
      </c>
      <c r="FQ161">
        <v>1</v>
      </c>
      <c r="FR161">
        <v>4</v>
      </c>
      <c r="FS161">
        <v>0</v>
      </c>
      <c r="FT161">
        <v>2</v>
      </c>
      <c r="FU161">
        <v>1</v>
      </c>
      <c r="FV161">
        <v>1</v>
      </c>
      <c r="FW161">
        <v>1</v>
      </c>
      <c r="FX161">
        <v>15</v>
      </c>
      <c r="FY161">
        <v>0</v>
      </c>
      <c r="FZ161">
        <v>2</v>
      </c>
      <c r="GA161">
        <v>0</v>
      </c>
      <c r="GB161">
        <v>1</v>
      </c>
      <c r="GC161">
        <v>0</v>
      </c>
      <c r="GD161">
        <v>1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</v>
      </c>
      <c r="GM161">
        <v>0</v>
      </c>
      <c r="GN161">
        <v>39</v>
      </c>
      <c r="GO161">
        <v>11</v>
      </c>
      <c r="GP161">
        <v>6</v>
      </c>
      <c r="GQ161">
        <v>2</v>
      </c>
      <c r="GR161">
        <v>1</v>
      </c>
      <c r="GS161">
        <v>1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1</v>
      </c>
      <c r="HH161">
        <v>11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59</v>
      </c>
      <c r="IN161">
        <v>36</v>
      </c>
      <c r="IO161">
        <v>4</v>
      </c>
      <c r="IP161">
        <v>6</v>
      </c>
      <c r="IQ161">
        <v>1</v>
      </c>
      <c r="IR161">
        <v>3</v>
      </c>
      <c r="IS161">
        <v>0</v>
      </c>
      <c r="IT161">
        <v>0</v>
      </c>
      <c r="IU161">
        <v>0</v>
      </c>
      <c r="IV161">
        <v>3</v>
      </c>
      <c r="IW161">
        <v>0</v>
      </c>
      <c r="IX161">
        <v>0</v>
      </c>
      <c r="IY161">
        <v>3</v>
      </c>
      <c r="IZ161">
        <v>0</v>
      </c>
      <c r="JA161">
        <v>0</v>
      </c>
      <c r="JB161">
        <v>0</v>
      </c>
      <c r="JC161">
        <v>1</v>
      </c>
      <c r="JD161">
        <v>0</v>
      </c>
      <c r="JE161">
        <v>0</v>
      </c>
      <c r="JF161">
        <v>0</v>
      </c>
      <c r="JG161">
        <v>0</v>
      </c>
      <c r="JH161">
        <v>1</v>
      </c>
      <c r="JI161">
        <v>1</v>
      </c>
      <c r="JJ161">
        <v>0</v>
      </c>
      <c r="JK161">
        <v>0</v>
      </c>
      <c r="JL161">
        <v>59</v>
      </c>
    </row>
    <row r="162" spans="1:272">
      <c r="A162" t="s">
        <v>1190</v>
      </c>
      <c r="B162" t="s">
        <v>1177</v>
      </c>
      <c r="C162" t="str">
        <f>"160301"</f>
        <v>160301</v>
      </c>
      <c r="D162" t="s">
        <v>1189</v>
      </c>
      <c r="E162">
        <v>28</v>
      </c>
      <c r="F162">
        <v>604</v>
      </c>
      <c r="G162">
        <v>470</v>
      </c>
      <c r="H162">
        <v>197</v>
      </c>
      <c r="I162">
        <v>273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273</v>
      </c>
      <c r="T162">
        <v>0</v>
      </c>
      <c r="U162">
        <v>0</v>
      </c>
      <c r="V162">
        <v>273</v>
      </c>
      <c r="W162">
        <v>8</v>
      </c>
      <c r="X162">
        <v>7</v>
      </c>
      <c r="Y162">
        <v>1</v>
      </c>
      <c r="Z162">
        <v>0</v>
      </c>
      <c r="AA162">
        <v>265</v>
      </c>
      <c r="AB162">
        <v>38</v>
      </c>
      <c r="AC162">
        <v>3</v>
      </c>
      <c r="AD162">
        <v>10</v>
      </c>
      <c r="AE162">
        <v>13</v>
      </c>
      <c r="AF162">
        <v>3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3</v>
      </c>
      <c r="BA162">
        <v>38</v>
      </c>
      <c r="BB162">
        <v>99</v>
      </c>
      <c r="BC162">
        <v>13</v>
      </c>
      <c r="BD162">
        <v>1</v>
      </c>
      <c r="BE162">
        <v>0</v>
      </c>
      <c r="BF162">
        <v>7</v>
      </c>
      <c r="BG162">
        <v>66</v>
      </c>
      <c r="BH162">
        <v>2</v>
      </c>
      <c r="BI162">
        <v>1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6</v>
      </c>
      <c r="BX162">
        <v>0</v>
      </c>
      <c r="BY162">
        <v>2</v>
      </c>
      <c r="BZ162">
        <v>99</v>
      </c>
      <c r="CA162">
        <v>10</v>
      </c>
      <c r="CB162">
        <v>8</v>
      </c>
      <c r="CC162">
        <v>0</v>
      </c>
      <c r="CD162">
        <v>1</v>
      </c>
      <c r="CE162">
        <v>0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10</v>
      </c>
      <c r="CQ162">
        <v>8</v>
      </c>
      <c r="CR162">
        <v>3</v>
      </c>
      <c r="CS162">
        <v>1</v>
      </c>
      <c r="CT162">
        <v>0</v>
      </c>
      <c r="CU162">
        <v>0</v>
      </c>
      <c r="CV162">
        <v>0</v>
      </c>
      <c r="CW162">
        <v>3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1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8</v>
      </c>
      <c r="DQ162">
        <v>6</v>
      </c>
      <c r="DR162">
        <v>0</v>
      </c>
      <c r="DS162">
        <v>0</v>
      </c>
      <c r="DT162">
        <v>0</v>
      </c>
      <c r="DU162">
        <v>2</v>
      </c>
      <c r="DV162">
        <v>2</v>
      </c>
      <c r="DW162">
        <v>0</v>
      </c>
      <c r="DX162">
        <v>0</v>
      </c>
      <c r="DY162">
        <v>1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6</v>
      </c>
      <c r="EQ162">
        <v>15</v>
      </c>
      <c r="ER162">
        <v>5</v>
      </c>
      <c r="ES162">
        <v>0</v>
      </c>
      <c r="ET162">
        <v>1</v>
      </c>
      <c r="EU162">
        <v>0</v>
      </c>
      <c r="EV162">
        <v>0</v>
      </c>
      <c r="EW162">
        <v>0</v>
      </c>
      <c r="EX162">
        <v>3</v>
      </c>
      <c r="EY162">
        <v>0</v>
      </c>
      <c r="EZ162">
        <v>0</v>
      </c>
      <c r="FA162">
        <v>0</v>
      </c>
      <c r="FB162">
        <v>0</v>
      </c>
      <c r="FC162">
        <v>5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1</v>
      </c>
      <c r="FN162">
        <v>15</v>
      </c>
      <c r="FO162">
        <v>29</v>
      </c>
      <c r="FP162">
        <v>7</v>
      </c>
      <c r="FQ162">
        <v>0</v>
      </c>
      <c r="FR162">
        <v>14</v>
      </c>
      <c r="FS162">
        <v>1</v>
      </c>
      <c r="FT162">
        <v>0</v>
      </c>
      <c r="FU162">
        <v>0</v>
      </c>
      <c r="FV162">
        <v>0</v>
      </c>
      <c r="FW162">
        <v>0</v>
      </c>
      <c r="FX162">
        <v>4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3</v>
      </c>
      <c r="GJ162">
        <v>0</v>
      </c>
      <c r="GK162">
        <v>0</v>
      </c>
      <c r="GL162">
        <v>0</v>
      </c>
      <c r="GM162">
        <v>0</v>
      </c>
      <c r="GN162">
        <v>29</v>
      </c>
      <c r="GO162">
        <v>26</v>
      </c>
      <c r="GP162">
        <v>11</v>
      </c>
      <c r="GQ162">
        <v>2</v>
      </c>
      <c r="GR162">
        <v>0</v>
      </c>
      <c r="GS162">
        <v>2</v>
      </c>
      <c r="GT162">
        <v>0</v>
      </c>
      <c r="GU162">
        <v>0</v>
      </c>
      <c r="GV162">
        <v>4</v>
      </c>
      <c r="GW162">
        <v>2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5</v>
      </c>
      <c r="HH162">
        <v>26</v>
      </c>
      <c r="HI162">
        <v>1</v>
      </c>
      <c r="HJ162">
        <v>0</v>
      </c>
      <c r="HK162">
        <v>1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1</v>
      </c>
      <c r="HW162">
        <v>1</v>
      </c>
      <c r="HX162">
        <v>1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1</v>
      </c>
      <c r="IM162">
        <v>32</v>
      </c>
      <c r="IN162">
        <v>16</v>
      </c>
      <c r="IO162">
        <v>0</v>
      </c>
      <c r="IP162">
        <v>4</v>
      </c>
      <c r="IQ162">
        <v>3</v>
      </c>
      <c r="IR162">
        <v>4</v>
      </c>
      <c r="IS162">
        <v>0</v>
      </c>
      <c r="IT162">
        <v>1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1</v>
      </c>
      <c r="JD162">
        <v>0</v>
      </c>
      <c r="JE162">
        <v>1</v>
      </c>
      <c r="JF162">
        <v>0</v>
      </c>
      <c r="JG162">
        <v>0</v>
      </c>
      <c r="JH162">
        <v>0</v>
      </c>
      <c r="JI162">
        <v>2</v>
      </c>
      <c r="JJ162">
        <v>0</v>
      </c>
      <c r="JK162">
        <v>0</v>
      </c>
      <c r="JL162">
        <v>32</v>
      </c>
    </row>
    <row r="163" spans="1:272">
      <c r="A163" t="s">
        <v>1188</v>
      </c>
      <c r="B163" t="s">
        <v>1177</v>
      </c>
      <c r="C163" t="str">
        <f>"160301"</f>
        <v>160301</v>
      </c>
      <c r="D163" t="s">
        <v>1187</v>
      </c>
      <c r="E163">
        <v>29</v>
      </c>
      <c r="F163">
        <v>1498</v>
      </c>
      <c r="G163">
        <v>1150</v>
      </c>
      <c r="H163">
        <v>492</v>
      </c>
      <c r="I163">
        <v>658</v>
      </c>
      <c r="J163">
        <v>0</v>
      </c>
      <c r="K163">
        <v>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658</v>
      </c>
      <c r="T163">
        <v>0</v>
      </c>
      <c r="U163">
        <v>0</v>
      </c>
      <c r="V163">
        <v>658</v>
      </c>
      <c r="W163">
        <v>20</v>
      </c>
      <c r="X163">
        <v>15</v>
      </c>
      <c r="Y163">
        <v>5</v>
      </c>
      <c r="Z163">
        <v>0</v>
      </c>
      <c r="AA163">
        <v>638</v>
      </c>
      <c r="AB163">
        <v>162</v>
      </c>
      <c r="AC163">
        <v>20</v>
      </c>
      <c r="AD163">
        <v>20</v>
      </c>
      <c r="AE163">
        <v>73</v>
      </c>
      <c r="AF163">
        <v>14</v>
      </c>
      <c r="AG163">
        <v>2</v>
      </c>
      <c r="AH163">
        <v>4</v>
      </c>
      <c r="AI163">
        <v>1</v>
      </c>
      <c r="AJ163">
        <v>1</v>
      </c>
      <c r="AK163">
        <v>3</v>
      </c>
      <c r="AL163">
        <v>0</v>
      </c>
      <c r="AM163">
        <v>0</v>
      </c>
      <c r="AN163">
        <v>6</v>
      </c>
      <c r="AO163">
        <v>3</v>
      </c>
      <c r="AP163">
        <v>2</v>
      </c>
      <c r="AQ163">
        <v>0</v>
      </c>
      <c r="AR163">
        <v>2</v>
      </c>
      <c r="AS163">
        <v>0</v>
      </c>
      <c r="AT163">
        <v>2</v>
      </c>
      <c r="AU163">
        <v>2</v>
      </c>
      <c r="AV163">
        <v>1</v>
      </c>
      <c r="AW163">
        <v>0</v>
      </c>
      <c r="AX163">
        <v>0</v>
      </c>
      <c r="AY163">
        <v>1</v>
      </c>
      <c r="AZ163">
        <v>5</v>
      </c>
      <c r="BA163">
        <v>162</v>
      </c>
      <c r="BB163">
        <v>189</v>
      </c>
      <c r="BC163">
        <v>25</v>
      </c>
      <c r="BD163">
        <v>4</v>
      </c>
      <c r="BE163">
        <v>3</v>
      </c>
      <c r="BF163">
        <v>4</v>
      </c>
      <c r="BG163">
        <v>107</v>
      </c>
      <c r="BH163">
        <v>2</v>
      </c>
      <c r="BI163">
        <v>0</v>
      </c>
      <c r="BJ163">
        <v>3</v>
      </c>
      <c r="BK163">
        <v>1</v>
      </c>
      <c r="BL163">
        <v>2</v>
      </c>
      <c r="BM163">
        <v>1</v>
      </c>
      <c r="BN163">
        <v>0</v>
      </c>
      <c r="BO163">
        <v>2</v>
      </c>
      <c r="BP163">
        <v>0</v>
      </c>
      <c r="BQ163">
        <v>2</v>
      </c>
      <c r="BR163">
        <v>0</v>
      </c>
      <c r="BS163">
        <v>1</v>
      </c>
      <c r="BT163">
        <v>0</v>
      </c>
      <c r="BU163">
        <v>1</v>
      </c>
      <c r="BV163">
        <v>0</v>
      </c>
      <c r="BW163">
        <v>27</v>
      </c>
      <c r="BX163">
        <v>0</v>
      </c>
      <c r="BY163">
        <v>4</v>
      </c>
      <c r="BZ163">
        <v>189</v>
      </c>
      <c r="CA163">
        <v>31</v>
      </c>
      <c r="CB163">
        <v>12</v>
      </c>
      <c r="CC163">
        <v>0</v>
      </c>
      <c r="CD163">
        <v>5</v>
      </c>
      <c r="CE163">
        <v>0</v>
      </c>
      <c r="CF163">
        <v>1</v>
      </c>
      <c r="CG163">
        <v>1</v>
      </c>
      <c r="CH163">
        <v>3</v>
      </c>
      <c r="CI163">
        <v>1</v>
      </c>
      <c r="CJ163">
        <v>0</v>
      </c>
      <c r="CK163">
        <v>1</v>
      </c>
      <c r="CL163">
        <v>2</v>
      </c>
      <c r="CM163">
        <v>2</v>
      </c>
      <c r="CN163">
        <v>1</v>
      </c>
      <c r="CO163">
        <v>2</v>
      </c>
      <c r="CP163">
        <v>31</v>
      </c>
      <c r="CQ163">
        <v>41</v>
      </c>
      <c r="CR163">
        <v>18</v>
      </c>
      <c r="CS163">
        <v>1</v>
      </c>
      <c r="CT163">
        <v>1</v>
      </c>
      <c r="CU163">
        <v>1</v>
      </c>
      <c r="CV163">
        <v>6</v>
      </c>
      <c r="CW163">
        <v>4</v>
      </c>
      <c r="CX163">
        <v>1</v>
      </c>
      <c r="CY163">
        <v>1</v>
      </c>
      <c r="CZ163">
        <v>1</v>
      </c>
      <c r="DA163">
        <v>0</v>
      </c>
      <c r="DB163">
        <v>0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4</v>
      </c>
      <c r="DN163">
        <v>0</v>
      </c>
      <c r="DO163">
        <v>2</v>
      </c>
      <c r="DP163">
        <v>41</v>
      </c>
      <c r="DQ163">
        <v>5</v>
      </c>
      <c r="DR163">
        <v>1</v>
      </c>
      <c r="DS163">
        <v>0</v>
      </c>
      <c r="DT163">
        <v>0</v>
      </c>
      <c r="DU163">
        <v>0</v>
      </c>
      <c r="DV163">
        <v>1</v>
      </c>
      <c r="DW163">
        <v>0</v>
      </c>
      <c r="DX163">
        <v>0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2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5</v>
      </c>
      <c r="EQ163">
        <v>54</v>
      </c>
      <c r="ER163">
        <v>11</v>
      </c>
      <c r="ES163">
        <v>2</v>
      </c>
      <c r="ET163">
        <v>2</v>
      </c>
      <c r="EU163">
        <v>1</v>
      </c>
      <c r="EV163">
        <v>1</v>
      </c>
      <c r="EW163">
        <v>0</v>
      </c>
      <c r="EX163">
        <v>18</v>
      </c>
      <c r="EY163">
        <v>0</v>
      </c>
      <c r="EZ163">
        <v>0</v>
      </c>
      <c r="FA163">
        <v>1</v>
      </c>
      <c r="FB163">
        <v>4</v>
      </c>
      <c r="FC163">
        <v>13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54</v>
      </c>
      <c r="FO163">
        <v>89</v>
      </c>
      <c r="FP163">
        <v>10</v>
      </c>
      <c r="FQ163">
        <v>1</v>
      </c>
      <c r="FR163">
        <v>52</v>
      </c>
      <c r="FS163">
        <v>2</v>
      </c>
      <c r="FT163">
        <v>3</v>
      </c>
      <c r="FU163">
        <v>1</v>
      </c>
      <c r="FV163">
        <v>2</v>
      </c>
      <c r="FW163">
        <v>0</v>
      </c>
      <c r="FX163">
        <v>8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2</v>
      </c>
      <c r="GE163">
        <v>0</v>
      </c>
      <c r="GF163">
        <v>1</v>
      </c>
      <c r="GG163">
        <v>0</v>
      </c>
      <c r="GH163">
        <v>1</v>
      </c>
      <c r="GI163">
        <v>2</v>
      </c>
      <c r="GJ163">
        <v>0</v>
      </c>
      <c r="GK163">
        <v>1</v>
      </c>
      <c r="GL163">
        <v>0</v>
      </c>
      <c r="GM163">
        <v>3</v>
      </c>
      <c r="GN163">
        <v>89</v>
      </c>
      <c r="GO163">
        <v>50</v>
      </c>
      <c r="GP163">
        <v>22</v>
      </c>
      <c r="GQ163">
        <v>8</v>
      </c>
      <c r="GR163">
        <v>4</v>
      </c>
      <c r="GS163">
        <v>3</v>
      </c>
      <c r="GT163">
        <v>2</v>
      </c>
      <c r="GU163">
        <v>0</v>
      </c>
      <c r="GV163">
        <v>0</v>
      </c>
      <c r="GW163">
        <v>2</v>
      </c>
      <c r="GX163">
        <v>0</v>
      </c>
      <c r="GY163">
        <v>0</v>
      </c>
      <c r="GZ163">
        <v>0</v>
      </c>
      <c r="HA163">
        <v>1</v>
      </c>
      <c r="HB163">
        <v>0</v>
      </c>
      <c r="HC163">
        <v>1</v>
      </c>
      <c r="HD163">
        <v>0</v>
      </c>
      <c r="HE163">
        <v>0</v>
      </c>
      <c r="HF163">
        <v>2</v>
      </c>
      <c r="HG163">
        <v>5</v>
      </c>
      <c r="HH163">
        <v>50</v>
      </c>
      <c r="HI163">
        <v>4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3</v>
      </c>
      <c r="HT163">
        <v>0</v>
      </c>
      <c r="HU163">
        <v>1</v>
      </c>
      <c r="HV163">
        <v>4</v>
      </c>
      <c r="HW163">
        <v>7</v>
      </c>
      <c r="HX163">
        <v>4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1</v>
      </c>
      <c r="IG163">
        <v>0</v>
      </c>
      <c r="IH163">
        <v>0</v>
      </c>
      <c r="II163">
        <v>1</v>
      </c>
      <c r="IJ163">
        <v>0</v>
      </c>
      <c r="IK163">
        <v>1</v>
      </c>
      <c r="IL163">
        <v>7</v>
      </c>
      <c r="IM163">
        <v>6</v>
      </c>
      <c r="IN163">
        <v>3</v>
      </c>
      <c r="IO163">
        <v>0</v>
      </c>
      <c r="IP163">
        <v>0</v>
      </c>
      <c r="IQ163">
        <v>1</v>
      </c>
      <c r="IR163">
        <v>0</v>
      </c>
      <c r="IS163">
        <v>0</v>
      </c>
      <c r="IT163">
        <v>1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1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6</v>
      </c>
    </row>
    <row r="164" spans="1:272">
      <c r="A164" t="s">
        <v>1186</v>
      </c>
      <c r="B164" t="s">
        <v>1177</v>
      </c>
      <c r="C164" t="str">
        <f>"160301"</f>
        <v>160301</v>
      </c>
      <c r="D164" t="s">
        <v>1185</v>
      </c>
      <c r="E164">
        <v>30</v>
      </c>
      <c r="F164">
        <v>1497</v>
      </c>
      <c r="G164">
        <v>1140</v>
      </c>
      <c r="H164">
        <v>676</v>
      </c>
      <c r="I164">
        <v>464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464</v>
      </c>
      <c r="T164">
        <v>0</v>
      </c>
      <c r="U164">
        <v>0</v>
      </c>
      <c r="V164">
        <v>464</v>
      </c>
      <c r="W164">
        <v>11</v>
      </c>
      <c r="X164">
        <v>9</v>
      </c>
      <c r="Y164">
        <v>2</v>
      </c>
      <c r="Z164">
        <v>0</v>
      </c>
      <c r="AA164">
        <v>453</v>
      </c>
      <c r="AB164">
        <v>106</v>
      </c>
      <c r="AC164">
        <v>9</v>
      </c>
      <c r="AD164">
        <v>21</v>
      </c>
      <c r="AE164">
        <v>42</v>
      </c>
      <c r="AF164">
        <v>7</v>
      </c>
      <c r="AG164">
        <v>0</v>
      </c>
      <c r="AH164">
        <v>6</v>
      </c>
      <c r="AI164">
        <v>0</v>
      </c>
      <c r="AJ164">
        <v>3</v>
      </c>
      <c r="AK164">
        <v>1</v>
      </c>
      <c r="AL164">
        <v>1</v>
      </c>
      <c r="AM164">
        <v>0</v>
      </c>
      <c r="AN164">
        <v>2</v>
      </c>
      <c r="AO164">
        <v>6</v>
      </c>
      <c r="AP164">
        <v>4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3</v>
      </c>
      <c r="BA164">
        <v>106</v>
      </c>
      <c r="BB164">
        <v>114</v>
      </c>
      <c r="BC164">
        <v>16</v>
      </c>
      <c r="BD164">
        <v>3</v>
      </c>
      <c r="BE164">
        <v>0</v>
      </c>
      <c r="BF164">
        <v>1</v>
      </c>
      <c r="BG164">
        <v>72</v>
      </c>
      <c r="BH164">
        <v>0</v>
      </c>
      <c r="BI164">
        <v>0</v>
      </c>
      <c r="BJ164">
        <v>1</v>
      </c>
      <c r="BK164">
        <v>2</v>
      </c>
      <c r="BL164">
        <v>2</v>
      </c>
      <c r="BM164">
        <v>0</v>
      </c>
      <c r="BN164">
        <v>2</v>
      </c>
      <c r="BO164">
        <v>0</v>
      </c>
      <c r="BP164">
        <v>0</v>
      </c>
      <c r="BQ164">
        <v>2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10</v>
      </c>
      <c r="BX164">
        <v>0</v>
      </c>
      <c r="BY164">
        <v>2</v>
      </c>
      <c r="BZ164">
        <v>114</v>
      </c>
      <c r="CA164">
        <v>23</v>
      </c>
      <c r="CB164">
        <v>10</v>
      </c>
      <c r="CC164">
        <v>2</v>
      </c>
      <c r="CD164">
        <v>3</v>
      </c>
      <c r="CE164">
        <v>0</v>
      </c>
      <c r="CF164">
        <v>2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2</v>
      </c>
      <c r="CM164">
        <v>0</v>
      </c>
      <c r="CN164">
        <v>0</v>
      </c>
      <c r="CO164">
        <v>2</v>
      </c>
      <c r="CP164">
        <v>23</v>
      </c>
      <c r="CQ164">
        <v>26</v>
      </c>
      <c r="CR164">
        <v>11</v>
      </c>
      <c r="CS164">
        <v>0</v>
      </c>
      <c r="CT164">
        <v>1</v>
      </c>
      <c r="CU164">
        <v>0</v>
      </c>
      <c r="CV164">
        <v>5</v>
      </c>
      <c r="CW164">
        <v>3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1</v>
      </c>
      <c r="DK164">
        <v>2</v>
      </c>
      <c r="DL164">
        <v>0</v>
      </c>
      <c r="DM164">
        <v>0</v>
      </c>
      <c r="DN164">
        <v>0</v>
      </c>
      <c r="DO164">
        <v>0</v>
      </c>
      <c r="DP164">
        <v>26</v>
      </c>
      <c r="DQ164">
        <v>7</v>
      </c>
      <c r="DR164">
        <v>2</v>
      </c>
      <c r="DS164">
        <v>0</v>
      </c>
      <c r="DT164">
        <v>0</v>
      </c>
      <c r="DU164">
        <v>0</v>
      </c>
      <c r="DV164">
        <v>3</v>
      </c>
      <c r="DW164">
        <v>1</v>
      </c>
      <c r="DX164">
        <v>1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7</v>
      </c>
      <c r="EQ164">
        <v>13</v>
      </c>
      <c r="ER164">
        <v>2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</v>
      </c>
      <c r="EY164">
        <v>0</v>
      </c>
      <c r="EZ164">
        <v>0</v>
      </c>
      <c r="FA164">
        <v>0</v>
      </c>
      <c r="FB164">
        <v>0</v>
      </c>
      <c r="FC164">
        <v>6</v>
      </c>
      <c r="FD164">
        <v>0</v>
      </c>
      <c r="FE164">
        <v>0</v>
      </c>
      <c r="FF164">
        <v>1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13</v>
      </c>
      <c r="FO164">
        <v>47</v>
      </c>
      <c r="FP164">
        <v>3</v>
      </c>
      <c r="FQ164">
        <v>0</v>
      </c>
      <c r="FR164">
        <v>26</v>
      </c>
      <c r="FS164">
        <v>2</v>
      </c>
      <c r="FT164">
        <v>2</v>
      </c>
      <c r="FU164">
        <v>4</v>
      </c>
      <c r="FV164">
        <v>0</v>
      </c>
      <c r="FW164">
        <v>0</v>
      </c>
      <c r="FX164">
        <v>4</v>
      </c>
      <c r="FY164">
        <v>2</v>
      </c>
      <c r="FZ164">
        <v>0</v>
      </c>
      <c r="GA164">
        <v>0</v>
      </c>
      <c r="GB164">
        <v>0</v>
      </c>
      <c r="GC164">
        <v>0</v>
      </c>
      <c r="GD164">
        <v>2</v>
      </c>
      <c r="GE164">
        <v>0</v>
      </c>
      <c r="GF164">
        <v>0</v>
      </c>
      <c r="GG164">
        <v>0</v>
      </c>
      <c r="GH164">
        <v>1</v>
      </c>
      <c r="GI164">
        <v>0</v>
      </c>
      <c r="GJ164">
        <v>1</v>
      </c>
      <c r="GK164">
        <v>0</v>
      </c>
      <c r="GL164">
        <v>0</v>
      </c>
      <c r="GM164">
        <v>0</v>
      </c>
      <c r="GN164">
        <v>47</v>
      </c>
      <c r="GO164">
        <v>37</v>
      </c>
      <c r="GP164">
        <v>23</v>
      </c>
      <c r="GQ164">
        <v>3</v>
      </c>
      <c r="GR164">
        <v>1</v>
      </c>
      <c r="GS164">
        <v>0</v>
      </c>
      <c r="GT164">
        <v>0</v>
      </c>
      <c r="GU164">
        <v>0</v>
      </c>
      <c r="GV164">
        <v>0</v>
      </c>
      <c r="GW164">
        <v>8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2</v>
      </c>
      <c r="HH164">
        <v>37</v>
      </c>
      <c r="HI164">
        <v>2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1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1</v>
      </c>
      <c r="HV164">
        <v>2</v>
      </c>
      <c r="HW164">
        <v>2</v>
      </c>
      <c r="HX164">
        <v>1</v>
      </c>
      <c r="HY164">
        <v>1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2</v>
      </c>
      <c r="IM164">
        <v>76</v>
      </c>
      <c r="IN164">
        <v>40</v>
      </c>
      <c r="IO164">
        <v>7</v>
      </c>
      <c r="IP164">
        <v>11</v>
      </c>
      <c r="IQ164">
        <v>1</v>
      </c>
      <c r="IR164">
        <v>0</v>
      </c>
      <c r="IS164">
        <v>0</v>
      </c>
      <c r="IT164">
        <v>0</v>
      </c>
      <c r="IU164">
        <v>0</v>
      </c>
      <c r="IV164">
        <v>13</v>
      </c>
      <c r="IW164">
        <v>0</v>
      </c>
      <c r="IX164">
        <v>0</v>
      </c>
      <c r="IY164">
        <v>1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2</v>
      </c>
      <c r="JJ164">
        <v>1</v>
      </c>
      <c r="JK164">
        <v>0</v>
      </c>
      <c r="JL164">
        <v>76</v>
      </c>
    </row>
    <row r="165" spans="1:272">
      <c r="A165" t="s">
        <v>1184</v>
      </c>
      <c r="B165" t="s">
        <v>1177</v>
      </c>
      <c r="C165" t="str">
        <f>"160301"</f>
        <v>160301</v>
      </c>
      <c r="D165" t="s">
        <v>1183</v>
      </c>
      <c r="E165">
        <v>31</v>
      </c>
      <c r="F165">
        <v>915</v>
      </c>
      <c r="G165">
        <v>710</v>
      </c>
      <c r="H165">
        <v>189</v>
      </c>
      <c r="I165">
        <v>521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521</v>
      </c>
      <c r="T165">
        <v>0</v>
      </c>
      <c r="U165">
        <v>0</v>
      </c>
      <c r="V165">
        <v>521</v>
      </c>
      <c r="W165">
        <v>7</v>
      </c>
      <c r="X165">
        <v>3</v>
      </c>
      <c r="Y165">
        <v>4</v>
      </c>
      <c r="Z165">
        <v>0</v>
      </c>
      <c r="AA165">
        <v>514</v>
      </c>
      <c r="AB165">
        <v>132</v>
      </c>
      <c r="AC165">
        <v>12</v>
      </c>
      <c r="AD165">
        <v>22</v>
      </c>
      <c r="AE165">
        <v>70</v>
      </c>
      <c r="AF165">
        <v>5</v>
      </c>
      <c r="AG165">
        <v>0</v>
      </c>
      <c r="AH165">
        <v>2</v>
      </c>
      <c r="AI165">
        <v>0</v>
      </c>
      <c r="AJ165">
        <v>0</v>
      </c>
      <c r="AK165">
        <v>0</v>
      </c>
      <c r="AL165">
        <v>2</v>
      </c>
      <c r="AM165">
        <v>0</v>
      </c>
      <c r="AN165">
        <v>1</v>
      </c>
      <c r="AO165">
        <v>2</v>
      </c>
      <c r="AP165">
        <v>10</v>
      </c>
      <c r="AQ165">
        <v>0</v>
      </c>
      <c r="AR165">
        <v>1</v>
      </c>
      <c r="AS165">
        <v>0</v>
      </c>
      <c r="AT165">
        <v>1</v>
      </c>
      <c r="AU165">
        <v>2</v>
      </c>
      <c r="AV165">
        <v>0</v>
      </c>
      <c r="AW165">
        <v>0</v>
      </c>
      <c r="AX165">
        <v>0</v>
      </c>
      <c r="AY165">
        <v>0</v>
      </c>
      <c r="AZ165">
        <v>2</v>
      </c>
      <c r="BA165">
        <v>132</v>
      </c>
      <c r="BB165">
        <v>188</v>
      </c>
      <c r="BC165">
        <v>30</v>
      </c>
      <c r="BD165">
        <v>2</v>
      </c>
      <c r="BE165">
        <v>1</v>
      </c>
      <c r="BF165">
        <v>2</v>
      </c>
      <c r="BG165">
        <v>121</v>
      </c>
      <c r="BH165">
        <v>11</v>
      </c>
      <c r="BI165">
        <v>1</v>
      </c>
      <c r="BJ165">
        <v>0</v>
      </c>
      <c r="BK165">
        <v>0</v>
      </c>
      <c r="BL165">
        <v>2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1</v>
      </c>
      <c r="BS165">
        <v>0</v>
      </c>
      <c r="BT165">
        <v>1</v>
      </c>
      <c r="BU165">
        <v>0</v>
      </c>
      <c r="BV165">
        <v>2</v>
      </c>
      <c r="BW165">
        <v>11</v>
      </c>
      <c r="BX165">
        <v>1</v>
      </c>
      <c r="BY165">
        <v>1</v>
      </c>
      <c r="BZ165">
        <v>188</v>
      </c>
      <c r="CA165">
        <v>14</v>
      </c>
      <c r="CB165">
        <v>8</v>
      </c>
      <c r="CC165">
        <v>0</v>
      </c>
      <c r="CD165">
        <v>0</v>
      </c>
      <c r="CE165">
        <v>0</v>
      </c>
      <c r="CF165">
        <v>0</v>
      </c>
      <c r="CG165">
        <v>1</v>
      </c>
      <c r="CH165">
        <v>1</v>
      </c>
      <c r="CI165">
        <v>0</v>
      </c>
      <c r="CJ165">
        <v>0</v>
      </c>
      <c r="CK165">
        <v>0</v>
      </c>
      <c r="CL165">
        <v>1</v>
      </c>
      <c r="CM165">
        <v>0</v>
      </c>
      <c r="CN165">
        <v>0</v>
      </c>
      <c r="CO165">
        <v>3</v>
      </c>
      <c r="CP165">
        <v>14</v>
      </c>
      <c r="CQ165">
        <v>26</v>
      </c>
      <c r="CR165">
        <v>19</v>
      </c>
      <c r="CS165">
        <v>1</v>
      </c>
      <c r="CT165">
        <v>0</v>
      </c>
      <c r="CU165">
        <v>0</v>
      </c>
      <c r="CV165">
        <v>1</v>
      </c>
      <c r="CW165">
        <v>0</v>
      </c>
      <c r="CX165">
        <v>0</v>
      </c>
      <c r="CY165">
        <v>0</v>
      </c>
      <c r="CZ165">
        <v>1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2</v>
      </c>
      <c r="DI165">
        <v>0</v>
      </c>
      <c r="DJ165">
        <v>0</v>
      </c>
      <c r="DK165">
        <v>0</v>
      </c>
      <c r="DL165">
        <v>0</v>
      </c>
      <c r="DM165">
        <v>2</v>
      </c>
      <c r="DN165">
        <v>0</v>
      </c>
      <c r="DO165">
        <v>0</v>
      </c>
      <c r="DP165">
        <v>26</v>
      </c>
      <c r="DQ165">
        <v>9</v>
      </c>
      <c r="DR165">
        <v>0</v>
      </c>
      <c r="DS165">
        <v>0</v>
      </c>
      <c r="DT165">
        <v>0</v>
      </c>
      <c r="DU165">
        <v>0</v>
      </c>
      <c r="DV165">
        <v>5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3</v>
      </c>
      <c r="EP165">
        <v>9</v>
      </c>
      <c r="EQ165">
        <v>36</v>
      </c>
      <c r="ER165">
        <v>5</v>
      </c>
      <c r="ES165">
        <v>2</v>
      </c>
      <c r="ET165">
        <v>2</v>
      </c>
      <c r="EU165">
        <v>0</v>
      </c>
      <c r="EV165">
        <v>0</v>
      </c>
      <c r="EW165">
        <v>0</v>
      </c>
      <c r="EX165">
        <v>18</v>
      </c>
      <c r="EY165">
        <v>0</v>
      </c>
      <c r="EZ165">
        <v>0</v>
      </c>
      <c r="FA165">
        <v>0</v>
      </c>
      <c r="FB165">
        <v>1</v>
      </c>
      <c r="FC165">
        <v>5</v>
      </c>
      <c r="FD165">
        <v>1</v>
      </c>
      <c r="FE165">
        <v>0</v>
      </c>
      <c r="FF165">
        <v>0</v>
      </c>
      <c r="FG165">
        <v>0</v>
      </c>
      <c r="FH165">
        <v>1</v>
      </c>
      <c r="FI165">
        <v>1</v>
      </c>
      <c r="FJ165">
        <v>0</v>
      </c>
      <c r="FK165">
        <v>0</v>
      </c>
      <c r="FL165">
        <v>0</v>
      </c>
      <c r="FM165">
        <v>0</v>
      </c>
      <c r="FN165">
        <v>36</v>
      </c>
      <c r="FO165">
        <v>30</v>
      </c>
      <c r="FP165">
        <v>5</v>
      </c>
      <c r="FQ165">
        <v>1</v>
      </c>
      <c r="FR165">
        <v>18</v>
      </c>
      <c r="FS165">
        <v>0</v>
      </c>
      <c r="FT165">
        <v>0</v>
      </c>
      <c r="FU165">
        <v>0</v>
      </c>
      <c r="FV165">
        <v>1</v>
      </c>
      <c r="FW165">
        <v>0</v>
      </c>
      <c r="FX165">
        <v>4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30</v>
      </c>
      <c r="GO165">
        <v>55</v>
      </c>
      <c r="GP165">
        <v>39</v>
      </c>
      <c r="GQ165">
        <v>7</v>
      </c>
      <c r="GR165">
        <v>0</v>
      </c>
      <c r="GS165">
        <v>1</v>
      </c>
      <c r="GT165">
        <v>1</v>
      </c>
      <c r="GU165">
        <v>1</v>
      </c>
      <c r="GV165">
        <v>0</v>
      </c>
      <c r="GW165">
        <v>1</v>
      </c>
      <c r="GX165">
        <v>0</v>
      </c>
      <c r="GY165">
        <v>0</v>
      </c>
      <c r="GZ165">
        <v>1</v>
      </c>
      <c r="HA165">
        <v>0</v>
      </c>
      <c r="HB165">
        <v>0</v>
      </c>
      <c r="HC165">
        <v>1</v>
      </c>
      <c r="HD165">
        <v>0</v>
      </c>
      <c r="HE165">
        <v>0</v>
      </c>
      <c r="HF165">
        <v>1</v>
      </c>
      <c r="HG165">
        <v>2</v>
      </c>
      <c r="HH165">
        <v>55</v>
      </c>
      <c r="HI165">
        <v>1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1</v>
      </c>
      <c r="HV165">
        <v>1</v>
      </c>
      <c r="HW165">
        <v>4</v>
      </c>
      <c r="HX165">
        <v>4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4</v>
      </c>
      <c r="IM165">
        <v>19</v>
      </c>
      <c r="IN165">
        <v>7</v>
      </c>
      <c r="IO165">
        <v>8</v>
      </c>
      <c r="IP165">
        <v>1</v>
      </c>
      <c r="IQ165">
        <v>1</v>
      </c>
      <c r="IR165">
        <v>0</v>
      </c>
      <c r="IS165">
        <v>0</v>
      </c>
      <c r="IT165">
        <v>0</v>
      </c>
      <c r="IU165">
        <v>0</v>
      </c>
      <c r="IV165">
        <v>2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19</v>
      </c>
    </row>
    <row r="166" spans="1:272">
      <c r="A166" t="s">
        <v>1182</v>
      </c>
      <c r="B166" t="s">
        <v>1177</v>
      </c>
      <c r="C166" t="str">
        <f>"160301"</f>
        <v>160301</v>
      </c>
      <c r="D166" t="s">
        <v>1180</v>
      </c>
      <c r="E166">
        <v>32</v>
      </c>
      <c r="F166">
        <v>33</v>
      </c>
      <c r="G166">
        <v>80</v>
      </c>
      <c r="H166">
        <v>68</v>
      </c>
      <c r="I166">
        <v>12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12</v>
      </c>
      <c r="T166">
        <v>0</v>
      </c>
      <c r="U166">
        <v>0</v>
      </c>
      <c r="V166">
        <v>12</v>
      </c>
      <c r="W166">
        <v>2</v>
      </c>
      <c r="X166">
        <v>2</v>
      </c>
      <c r="Y166">
        <v>0</v>
      </c>
      <c r="Z166">
        <v>0</v>
      </c>
      <c r="AA166">
        <v>10</v>
      </c>
      <c r="AB166">
        <v>2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2</v>
      </c>
      <c r="BB166">
        <v>4</v>
      </c>
      <c r="BC166">
        <v>0</v>
      </c>
      <c r="BD166">
        <v>0</v>
      </c>
      <c r="BE166">
        <v>0</v>
      </c>
      <c r="BF166">
        <v>0</v>
      </c>
      <c r="BG166">
        <v>3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4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1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1</v>
      </c>
      <c r="DQ166">
        <v>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1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1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1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1</v>
      </c>
      <c r="GO166">
        <v>1</v>
      </c>
      <c r="GP166">
        <v>1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1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</row>
    <row r="167" spans="1:272">
      <c r="A167" t="s">
        <v>1181</v>
      </c>
      <c r="B167" t="s">
        <v>1177</v>
      </c>
      <c r="C167" t="str">
        <f>"160301"</f>
        <v>160301</v>
      </c>
      <c r="D167" t="s">
        <v>1180</v>
      </c>
      <c r="E167">
        <v>33</v>
      </c>
      <c r="F167">
        <v>111</v>
      </c>
      <c r="G167">
        <v>220</v>
      </c>
      <c r="H167">
        <v>192</v>
      </c>
      <c r="I167">
        <v>28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28</v>
      </c>
      <c r="T167">
        <v>0</v>
      </c>
      <c r="U167">
        <v>0</v>
      </c>
      <c r="V167">
        <v>28</v>
      </c>
      <c r="W167">
        <v>0</v>
      </c>
      <c r="X167">
        <v>0</v>
      </c>
      <c r="Y167">
        <v>0</v>
      </c>
      <c r="Z167">
        <v>0</v>
      </c>
      <c r="AA167">
        <v>28</v>
      </c>
      <c r="AB167">
        <v>6</v>
      </c>
      <c r="AC167">
        <v>0</v>
      </c>
      <c r="AD167">
        <v>1</v>
      </c>
      <c r="AE167">
        <v>2</v>
      </c>
      <c r="AF167">
        <v>0</v>
      </c>
      <c r="AG167">
        <v>0</v>
      </c>
      <c r="AH167">
        <v>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6</v>
      </c>
      <c r="BB167">
        <v>8</v>
      </c>
      <c r="BC167">
        <v>2</v>
      </c>
      <c r="BD167">
        <v>0</v>
      </c>
      <c r="BE167">
        <v>0</v>
      </c>
      <c r="BF167">
        <v>0</v>
      </c>
      <c r="BG167">
        <v>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8</v>
      </c>
      <c r="CA167">
        <v>2</v>
      </c>
      <c r="CB167">
        <v>1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4</v>
      </c>
      <c r="ER167">
        <v>2</v>
      </c>
      <c r="ES167">
        <v>1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4</v>
      </c>
      <c r="FO167">
        <v>3</v>
      </c>
      <c r="FP167">
        <v>0</v>
      </c>
      <c r="FQ167">
        <v>0</v>
      </c>
      <c r="FR167">
        <v>2</v>
      </c>
      <c r="FS167">
        <v>1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3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1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1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1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4</v>
      </c>
      <c r="IN167">
        <v>1</v>
      </c>
      <c r="IO167">
        <v>1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1</v>
      </c>
      <c r="JC167">
        <v>1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4</v>
      </c>
    </row>
    <row r="168" spans="1:272">
      <c r="A168" t="s">
        <v>1179</v>
      </c>
      <c r="B168" t="s">
        <v>1177</v>
      </c>
      <c r="C168" t="str">
        <f>"160301"</f>
        <v>160301</v>
      </c>
      <c r="D168" t="s">
        <v>263</v>
      </c>
      <c r="E168">
        <v>34</v>
      </c>
      <c r="F168">
        <v>48</v>
      </c>
      <c r="G168">
        <v>68</v>
      </c>
      <c r="H168">
        <v>24</v>
      </c>
      <c r="I168">
        <v>44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44</v>
      </c>
      <c r="T168">
        <v>0</v>
      </c>
      <c r="U168">
        <v>0</v>
      </c>
      <c r="V168">
        <v>44</v>
      </c>
      <c r="W168">
        <v>0</v>
      </c>
      <c r="X168">
        <v>0</v>
      </c>
      <c r="Y168">
        <v>0</v>
      </c>
      <c r="Z168">
        <v>0</v>
      </c>
      <c r="AA168">
        <v>44</v>
      </c>
      <c r="AB168">
        <v>6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6</v>
      </c>
      <c r="BB168">
        <v>9</v>
      </c>
      <c r="BC168">
        <v>0</v>
      </c>
      <c r="BD168">
        <v>0</v>
      </c>
      <c r="BE168">
        <v>0</v>
      </c>
      <c r="BF168">
        <v>0</v>
      </c>
      <c r="BG168">
        <v>8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9</v>
      </c>
      <c r="CA168">
        <v>1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27</v>
      </c>
      <c r="DR168">
        <v>0</v>
      </c>
      <c r="DS168">
        <v>1</v>
      </c>
      <c r="DT168">
        <v>0</v>
      </c>
      <c r="DU168">
        <v>1</v>
      </c>
      <c r="DV168">
        <v>25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27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1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</row>
    <row r="169" spans="1:272">
      <c r="A169" t="s">
        <v>1178</v>
      </c>
      <c r="B169" t="s">
        <v>1177</v>
      </c>
      <c r="C169" t="str">
        <f>"160301"</f>
        <v>160301</v>
      </c>
      <c r="D169" t="s">
        <v>5</v>
      </c>
      <c r="E169">
        <v>35</v>
      </c>
      <c r="F169">
        <v>104</v>
      </c>
      <c r="G169">
        <v>120</v>
      </c>
      <c r="H169">
        <v>58</v>
      </c>
      <c r="I169">
        <v>62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62</v>
      </c>
      <c r="T169">
        <v>0</v>
      </c>
      <c r="U169">
        <v>0</v>
      </c>
      <c r="V169">
        <v>62</v>
      </c>
      <c r="W169">
        <v>8</v>
      </c>
      <c r="X169">
        <v>7</v>
      </c>
      <c r="Y169">
        <v>1</v>
      </c>
      <c r="Z169">
        <v>0</v>
      </c>
      <c r="AA169">
        <v>54</v>
      </c>
      <c r="AB169">
        <v>10</v>
      </c>
      <c r="AC169">
        <v>3</v>
      </c>
      <c r="AD169">
        <v>0</v>
      </c>
      <c r="AE169">
        <v>0</v>
      </c>
      <c r="AF169">
        <v>2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10</v>
      </c>
      <c r="BB169">
        <v>23</v>
      </c>
      <c r="BC169">
        <v>6</v>
      </c>
      <c r="BD169">
        <v>0</v>
      </c>
      <c r="BE169">
        <v>0</v>
      </c>
      <c r="BF169">
        <v>3</v>
      </c>
      <c r="BG169">
        <v>4</v>
      </c>
      <c r="BH169">
        <v>0</v>
      </c>
      <c r="BI169">
        <v>0</v>
      </c>
      <c r="BJ169">
        <v>1</v>
      </c>
      <c r="BK169">
        <v>1</v>
      </c>
      <c r="BL169">
        <v>2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0</v>
      </c>
      <c r="BW169">
        <v>3</v>
      </c>
      <c r="BX169">
        <v>1</v>
      </c>
      <c r="BY169">
        <v>0</v>
      </c>
      <c r="BZ169">
        <v>23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5</v>
      </c>
      <c r="CR169">
        <v>1</v>
      </c>
      <c r="CS169">
        <v>0</v>
      </c>
      <c r="CT169">
        <v>0</v>
      </c>
      <c r="CU169">
        <v>1</v>
      </c>
      <c r="CV169">
        <v>1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5</v>
      </c>
      <c r="DQ169">
        <v>1</v>
      </c>
      <c r="DR169">
        <v>1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4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1</v>
      </c>
      <c r="FB169">
        <v>0</v>
      </c>
      <c r="FC169">
        <v>0</v>
      </c>
      <c r="FD169">
        <v>0</v>
      </c>
      <c r="FE169">
        <v>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4</v>
      </c>
      <c r="FO169">
        <v>9</v>
      </c>
      <c r="FP169">
        <v>1</v>
      </c>
      <c r="FQ169">
        <v>0</v>
      </c>
      <c r="FR169">
        <v>2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1</v>
      </c>
      <c r="FY169">
        <v>0</v>
      </c>
      <c r="FZ169">
        <v>0</v>
      </c>
      <c r="GA169">
        <v>0</v>
      </c>
      <c r="GB169">
        <v>0</v>
      </c>
      <c r="GC169">
        <v>1</v>
      </c>
      <c r="GD169">
        <v>1</v>
      </c>
      <c r="GE169">
        <v>0</v>
      </c>
      <c r="GF169">
        <v>0</v>
      </c>
      <c r="GG169">
        <v>1</v>
      </c>
      <c r="GH169">
        <v>0</v>
      </c>
      <c r="GI169">
        <v>1</v>
      </c>
      <c r="GJ169">
        <v>1</v>
      </c>
      <c r="GK169">
        <v>0</v>
      </c>
      <c r="GL169">
        <v>0</v>
      </c>
      <c r="GM169">
        <v>0</v>
      </c>
      <c r="GN169">
        <v>9</v>
      </c>
      <c r="GO169">
        <v>1</v>
      </c>
      <c r="GP169">
        <v>0</v>
      </c>
      <c r="GQ169">
        <v>0</v>
      </c>
      <c r="GR169">
        <v>0</v>
      </c>
      <c r="GS169">
        <v>1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1</v>
      </c>
      <c r="HI169">
        <v>1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1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1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</row>
    <row r="170" spans="1:272">
      <c r="A170" t="s">
        <v>1176</v>
      </c>
      <c r="B170" t="s">
        <v>1168</v>
      </c>
      <c r="C170" t="str">
        <f>"160302"</f>
        <v>160302</v>
      </c>
      <c r="D170" t="s">
        <v>155</v>
      </c>
      <c r="E170">
        <v>1</v>
      </c>
      <c r="F170">
        <v>1171</v>
      </c>
      <c r="G170">
        <v>890</v>
      </c>
      <c r="H170">
        <v>436</v>
      </c>
      <c r="I170">
        <v>454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454</v>
      </c>
      <c r="T170">
        <v>0</v>
      </c>
      <c r="U170">
        <v>0</v>
      </c>
      <c r="V170">
        <v>454</v>
      </c>
      <c r="W170">
        <v>16</v>
      </c>
      <c r="X170">
        <v>8</v>
      </c>
      <c r="Y170">
        <v>6</v>
      </c>
      <c r="Z170">
        <v>0</v>
      </c>
      <c r="AA170">
        <v>438</v>
      </c>
      <c r="AB170">
        <v>98</v>
      </c>
      <c r="AC170">
        <v>12</v>
      </c>
      <c r="AD170">
        <v>22</v>
      </c>
      <c r="AE170">
        <v>31</v>
      </c>
      <c r="AF170">
        <v>7</v>
      </c>
      <c r="AG170">
        <v>2</v>
      </c>
      <c r="AH170">
        <v>5</v>
      </c>
      <c r="AI170">
        <v>0</v>
      </c>
      <c r="AJ170">
        <v>0</v>
      </c>
      <c r="AK170">
        <v>4</v>
      </c>
      <c r="AL170">
        <v>0</v>
      </c>
      <c r="AM170">
        <v>1</v>
      </c>
      <c r="AN170">
        <v>2</v>
      </c>
      <c r="AO170">
        <v>1</v>
      </c>
      <c r="AP170">
        <v>4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0</v>
      </c>
      <c r="AZ170">
        <v>4</v>
      </c>
      <c r="BA170">
        <v>98</v>
      </c>
      <c r="BB170">
        <v>110</v>
      </c>
      <c r="BC170">
        <v>24</v>
      </c>
      <c r="BD170">
        <v>1</v>
      </c>
      <c r="BE170">
        <v>0</v>
      </c>
      <c r="BF170">
        <v>3</v>
      </c>
      <c r="BG170">
        <v>59</v>
      </c>
      <c r="BH170">
        <v>8</v>
      </c>
      <c r="BI170">
        <v>2</v>
      </c>
      <c r="BJ170">
        <v>1</v>
      </c>
      <c r="BK170">
        <v>0</v>
      </c>
      <c r="BL170">
        <v>1</v>
      </c>
      <c r="BM170">
        <v>0</v>
      </c>
      <c r="BN170">
        <v>0</v>
      </c>
      <c r="BO170">
        <v>2</v>
      </c>
      <c r="BP170">
        <v>0</v>
      </c>
      <c r="BQ170">
        <v>1</v>
      </c>
      <c r="BR170">
        <v>1</v>
      </c>
      <c r="BS170">
        <v>1</v>
      </c>
      <c r="BT170">
        <v>0</v>
      </c>
      <c r="BU170">
        <v>0</v>
      </c>
      <c r="BV170">
        <v>0</v>
      </c>
      <c r="BW170">
        <v>5</v>
      </c>
      <c r="BX170">
        <v>0</v>
      </c>
      <c r="BY170">
        <v>1</v>
      </c>
      <c r="BZ170">
        <v>110</v>
      </c>
      <c r="CA170">
        <v>13</v>
      </c>
      <c r="CB170">
        <v>6</v>
      </c>
      <c r="CC170">
        <v>0</v>
      </c>
      <c r="CD170">
        <v>1</v>
      </c>
      <c r="CE170">
        <v>0</v>
      </c>
      <c r="CF170">
        <v>0</v>
      </c>
      <c r="CG170">
        <v>0</v>
      </c>
      <c r="CH170">
        <v>1</v>
      </c>
      <c r="CI170">
        <v>2</v>
      </c>
      <c r="CJ170">
        <v>1</v>
      </c>
      <c r="CK170">
        <v>0</v>
      </c>
      <c r="CL170">
        <v>1</v>
      </c>
      <c r="CM170">
        <v>0</v>
      </c>
      <c r="CN170">
        <v>0</v>
      </c>
      <c r="CO170">
        <v>1</v>
      </c>
      <c r="CP170">
        <v>13</v>
      </c>
      <c r="CQ170">
        <v>24</v>
      </c>
      <c r="CR170">
        <v>14</v>
      </c>
      <c r="CS170">
        <v>2</v>
      </c>
      <c r="CT170">
        <v>1</v>
      </c>
      <c r="CU170">
        <v>0</v>
      </c>
      <c r="CV170">
        <v>3</v>
      </c>
      <c r="CW170">
        <v>0</v>
      </c>
      <c r="CX170">
        <v>2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24</v>
      </c>
      <c r="DQ170">
        <v>27</v>
      </c>
      <c r="DR170">
        <v>2</v>
      </c>
      <c r="DS170">
        <v>1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0</v>
      </c>
      <c r="EJ170">
        <v>23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27</v>
      </c>
      <c r="EQ170">
        <v>20</v>
      </c>
      <c r="ER170">
        <v>8</v>
      </c>
      <c r="ES170">
        <v>3</v>
      </c>
      <c r="ET170">
        <v>0</v>
      </c>
      <c r="EU170">
        <v>0</v>
      </c>
      <c r="EV170">
        <v>0</v>
      </c>
      <c r="EW170">
        <v>0</v>
      </c>
      <c r="EX170">
        <v>2</v>
      </c>
      <c r="EY170">
        <v>0</v>
      </c>
      <c r="EZ170">
        <v>0</v>
      </c>
      <c r="FA170">
        <v>0</v>
      </c>
      <c r="FB170">
        <v>0</v>
      </c>
      <c r="FC170">
        <v>1</v>
      </c>
      <c r="FD170">
        <v>0</v>
      </c>
      <c r="FE170">
        <v>0</v>
      </c>
      <c r="FF170">
        <v>2</v>
      </c>
      <c r="FG170">
        <v>1</v>
      </c>
      <c r="FH170">
        <v>0</v>
      </c>
      <c r="FI170">
        <v>0</v>
      </c>
      <c r="FJ170">
        <v>0</v>
      </c>
      <c r="FK170">
        <v>0</v>
      </c>
      <c r="FL170">
        <v>2</v>
      </c>
      <c r="FM170">
        <v>1</v>
      </c>
      <c r="FN170">
        <v>20</v>
      </c>
      <c r="FO170">
        <v>48</v>
      </c>
      <c r="FP170">
        <v>8</v>
      </c>
      <c r="FQ170">
        <v>2</v>
      </c>
      <c r="FR170">
        <v>31</v>
      </c>
      <c r="FS170">
        <v>0</v>
      </c>
      <c r="FT170">
        <v>1</v>
      </c>
      <c r="FU170">
        <v>0</v>
      </c>
      <c r="FV170">
        <v>0</v>
      </c>
      <c r="FW170">
        <v>0</v>
      </c>
      <c r="FX170">
        <v>2</v>
      </c>
      <c r="FY170">
        <v>0</v>
      </c>
      <c r="FZ170">
        <v>1</v>
      </c>
      <c r="GA170">
        <v>0</v>
      </c>
      <c r="GB170">
        <v>0</v>
      </c>
      <c r="GC170">
        <v>0</v>
      </c>
      <c r="GD170">
        <v>1</v>
      </c>
      <c r="GE170">
        <v>0</v>
      </c>
      <c r="GF170">
        <v>0</v>
      </c>
      <c r="GG170">
        <v>0</v>
      </c>
      <c r="GH170">
        <v>1</v>
      </c>
      <c r="GI170">
        <v>0</v>
      </c>
      <c r="GJ170">
        <v>1</v>
      </c>
      <c r="GK170">
        <v>0</v>
      </c>
      <c r="GL170">
        <v>0</v>
      </c>
      <c r="GM170">
        <v>0</v>
      </c>
      <c r="GN170">
        <v>48</v>
      </c>
      <c r="GO170">
        <v>24</v>
      </c>
      <c r="GP170">
        <v>15</v>
      </c>
      <c r="GQ170">
        <v>0</v>
      </c>
      <c r="GR170">
        <v>1</v>
      </c>
      <c r="GS170">
        <v>4</v>
      </c>
      <c r="GT170">
        <v>1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3</v>
      </c>
      <c r="HH170">
        <v>24</v>
      </c>
      <c r="HI170">
        <v>4</v>
      </c>
      <c r="HJ170">
        <v>0</v>
      </c>
      <c r="HK170">
        <v>0</v>
      </c>
      <c r="HL170">
        <v>2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2</v>
      </c>
      <c r="HV170">
        <v>4</v>
      </c>
      <c r="HW170">
        <v>2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1</v>
      </c>
      <c r="IE170">
        <v>0</v>
      </c>
      <c r="IF170">
        <v>0</v>
      </c>
      <c r="IG170">
        <v>0</v>
      </c>
      <c r="IH170">
        <v>1</v>
      </c>
      <c r="II170">
        <v>0</v>
      </c>
      <c r="IJ170">
        <v>0</v>
      </c>
      <c r="IK170">
        <v>0</v>
      </c>
      <c r="IL170">
        <v>2</v>
      </c>
      <c r="IM170">
        <v>68</v>
      </c>
      <c r="IN170">
        <v>22</v>
      </c>
      <c r="IO170">
        <v>2</v>
      </c>
      <c r="IP170">
        <v>8</v>
      </c>
      <c r="IQ170">
        <v>1</v>
      </c>
      <c r="IR170">
        <v>4</v>
      </c>
      <c r="IS170">
        <v>0</v>
      </c>
      <c r="IT170">
        <v>0</v>
      </c>
      <c r="IU170">
        <v>0</v>
      </c>
      <c r="IV170">
        <v>1</v>
      </c>
      <c r="IW170">
        <v>0</v>
      </c>
      <c r="IX170">
        <v>0</v>
      </c>
      <c r="IY170">
        <v>0</v>
      </c>
      <c r="IZ170">
        <v>1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26</v>
      </c>
      <c r="JG170">
        <v>0</v>
      </c>
      <c r="JH170">
        <v>3</v>
      </c>
      <c r="JI170">
        <v>0</v>
      </c>
      <c r="JJ170">
        <v>0</v>
      </c>
      <c r="JK170">
        <v>0</v>
      </c>
      <c r="JL170">
        <v>68</v>
      </c>
    </row>
    <row r="171" spans="1:272">
      <c r="A171" t="s">
        <v>1175</v>
      </c>
      <c r="B171" t="s">
        <v>1168</v>
      </c>
      <c r="C171" t="str">
        <f>"160302"</f>
        <v>160302</v>
      </c>
      <c r="D171" t="s">
        <v>176</v>
      </c>
      <c r="E171">
        <v>2</v>
      </c>
      <c r="F171">
        <v>1290</v>
      </c>
      <c r="G171">
        <v>980</v>
      </c>
      <c r="H171">
        <v>443</v>
      </c>
      <c r="I171">
        <v>537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537</v>
      </c>
      <c r="T171">
        <v>0</v>
      </c>
      <c r="U171">
        <v>0</v>
      </c>
      <c r="V171">
        <v>537</v>
      </c>
      <c r="W171">
        <v>24</v>
      </c>
      <c r="X171">
        <v>19</v>
      </c>
      <c r="Y171">
        <v>5</v>
      </c>
      <c r="Z171">
        <v>0</v>
      </c>
      <c r="AA171">
        <v>513</v>
      </c>
      <c r="AB171">
        <v>138</v>
      </c>
      <c r="AC171">
        <v>13</v>
      </c>
      <c r="AD171">
        <v>30</v>
      </c>
      <c r="AE171">
        <v>49</v>
      </c>
      <c r="AF171">
        <v>11</v>
      </c>
      <c r="AG171">
        <v>3</v>
      </c>
      <c r="AH171">
        <v>3</v>
      </c>
      <c r="AI171">
        <v>0</v>
      </c>
      <c r="AJ171">
        <v>0</v>
      </c>
      <c r="AK171">
        <v>3</v>
      </c>
      <c r="AL171">
        <v>1</v>
      </c>
      <c r="AM171">
        <v>1</v>
      </c>
      <c r="AN171">
        <v>4</v>
      </c>
      <c r="AO171">
        <v>2</v>
      </c>
      <c r="AP171">
        <v>2</v>
      </c>
      <c r="AQ171">
        <v>0</v>
      </c>
      <c r="AR171">
        <v>0</v>
      </c>
      <c r="AS171">
        <v>2</v>
      </c>
      <c r="AT171">
        <v>0</v>
      </c>
      <c r="AU171">
        <v>1</v>
      </c>
      <c r="AV171">
        <v>4</v>
      </c>
      <c r="AW171">
        <v>0</v>
      </c>
      <c r="AX171">
        <v>3</v>
      </c>
      <c r="AY171">
        <v>1</v>
      </c>
      <c r="AZ171">
        <v>5</v>
      </c>
      <c r="BA171">
        <v>138</v>
      </c>
      <c r="BB171">
        <v>128</v>
      </c>
      <c r="BC171">
        <v>29</v>
      </c>
      <c r="BD171">
        <v>3</v>
      </c>
      <c r="BE171">
        <v>1</v>
      </c>
      <c r="BF171">
        <v>8</v>
      </c>
      <c r="BG171">
        <v>52</v>
      </c>
      <c r="BH171">
        <v>2</v>
      </c>
      <c r="BI171">
        <v>0</v>
      </c>
      <c r="BJ171">
        <v>1</v>
      </c>
      <c r="BK171">
        <v>2</v>
      </c>
      <c r="BL171">
        <v>4</v>
      </c>
      <c r="BM171">
        <v>0</v>
      </c>
      <c r="BN171">
        <v>0</v>
      </c>
      <c r="BO171">
        <v>1</v>
      </c>
      <c r="BP171">
        <v>0</v>
      </c>
      <c r="BQ171">
        <v>0</v>
      </c>
      <c r="BR171">
        <v>1</v>
      </c>
      <c r="BS171">
        <v>0</v>
      </c>
      <c r="BT171">
        <v>1</v>
      </c>
      <c r="BU171">
        <v>1</v>
      </c>
      <c r="BV171">
        <v>1</v>
      </c>
      <c r="BW171">
        <v>21</v>
      </c>
      <c r="BX171">
        <v>0</v>
      </c>
      <c r="BY171">
        <v>0</v>
      </c>
      <c r="BZ171">
        <v>128</v>
      </c>
      <c r="CA171">
        <v>7</v>
      </c>
      <c r="CB171">
        <v>2</v>
      </c>
      <c r="CC171">
        <v>1</v>
      </c>
      <c r="CD171">
        <v>2</v>
      </c>
      <c r="CE171">
        <v>1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7</v>
      </c>
      <c r="CQ171">
        <v>26</v>
      </c>
      <c r="CR171">
        <v>9</v>
      </c>
      <c r="CS171">
        <v>2</v>
      </c>
      <c r="CT171">
        <v>0</v>
      </c>
      <c r="CU171">
        <v>0</v>
      </c>
      <c r="CV171">
        <v>5</v>
      </c>
      <c r="CW171">
        <v>2</v>
      </c>
      <c r="CX171">
        <v>0</v>
      </c>
      <c r="CY171">
        <v>2</v>
      </c>
      <c r="CZ171">
        <v>2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2</v>
      </c>
      <c r="DK171">
        <v>0</v>
      </c>
      <c r="DL171">
        <v>0</v>
      </c>
      <c r="DM171">
        <v>1</v>
      </c>
      <c r="DN171">
        <v>0</v>
      </c>
      <c r="DO171">
        <v>1</v>
      </c>
      <c r="DP171">
        <v>26</v>
      </c>
      <c r="DQ171">
        <v>27</v>
      </c>
      <c r="DR171">
        <v>2</v>
      </c>
      <c r="DS171">
        <v>0</v>
      </c>
      <c r="DT171">
        <v>1</v>
      </c>
      <c r="DU171">
        <v>1</v>
      </c>
      <c r="DV171">
        <v>3</v>
      </c>
      <c r="DW171">
        <v>0</v>
      </c>
      <c r="DX171">
        <v>0</v>
      </c>
      <c r="DY171">
        <v>0</v>
      </c>
      <c r="DZ171">
        <v>1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19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27</v>
      </c>
      <c r="EQ171">
        <v>15</v>
      </c>
      <c r="ER171">
        <v>6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4</v>
      </c>
      <c r="EY171">
        <v>0</v>
      </c>
      <c r="EZ171">
        <v>0</v>
      </c>
      <c r="FA171">
        <v>1</v>
      </c>
      <c r="FB171">
        <v>0</v>
      </c>
      <c r="FC171">
        <v>2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1</v>
      </c>
      <c r="FN171">
        <v>15</v>
      </c>
      <c r="FO171">
        <v>75</v>
      </c>
      <c r="FP171">
        <v>9</v>
      </c>
      <c r="FQ171">
        <v>3</v>
      </c>
      <c r="FR171">
        <v>33</v>
      </c>
      <c r="FS171">
        <v>5</v>
      </c>
      <c r="FT171">
        <v>1</v>
      </c>
      <c r="FU171">
        <v>2</v>
      </c>
      <c r="FV171">
        <v>2</v>
      </c>
      <c r="FW171">
        <v>0</v>
      </c>
      <c r="FX171">
        <v>10</v>
      </c>
      <c r="FY171">
        <v>1</v>
      </c>
      <c r="FZ171">
        <v>0</v>
      </c>
      <c r="GA171">
        <v>0</v>
      </c>
      <c r="GB171">
        <v>1</v>
      </c>
      <c r="GC171">
        <v>1</v>
      </c>
      <c r="GD171">
        <v>2</v>
      </c>
      <c r="GE171">
        <v>0</v>
      </c>
      <c r="GF171">
        <v>1</v>
      </c>
      <c r="GG171">
        <v>0</v>
      </c>
      <c r="GH171">
        <v>0</v>
      </c>
      <c r="GI171">
        <v>1</v>
      </c>
      <c r="GJ171">
        <v>1</v>
      </c>
      <c r="GK171">
        <v>0</v>
      </c>
      <c r="GL171">
        <v>0</v>
      </c>
      <c r="GM171">
        <v>2</v>
      </c>
      <c r="GN171">
        <v>75</v>
      </c>
      <c r="GO171">
        <v>18</v>
      </c>
      <c r="GP171">
        <v>9</v>
      </c>
      <c r="GQ171">
        <v>1</v>
      </c>
      <c r="GR171">
        <v>0</v>
      </c>
      <c r="GS171">
        <v>3</v>
      </c>
      <c r="GT171">
        <v>0</v>
      </c>
      <c r="GU171">
        <v>0</v>
      </c>
      <c r="GV171">
        <v>0</v>
      </c>
      <c r="GW171">
        <v>1</v>
      </c>
      <c r="GX171">
        <v>0</v>
      </c>
      <c r="GY171">
        <v>0</v>
      </c>
      <c r="GZ171">
        <v>0</v>
      </c>
      <c r="HA171">
        <v>0</v>
      </c>
      <c r="HB171">
        <v>2</v>
      </c>
      <c r="HC171">
        <v>0</v>
      </c>
      <c r="HD171">
        <v>0</v>
      </c>
      <c r="HE171">
        <v>0</v>
      </c>
      <c r="HF171">
        <v>0</v>
      </c>
      <c r="HG171">
        <v>2</v>
      </c>
      <c r="HH171">
        <v>18</v>
      </c>
      <c r="HI171">
        <v>3</v>
      </c>
      <c r="HJ171">
        <v>0</v>
      </c>
      <c r="HK171">
        <v>0</v>
      </c>
      <c r="HL171">
        <v>2</v>
      </c>
      <c r="HM171">
        <v>0</v>
      </c>
      <c r="HN171">
        <v>0</v>
      </c>
      <c r="HO171">
        <v>0</v>
      </c>
      <c r="HP171">
        <v>0</v>
      </c>
      <c r="HQ171">
        <v>1</v>
      </c>
      <c r="HR171">
        <v>0</v>
      </c>
      <c r="HS171">
        <v>0</v>
      </c>
      <c r="HT171">
        <v>0</v>
      </c>
      <c r="HU171">
        <v>0</v>
      </c>
      <c r="HV171">
        <v>3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76</v>
      </c>
      <c r="IN171">
        <v>13</v>
      </c>
      <c r="IO171">
        <v>6</v>
      </c>
      <c r="IP171">
        <v>8</v>
      </c>
      <c r="IQ171">
        <v>1</v>
      </c>
      <c r="IR171">
        <v>5</v>
      </c>
      <c r="IS171">
        <v>0</v>
      </c>
      <c r="IT171">
        <v>2</v>
      </c>
      <c r="IU171">
        <v>0</v>
      </c>
      <c r="IV171">
        <v>1</v>
      </c>
      <c r="IW171">
        <v>0</v>
      </c>
      <c r="IX171">
        <v>0</v>
      </c>
      <c r="IY171">
        <v>0</v>
      </c>
      <c r="IZ171">
        <v>1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38</v>
      </c>
      <c r="JG171">
        <v>0</v>
      </c>
      <c r="JH171">
        <v>0</v>
      </c>
      <c r="JI171">
        <v>0</v>
      </c>
      <c r="JJ171">
        <v>0</v>
      </c>
      <c r="JK171">
        <v>1</v>
      </c>
      <c r="JL171">
        <v>76</v>
      </c>
    </row>
    <row r="172" spans="1:272">
      <c r="A172" t="s">
        <v>1174</v>
      </c>
      <c r="B172" t="s">
        <v>1168</v>
      </c>
      <c r="C172" t="str">
        <f>"160302"</f>
        <v>160302</v>
      </c>
      <c r="D172" t="s">
        <v>466</v>
      </c>
      <c r="E172">
        <v>3</v>
      </c>
      <c r="F172">
        <v>438</v>
      </c>
      <c r="G172">
        <v>330</v>
      </c>
      <c r="H172">
        <v>172</v>
      </c>
      <c r="I172">
        <v>158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158</v>
      </c>
      <c r="T172">
        <v>0</v>
      </c>
      <c r="U172">
        <v>0</v>
      </c>
      <c r="V172">
        <v>158</v>
      </c>
      <c r="W172">
        <v>14</v>
      </c>
      <c r="X172">
        <v>13</v>
      </c>
      <c r="Y172">
        <v>1</v>
      </c>
      <c r="Z172">
        <v>0</v>
      </c>
      <c r="AA172">
        <v>144</v>
      </c>
      <c r="AB172">
        <v>26</v>
      </c>
      <c r="AC172">
        <v>4</v>
      </c>
      <c r="AD172">
        <v>2</v>
      </c>
      <c r="AE172">
        <v>8</v>
      </c>
      <c r="AF172">
        <v>5</v>
      </c>
      <c r="AG172">
        <v>0</v>
      </c>
      <c r="AH172">
        <v>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</v>
      </c>
      <c r="AX172">
        <v>1</v>
      </c>
      <c r="AY172">
        <v>0</v>
      </c>
      <c r="AZ172">
        <v>0</v>
      </c>
      <c r="BA172">
        <v>26</v>
      </c>
      <c r="BB172">
        <v>28</v>
      </c>
      <c r="BC172">
        <v>7</v>
      </c>
      <c r="BD172">
        <v>1</v>
      </c>
      <c r="BE172">
        <v>0</v>
      </c>
      <c r="BF172">
        <v>4</v>
      </c>
      <c r="BG172">
        <v>10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3</v>
      </c>
      <c r="BX172">
        <v>0</v>
      </c>
      <c r="BY172">
        <v>0</v>
      </c>
      <c r="BZ172">
        <v>28</v>
      </c>
      <c r="CA172">
        <v>1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8</v>
      </c>
      <c r="CR172">
        <v>2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1</v>
      </c>
      <c r="DN172">
        <v>0</v>
      </c>
      <c r="DO172">
        <v>0</v>
      </c>
      <c r="DP172">
        <v>8</v>
      </c>
      <c r="DQ172">
        <v>28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28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28</v>
      </c>
      <c r="EQ172">
        <v>8</v>
      </c>
      <c r="ER172">
        <v>4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1</v>
      </c>
      <c r="FB172">
        <v>0</v>
      </c>
      <c r="FC172">
        <v>2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8</v>
      </c>
      <c r="FO172">
        <v>6</v>
      </c>
      <c r="FP172">
        <v>4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1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1</v>
      </c>
      <c r="GN172">
        <v>6</v>
      </c>
      <c r="GO172">
        <v>3</v>
      </c>
      <c r="GP172">
        <v>3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3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36</v>
      </c>
      <c r="IN172">
        <v>2</v>
      </c>
      <c r="IO172">
        <v>3</v>
      </c>
      <c r="IP172">
        <v>3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1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27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36</v>
      </c>
    </row>
    <row r="173" spans="1:272">
      <c r="A173" t="s">
        <v>1173</v>
      </c>
      <c r="B173" t="s">
        <v>1168</v>
      </c>
      <c r="C173" t="str">
        <f>"160302"</f>
        <v>160302</v>
      </c>
      <c r="D173" t="s">
        <v>155</v>
      </c>
      <c r="E173">
        <v>4</v>
      </c>
      <c r="F173">
        <v>1367</v>
      </c>
      <c r="G173">
        <v>1040</v>
      </c>
      <c r="H173">
        <v>556</v>
      </c>
      <c r="I173">
        <v>484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484</v>
      </c>
      <c r="T173">
        <v>0</v>
      </c>
      <c r="U173">
        <v>0</v>
      </c>
      <c r="V173">
        <v>484</v>
      </c>
      <c r="W173">
        <v>37</v>
      </c>
      <c r="X173">
        <v>31</v>
      </c>
      <c r="Y173">
        <v>6</v>
      </c>
      <c r="Z173">
        <v>0</v>
      </c>
      <c r="AA173">
        <v>447</v>
      </c>
      <c r="AB173">
        <v>85</v>
      </c>
      <c r="AC173">
        <v>18</v>
      </c>
      <c r="AD173">
        <v>11</v>
      </c>
      <c r="AE173">
        <v>25</v>
      </c>
      <c r="AF173">
        <v>14</v>
      </c>
      <c r="AG173">
        <v>0</v>
      </c>
      <c r="AH173">
        <v>1</v>
      </c>
      <c r="AI173">
        <v>2</v>
      </c>
      <c r="AJ173">
        <v>1</v>
      </c>
      <c r="AK173">
        <v>5</v>
      </c>
      <c r="AL173">
        <v>0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0</v>
      </c>
      <c r="AZ173">
        <v>2</v>
      </c>
      <c r="BA173">
        <v>85</v>
      </c>
      <c r="BB173">
        <v>97</v>
      </c>
      <c r="BC173">
        <v>21</v>
      </c>
      <c r="BD173">
        <v>9</v>
      </c>
      <c r="BE173">
        <v>7</v>
      </c>
      <c r="BF173">
        <v>7</v>
      </c>
      <c r="BG173">
        <v>21</v>
      </c>
      <c r="BH173">
        <v>6</v>
      </c>
      <c r="BI173">
        <v>1</v>
      </c>
      <c r="BJ173">
        <v>1</v>
      </c>
      <c r="BK173">
        <v>0</v>
      </c>
      <c r="BL173">
        <v>3</v>
      </c>
      <c r="BM173">
        <v>0</v>
      </c>
      <c r="BN173">
        <v>0</v>
      </c>
      <c r="BO173">
        <v>0</v>
      </c>
      <c r="BP173">
        <v>3</v>
      </c>
      <c r="BQ173">
        <v>2</v>
      </c>
      <c r="BR173">
        <v>0</v>
      </c>
      <c r="BS173">
        <v>3</v>
      </c>
      <c r="BT173">
        <v>0</v>
      </c>
      <c r="BU173">
        <v>4</v>
      </c>
      <c r="BV173">
        <v>3</v>
      </c>
      <c r="BW173">
        <v>3</v>
      </c>
      <c r="BX173">
        <v>1</v>
      </c>
      <c r="BY173">
        <v>2</v>
      </c>
      <c r="BZ173">
        <v>97</v>
      </c>
      <c r="CA173">
        <v>14</v>
      </c>
      <c r="CB173">
        <v>6</v>
      </c>
      <c r="CC173">
        <v>0</v>
      </c>
      <c r="CD173">
        <v>5</v>
      </c>
      <c r="CE173">
        <v>0</v>
      </c>
      <c r="CF173">
        <v>0</v>
      </c>
      <c r="CG173">
        <v>0</v>
      </c>
      <c r="CH173">
        <v>1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1</v>
      </c>
      <c r="CO173">
        <v>0</v>
      </c>
      <c r="CP173">
        <v>14</v>
      </c>
      <c r="CQ173">
        <v>21</v>
      </c>
      <c r="CR173">
        <v>9</v>
      </c>
      <c r="CS173">
        <v>0</v>
      </c>
      <c r="CT173">
        <v>1</v>
      </c>
      <c r="CU173">
        <v>1</v>
      </c>
      <c r="CV173">
        <v>2</v>
      </c>
      <c r="CW173">
        <v>1</v>
      </c>
      <c r="CX173">
        <v>0</v>
      </c>
      <c r="CY173">
        <v>2</v>
      </c>
      <c r="CZ173">
        <v>1</v>
      </c>
      <c r="DA173">
        <v>0</v>
      </c>
      <c r="DB173">
        <v>1</v>
      </c>
      <c r="DC173">
        <v>0</v>
      </c>
      <c r="DD173">
        <v>2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21</v>
      </c>
      <c r="DQ173">
        <v>29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2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27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29</v>
      </c>
      <c r="EQ173">
        <v>15</v>
      </c>
      <c r="ER173">
        <v>4</v>
      </c>
      <c r="ES173">
        <v>4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2</v>
      </c>
      <c r="FD173">
        <v>0</v>
      </c>
      <c r="FE173">
        <v>0</v>
      </c>
      <c r="FF173">
        <v>3</v>
      </c>
      <c r="FG173">
        <v>0</v>
      </c>
      <c r="FH173">
        <v>0</v>
      </c>
      <c r="FI173">
        <v>0</v>
      </c>
      <c r="FJ173">
        <v>1</v>
      </c>
      <c r="FK173">
        <v>0</v>
      </c>
      <c r="FL173">
        <v>0</v>
      </c>
      <c r="FM173">
        <v>1</v>
      </c>
      <c r="FN173">
        <v>15</v>
      </c>
      <c r="FO173">
        <v>34</v>
      </c>
      <c r="FP173">
        <v>7</v>
      </c>
      <c r="FQ173">
        <v>0</v>
      </c>
      <c r="FR173">
        <v>19</v>
      </c>
      <c r="FS173">
        <v>2</v>
      </c>
      <c r="FT173">
        <v>0</v>
      </c>
      <c r="FU173">
        <v>0</v>
      </c>
      <c r="FV173">
        <v>1</v>
      </c>
      <c r="FW173">
        <v>0</v>
      </c>
      <c r="FX173">
        <v>3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1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1</v>
      </c>
      <c r="GL173">
        <v>0</v>
      </c>
      <c r="GM173">
        <v>0</v>
      </c>
      <c r="GN173">
        <v>34</v>
      </c>
      <c r="GO173">
        <v>28</v>
      </c>
      <c r="GP173">
        <v>18</v>
      </c>
      <c r="GQ173">
        <v>1</v>
      </c>
      <c r="GR173">
        <v>2</v>
      </c>
      <c r="GS173">
        <v>0</v>
      </c>
      <c r="GT173">
        <v>1</v>
      </c>
      <c r="GU173">
        <v>0</v>
      </c>
      <c r="GV173">
        <v>2</v>
      </c>
      <c r="GW173">
        <v>1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1</v>
      </c>
      <c r="HD173">
        <v>0</v>
      </c>
      <c r="HE173">
        <v>0</v>
      </c>
      <c r="HF173">
        <v>0</v>
      </c>
      <c r="HG173">
        <v>2</v>
      </c>
      <c r="HH173">
        <v>28</v>
      </c>
      <c r="HI173">
        <v>1</v>
      </c>
      <c r="HJ173">
        <v>0</v>
      </c>
      <c r="HK173">
        <v>0</v>
      </c>
      <c r="HL173">
        <v>0</v>
      </c>
      <c r="HM173">
        <v>0</v>
      </c>
      <c r="HN173">
        <v>1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1</v>
      </c>
      <c r="HW173">
        <v>1</v>
      </c>
      <c r="HX173">
        <v>1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1</v>
      </c>
      <c r="IM173">
        <v>122</v>
      </c>
      <c r="IN173">
        <v>24</v>
      </c>
      <c r="IO173">
        <v>5</v>
      </c>
      <c r="IP173">
        <v>12</v>
      </c>
      <c r="IQ173">
        <v>3</v>
      </c>
      <c r="IR173">
        <v>4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1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70</v>
      </c>
      <c r="JG173">
        <v>1</v>
      </c>
      <c r="JH173">
        <v>1</v>
      </c>
      <c r="JI173">
        <v>0</v>
      </c>
      <c r="JJ173">
        <v>1</v>
      </c>
      <c r="JK173">
        <v>0</v>
      </c>
      <c r="JL173">
        <v>122</v>
      </c>
    </row>
    <row r="174" spans="1:272">
      <c r="A174" t="s">
        <v>1172</v>
      </c>
      <c r="B174" t="s">
        <v>1168</v>
      </c>
      <c r="C174" t="str">
        <f>"160302"</f>
        <v>160302</v>
      </c>
      <c r="D174" t="s">
        <v>1171</v>
      </c>
      <c r="E174">
        <v>5</v>
      </c>
      <c r="F174">
        <v>415</v>
      </c>
      <c r="G174">
        <v>320</v>
      </c>
      <c r="H174">
        <v>187</v>
      </c>
      <c r="I174">
        <v>133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133</v>
      </c>
      <c r="T174">
        <v>0</v>
      </c>
      <c r="U174">
        <v>0</v>
      </c>
      <c r="V174">
        <v>133</v>
      </c>
      <c r="W174">
        <v>10</v>
      </c>
      <c r="X174">
        <v>8</v>
      </c>
      <c r="Y174">
        <v>2</v>
      </c>
      <c r="Z174">
        <v>0</v>
      </c>
      <c r="AA174">
        <v>123</v>
      </c>
      <c r="AB174">
        <v>15</v>
      </c>
      <c r="AC174">
        <v>3</v>
      </c>
      <c r="AD174">
        <v>6</v>
      </c>
      <c r="AE174">
        <v>2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15</v>
      </c>
      <c r="BB174">
        <v>29</v>
      </c>
      <c r="BC174">
        <v>8</v>
      </c>
      <c r="BD174">
        <v>2</v>
      </c>
      <c r="BE174">
        <v>1</v>
      </c>
      <c r="BF174">
        <v>3</v>
      </c>
      <c r="BG174">
        <v>7</v>
      </c>
      <c r="BH174">
        <v>3</v>
      </c>
      <c r="BI174">
        <v>0</v>
      </c>
      <c r="BJ174">
        <v>1</v>
      </c>
      <c r="BK174">
        <v>1</v>
      </c>
      <c r="BL174">
        <v>1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29</v>
      </c>
      <c r="CA174">
        <v>4</v>
      </c>
      <c r="CB174">
        <v>1</v>
      </c>
      <c r="CC174">
        <v>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1</v>
      </c>
      <c r="CK174">
        <v>0</v>
      </c>
      <c r="CL174">
        <v>0</v>
      </c>
      <c r="CM174">
        <v>0</v>
      </c>
      <c r="CN174">
        <v>1</v>
      </c>
      <c r="CO174">
        <v>0</v>
      </c>
      <c r="CP174">
        <v>4</v>
      </c>
      <c r="CQ174">
        <v>4</v>
      </c>
      <c r="CR174">
        <v>0</v>
      </c>
      <c r="CS174">
        <v>0</v>
      </c>
      <c r="CT174">
        <v>1</v>
      </c>
      <c r="CU174">
        <v>0</v>
      </c>
      <c r="CV174">
        <v>2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4</v>
      </c>
      <c r="DQ174">
        <v>9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9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9</v>
      </c>
      <c r="EQ174">
        <v>3</v>
      </c>
      <c r="ER174">
        <v>0</v>
      </c>
      <c r="ES174">
        <v>1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1</v>
      </c>
      <c r="FL174">
        <v>0</v>
      </c>
      <c r="FM174">
        <v>0</v>
      </c>
      <c r="FN174">
        <v>3</v>
      </c>
      <c r="FO174">
        <v>12</v>
      </c>
      <c r="FP174">
        <v>3</v>
      </c>
      <c r="FQ174">
        <v>0</v>
      </c>
      <c r="FR174">
        <v>4</v>
      </c>
      <c r="FS174">
        <v>0</v>
      </c>
      <c r="FT174">
        <v>1</v>
      </c>
      <c r="FU174">
        <v>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1</v>
      </c>
      <c r="GD174">
        <v>2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12</v>
      </c>
      <c r="GO174">
        <v>9</v>
      </c>
      <c r="GP174">
        <v>6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1</v>
      </c>
      <c r="HG174">
        <v>2</v>
      </c>
      <c r="HH174">
        <v>9</v>
      </c>
      <c r="HI174">
        <v>3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3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3</v>
      </c>
      <c r="HW174">
        <v>1</v>
      </c>
      <c r="HX174">
        <v>1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1</v>
      </c>
      <c r="IM174">
        <v>34</v>
      </c>
      <c r="IN174">
        <v>10</v>
      </c>
      <c r="IO174">
        <v>0</v>
      </c>
      <c r="IP174">
        <v>1</v>
      </c>
      <c r="IQ174">
        <v>0</v>
      </c>
      <c r="IR174">
        <v>2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20</v>
      </c>
      <c r="JG174">
        <v>0</v>
      </c>
      <c r="JH174">
        <v>1</v>
      </c>
      <c r="JI174">
        <v>0</v>
      </c>
      <c r="JJ174">
        <v>0</v>
      </c>
      <c r="JK174">
        <v>0</v>
      </c>
      <c r="JL174">
        <v>34</v>
      </c>
    </row>
    <row r="175" spans="1:272">
      <c r="A175" t="s">
        <v>1170</v>
      </c>
      <c r="B175" t="s">
        <v>1168</v>
      </c>
      <c r="C175" t="str">
        <f>"160302"</f>
        <v>160302</v>
      </c>
      <c r="D175" t="s">
        <v>267</v>
      </c>
      <c r="E175">
        <v>6</v>
      </c>
      <c r="F175">
        <v>933</v>
      </c>
      <c r="G175">
        <v>710</v>
      </c>
      <c r="H175">
        <v>379</v>
      </c>
      <c r="I175">
        <v>331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331</v>
      </c>
      <c r="T175">
        <v>0</v>
      </c>
      <c r="U175">
        <v>0</v>
      </c>
      <c r="V175">
        <v>331</v>
      </c>
      <c r="W175">
        <v>3</v>
      </c>
      <c r="X175">
        <v>2</v>
      </c>
      <c r="Y175">
        <v>1</v>
      </c>
      <c r="Z175">
        <v>0</v>
      </c>
      <c r="AA175">
        <v>328</v>
      </c>
      <c r="AB175">
        <v>70</v>
      </c>
      <c r="AC175">
        <v>3</v>
      </c>
      <c r="AD175">
        <v>19</v>
      </c>
      <c r="AE175">
        <v>20</v>
      </c>
      <c r="AF175">
        <v>10</v>
      </c>
      <c r="AG175">
        <v>0</v>
      </c>
      <c r="AH175">
        <v>5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2</v>
      </c>
      <c r="AO175">
        <v>2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3</v>
      </c>
      <c r="AX175">
        <v>1</v>
      </c>
      <c r="AY175">
        <v>0</v>
      </c>
      <c r="AZ175">
        <v>1</v>
      </c>
      <c r="BA175">
        <v>70</v>
      </c>
      <c r="BB175">
        <v>83</v>
      </c>
      <c r="BC175">
        <v>18</v>
      </c>
      <c r="BD175">
        <v>0</v>
      </c>
      <c r="BE175">
        <v>3</v>
      </c>
      <c r="BF175">
        <v>3</v>
      </c>
      <c r="BG175">
        <v>36</v>
      </c>
      <c r="BH175">
        <v>2</v>
      </c>
      <c r="BI175">
        <v>0</v>
      </c>
      <c r="BJ175">
        <v>2</v>
      </c>
      <c r="BK175">
        <v>1</v>
      </c>
      <c r="BL175">
        <v>5</v>
      </c>
      <c r="BM175">
        <v>0</v>
      </c>
      <c r="BN175">
        <v>2</v>
      </c>
      <c r="BO175">
        <v>1</v>
      </c>
      <c r="BP175">
        <v>0</v>
      </c>
      <c r="BQ175">
        <v>0</v>
      </c>
      <c r="BR175">
        <v>0</v>
      </c>
      <c r="BS175">
        <v>2</v>
      </c>
      <c r="BT175">
        <v>0</v>
      </c>
      <c r="BU175">
        <v>0</v>
      </c>
      <c r="BV175">
        <v>1</v>
      </c>
      <c r="BW175">
        <v>6</v>
      </c>
      <c r="BX175">
        <v>0</v>
      </c>
      <c r="BY175">
        <v>1</v>
      </c>
      <c r="BZ175">
        <v>83</v>
      </c>
      <c r="CA175">
        <v>8</v>
      </c>
      <c r="CB175">
        <v>3</v>
      </c>
      <c r="CC175">
        <v>1</v>
      </c>
      <c r="CD175">
        <v>1</v>
      </c>
      <c r="CE175">
        <v>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0</v>
      </c>
      <c r="CP175">
        <v>8</v>
      </c>
      <c r="CQ175">
        <v>9</v>
      </c>
      <c r="CR175">
        <v>4</v>
      </c>
      <c r="CS175">
        <v>0</v>
      </c>
      <c r="CT175">
        <v>0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3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9</v>
      </c>
      <c r="DQ175">
        <v>15</v>
      </c>
      <c r="DR175">
        <v>2</v>
      </c>
      <c r="DS175">
        <v>0</v>
      </c>
      <c r="DT175">
        <v>0</v>
      </c>
      <c r="DU175">
        <v>0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12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15</v>
      </c>
      <c r="EQ175">
        <v>17</v>
      </c>
      <c r="ER175">
        <v>9</v>
      </c>
      <c r="ES175">
        <v>0</v>
      </c>
      <c r="ET175">
        <v>1</v>
      </c>
      <c r="EU175">
        <v>0</v>
      </c>
      <c r="EV175">
        <v>0</v>
      </c>
      <c r="EW175">
        <v>1</v>
      </c>
      <c r="EX175">
        <v>1</v>
      </c>
      <c r="EY175">
        <v>1</v>
      </c>
      <c r="EZ175">
        <v>0</v>
      </c>
      <c r="FA175">
        <v>0</v>
      </c>
      <c r="FB175">
        <v>0</v>
      </c>
      <c r="FC175">
        <v>1</v>
      </c>
      <c r="FD175">
        <v>0</v>
      </c>
      <c r="FE175">
        <v>0</v>
      </c>
      <c r="FF175">
        <v>1</v>
      </c>
      <c r="FG175">
        <v>2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17</v>
      </c>
      <c r="FO175">
        <v>37</v>
      </c>
      <c r="FP175">
        <v>4</v>
      </c>
      <c r="FQ175">
        <v>1</v>
      </c>
      <c r="FR175">
        <v>13</v>
      </c>
      <c r="FS175">
        <v>1</v>
      </c>
      <c r="FT175">
        <v>3</v>
      </c>
      <c r="FU175">
        <v>3</v>
      </c>
      <c r="FV175">
        <v>1</v>
      </c>
      <c r="FW175">
        <v>0</v>
      </c>
      <c r="FX175">
        <v>5</v>
      </c>
      <c r="FY175">
        <v>0</v>
      </c>
      <c r="FZ175">
        <v>0</v>
      </c>
      <c r="GA175">
        <v>0</v>
      </c>
      <c r="GB175">
        <v>0</v>
      </c>
      <c r="GC175">
        <v>1</v>
      </c>
      <c r="GD175">
        <v>1</v>
      </c>
      <c r="GE175">
        <v>2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1</v>
      </c>
      <c r="GL175">
        <v>0</v>
      </c>
      <c r="GM175">
        <v>1</v>
      </c>
      <c r="GN175">
        <v>37</v>
      </c>
      <c r="GO175">
        <v>28</v>
      </c>
      <c r="GP175">
        <v>16</v>
      </c>
      <c r="GQ175">
        <v>3</v>
      </c>
      <c r="GR175">
        <v>2</v>
      </c>
      <c r="GS175">
        <v>3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1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3</v>
      </c>
      <c r="HG175">
        <v>0</v>
      </c>
      <c r="HH175">
        <v>28</v>
      </c>
      <c r="HI175">
        <v>5</v>
      </c>
      <c r="HJ175">
        <v>0</v>
      </c>
      <c r="HK175">
        <v>0</v>
      </c>
      <c r="HL175">
        <v>0</v>
      </c>
      <c r="HM175">
        <v>0</v>
      </c>
      <c r="HN175">
        <v>1</v>
      </c>
      <c r="HO175">
        <v>0</v>
      </c>
      <c r="HP175">
        <v>1</v>
      </c>
      <c r="HQ175">
        <v>0</v>
      </c>
      <c r="HR175">
        <v>0</v>
      </c>
      <c r="HS175">
        <v>0</v>
      </c>
      <c r="HT175">
        <v>0</v>
      </c>
      <c r="HU175">
        <v>3</v>
      </c>
      <c r="HV175">
        <v>5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56</v>
      </c>
      <c r="IN175">
        <v>19</v>
      </c>
      <c r="IO175">
        <v>0</v>
      </c>
      <c r="IP175">
        <v>1</v>
      </c>
      <c r="IQ175">
        <v>0</v>
      </c>
      <c r="IR175">
        <v>1</v>
      </c>
      <c r="IS175">
        <v>0</v>
      </c>
      <c r="IT175">
        <v>1</v>
      </c>
      <c r="IU175">
        <v>0</v>
      </c>
      <c r="IV175">
        <v>3</v>
      </c>
      <c r="IW175">
        <v>0</v>
      </c>
      <c r="IX175">
        <v>3</v>
      </c>
      <c r="IY175">
        <v>0</v>
      </c>
      <c r="IZ175">
        <v>1</v>
      </c>
      <c r="JA175">
        <v>0</v>
      </c>
      <c r="JB175">
        <v>1</v>
      </c>
      <c r="JC175">
        <v>0</v>
      </c>
      <c r="JD175">
        <v>0</v>
      </c>
      <c r="JE175">
        <v>0</v>
      </c>
      <c r="JF175">
        <v>25</v>
      </c>
      <c r="JG175">
        <v>0</v>
      </c>
      <c r="JH175">
        <v>0</v>
      </c>
      <c r="JI175">
        <v>1</v>
      </c>
      <c r="JJ175">
        <v>0</v>
      </c>
      <c r="JK175">
        <v>0</v>
      </c>
      <c r="JL175">
        <v>56</v>
      </c>
    </row>
    <row r="176" spans="1:272">
      <c r="A176" t="s">
        <v>1169</v>
      </c>
      <c r="B176" t="s">
        <v>1168</v>
      </c>
      <c r="C176" t="str">
        <f>"160302"</f>
        <v>160302</v>
      </c>
      <c r="D176" t="s">
        <v>427</v>
      </c>
      <c r="E176">
        <v>7</v>
      </c>
      <c r="F176">
        <v>631</v>
      </c>
      <c r="G176">
        <v>481</v>
      </c>
      <c r="H176">
        <v>172</v>
      </c>
      <c r="I176">
        <v>309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309</v>
      </c>
      <c r="T176">
        <v>0</v>
      </c>
      <c r="U176">
        <v>0</v>
      </c>
      <c r="V176">
        <v>309</v>
      </c>
      <c r="W176">
        <v>17</v>
      </c>
      <c r="X176">
        <v>13</v>
      </c>
      <c r="Y176">
        <v>3</v>
      </c>
      <c r="Z176">
        <v>0</v>
      </c>
      <c r="AA176">
        <v>292</v>
      </c>
      <c r="AB176">
        <v>66</v>
      </c>
      <c r="AC176">
        <v>15</v>
      </c>
      <c r="AD176">
        <v>11</v>
      </c>
      <c r="AE176">
        <v>8</v>
      </c>
      <c r="AF176">
        <v>7</v>
      </c>
      <c r="AG176">
        <v>2</v>
      </c>
      <c r="AH176">
        <v>3</v>
      </c>
      <c r="AI176">
        <v>0</v>
      </c>
      <c r="AJ176">
        <v>0</v>
      </c>
      <c r="AK176">
        <v>2</v>
      </c>
      <c r="AL176">
        <v>2</v>
      </c>
      <c r="AM176">
        <v>0</v>
      </c>
      <c r="AN176">
        <v>4</v>
      </c>
      <c r="AO176">
        <v>0</v>
      </c>
      <c r="AP176">
        <v>2</v>
      </c>
      <c r="AQ176">
        <v>1</v>
      </c>
      <c r="AR176">
        <v>1</v>
      </c>
      <c r="AS176">
        <v>0</v>
      </c>
      <c r="AT176">
        <v>1</v>
      </c>
      <c r="AU176">
        <v>2</v>
      </c>
      <c r="AV176">
        <v>0</v>
      </c>
      <c r="AW176">
        <v>0</v>
      </c>
      <c r="AX176">
        <v>1</v>
      </c>
      <c r="AY176">
        <v>1</v>
      </c>
      <c r="AZ176">
        <v>3</v>
      </c>
      <c r="BA176">
        <v>66</v>
      </c>
      <c r="BB176">
        <v>71</v>
      </c>
      <c r="BC176">
        <v>20</v>
      </c>
      <c r="BD176">
        <v>3</v>
      </c>
      <c r="BE176">
        <v>2</v>
      </c>
      <c r="BF176">
        <v>4</v>
      </c>
      <c r="BG176">
        <v>17</v>
      </c>
      <c r="BH176">
        <v>3</v>
      </c>
      <c r="BI176">
        <v>2</v>
      </c>
      <c r="BJ176">
        <v>0</v>
      </c>
      <c r="BK176">
        <v>2</v>
      </c>
      <c r="BL176">
        <v>4</v>
      </c>
      <c r="BM176">
        <v>0</v>
      </c>
      <c r="BN176">
        <v>2</v>
      </c>
      <c r="BO176">
        <v>1</v>
      </c>
      <c r="BP176">
        <v>0</v>
      </c>
      <c r="BQ176">
        <v>2</v>
      </c>
      <c r="BR176">
        <v>2</v>
      </c>
      <c r="BS176">
        <v>0</v>
      </c>
      <c r="BT176">
        <v>0</v>
      </c>
      <c r="BU176">
        <v>1</v>
      </c>
      <c r="BV176">
        <v>0</v>
      </c>
      <c r="BW176">
        <v>4</v>
      </c>
      <c r="BX176">
        <v>0</v>
      </c>
      <c r="BY176">
        <v>2</v>
      </c>
      <c r="BZ176">
        <v>71</v>
      </c>
      <c r="CA176">
        <v>15</v>
      </c>
      <c r="CB176">
        <v>6</v>
      </c>
      <c r="CC176">
        <v>0</v>
      </c>
      <c r="CD176">
        <v>2</v>
      </c>
      <c r="CE176">
        <v>0</v>
      </c>
      <c r="CF176">
        <v>2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1</v>
      </c>
      <c r="CM176">
        <v>0</v>
      </c>
      <c r="CN176">
        <v>2</v>
      </c>
      <c r="CO176">
        <v>1</v>
      </c>
      <c r="CP176">
        <v>15</v>
      </c>
      <c r="CQ176">
        <v>16</v>
      </c>
      <c r="CR176">
        <v>6</v>
      </c>
      <c r="CS176">
        <v>0</v>
      </c>
      <c r="CT176">
        <v>1</v>
      </c>
      <c r="CU176">
        <v>0</v>
      </c>
      <c r="CV176">
        <v>2</v>
      </c>
      <c r="CW176">
        <v>0</v>
      </c>
      <c r="CX176">
        <v>1</v>
      </c>
      <c r="CY176">
        <v>1</v>
      </c>
      <c r="CZ176">
        <v>2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</v>
      </c>
      <c r="DJ176">
        <v>0</v>
      </c>
      <c r="DK176">
        <v>0</v>
      </c>
      <c r="DL176">
        <v>0</v>
      </c>
      <c r="DM176">
        <v>1</v>
      </c>
      <c r="DN176">
        <v>1</v>
      </c>
      <c r="DO176">
        <v>0</v>
      </c>
      <c r="DP176">
        <v>16</v>
      </c>
      <c r="DQ176">
        <v>20</v>
      </c>
      <c r="DR176">
        <v>0</v>
      </c>
      <c r="DS176">
        <v>0</v>
      </c>
      <c r="DT176">
        <v>0</v>
      </c>
      <c r="DU176">
        <v>0</v>
      </c>
      <c r="DV176">
        <v>1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19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20</v>
      </c>
      <c r="EQ176">
        <v>18</v>
      </c>
      <c r="ER176">
        <v>5</v>
      </c>
      <c r="ES176">
        <v>1</v>
      </c>
      <c r="ET176">
        <v>0</v>
      </c>
      <c r="EU176">
        <v>0</v>
      </c>
      <c r="EV176">
        <v>3</v>
      </c>
      <c r="EW176">
        <v>0</v>
      </c>
      <c r="EX176">
        <v>4</v>
      </c>
      <c r="EY176">
        <v>0</v>
      </c>
      <c r="EZ176">
        <v>0</v>
      </c>
      <c r="FA176">
        <v>0</v>
      </c>
      <c r="FB176">
        <v>2</v>
      </c>
      <c r="FC176">
        <v>0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2</v>
      </c>
      <c r="FL176">
        <v>0</v>
      </c>
      <c r="FM176">
        <v>0</v>
      </c>
      <c r="FN176">
        <v>18</v>
      </c>
      <c r="FO176">
        <v>38</v>
      </c>
      <c r="FP176">
        <v>8</v>
      </c>
      <c r="FQ176">
        <v>0</v>
      </c>
      <c r="FR176">
        <v>7</v>
      </c>
      <c r="FS176">
        <v>3</v>
      </c>
      <c r="FT176">
        <v>1</v>
      </c>
      <c r="FU176">
        <v>5</v>
      </c>
      <c r="FV176">
        <v>1</v>
      </c>
      <c r="FW176">
        <v>2</v>
      </c>
      <c r="FX176">
        <v>1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2</v>
      </c>
      <c r="GJ176">
        <v>0</v>
      </c>
      <c r="GK176">
        <v>0</v>
      </c>
      <c r="GL176">
        <v>0</v>
      </c>
      <c r="GM176">
        <v>2</v>
      </c>
      <c r="GN176">
        <v>38</v>
      </c>
      <c r="GO176">
        <v>22</v>
      </c>
      <c r="GP176">
        <v>12</v>
      </c>
      <c r="GQ176">
        <v>1</v>
      </c>
      <c r="GR176">
        <v>2</v>
      </c>
      <c r="GS176">
        <v>1</v>
      </c>
      <c r="GT176">
        <v>0</v>
      </c>
      <c r="GU176">
        <v>0</v>
      </c>
      <c r="GV176">
        <v>0</v>
      </c>
      <c r="GW176">
        <v>1</v>
      </c>
      <c r="GX176">
        <v>0</v>
      </c>
      <c r="GY176">
        <v>0</v>
      </c>
      <c r="GZ176">
        <v>0</v>
      </c>
      <c r="HA176">
        <v>1</v>
      </c>
      <c r="HB176">
        <v>0</v>
      </c>
      <c r="HC176">
        <v>0</v>
      </c>
      <c r="HD176">
        <v>1</v>
      </c>
      <c r="HE176">
        <v>1</v>
      </c>
      <c r="HF176">
        <v>0</v>
      </c>
      <c r="HG176">
        <v>2</v>
      </c>
      <c r="HH176">
        <v>22</v>
      </c>
      <c r="HI176">
        <v>2</v>
      </c>
      <c r="HJ176">
        <v>1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1</v>
      </c>
      <c r="HU176">
        <v>0</v>
      </c>
      <c r="HV176">
        <v>2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24</v>
      </c>
      <c r="IN176">
        <v>3</v>
      </c>
      <c r="IO176">
        <v>2</v>
      </c>
      <c r="IP176">
        <v>2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1</v>
      </c>
      <c r="IW176">
        <v>1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15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24</v>
      </c>
    </row>
    <row r="177" spans="1:272">
      <c r="A177" t="s">
        <v>1167</v>
      </c>
      <c r="B177" t="s">
        <v>1163</v>
      </c>
      <c r="C177" t="str">
        <f>"160303"</f>
        <v>160303</v>
      </c>
      <c r="D177" t="s">
        <v>401</v>
      </c>
      <c r="E177">
        <v>1</v>
      </c>
      <c r="F177">
        <v>1843</v>
      </c>
      <c r="G177">
        <v>1400</v>
      </c>
      <c r="H177">
        <v>729</v>
      </c>
      <c r="I177">
        <v>671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672</v>
      </c>
      <c r="T177">
        <v>1</v>
      </c>
      <c r="U177">
        <v>0</v>
      </c>
      <c r="V177">
        <v>672</v>
      </c>
      <c r="W177">
        <v>37</v>
      </c>
      <c r="X177">
        <v>36</v>
      </c>
      <c r="Y177">
        <v>1</v>
      </c>
      <c r="Z177">
        <v>0</v>
      </c>
      <c r="AA177">
        <v>635</v>
      </c>
      <c r="AB177">
        <v>95</v>
      </c>
      <c r="AC177">
        <v>7</v>
      </c>
      <c r="AD177">
        <v>23</v>
      </c>
      <c r="AE177">
        <v>33</v>
      </c>
      <c r="AF177">
        <v>7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2</v>
      </c>
      <c r="AM177">
        <v>0</v>
      </c>
      <c r="AN177">
        <v>5</v>
      </c>
      <c r="AO177">
        <v>0</v>
      </c>
      <c r="AP177">
        <v>1</v>
      </c>
      <c r="AQ177">
        <v>0</v>
      </c>
      <c r="AR177">
        <v>0</v>
      </c>
      <c r="AS177">
        <v>1</v>
      </c>
      <c r="AT177">
        <v>1</v>
      </c>
      <c r="AU177">
        <v>2</v>
      </c>
      <c r="AV177">
        <v>6</v>
      </c>
      <c r="AW177">
        <v>1</v>
      </c>
      <c r="AX177">
        <v>1</v>
      </c>
      <c r="AY177">
        <v>1</v>
      </c>
      <c r="AZ177">
        <v>1</v>
      </c>
      <c r="BA177">
        <v>95</v>
      </c>
      <c r="BB177">
        <v>138</v>
      </c>
      <c r="BC177">
        <v>6</v>
      </c>
      <c r="BD177">
        <v>4</v>
      </c>
      <c r="BE177">
        <v>3</v>
      </c>
      <c r="BF177">
        <v>6</v>
      </c>
      <c r="BG177">
        <v>77</v>
      </c>
      <c r="BH177">
        <v>1</v>
      </c>
      <c r="BI177">
        <v>0</v>
      </c>
      <c r="BJ177">
        <v>3</v>
      </c>
      <c r="BK177">
        <v>4</v>
      </c>
      <c r="BL177">
        <v>5</v>
      </c>
      <c r="BM177">
        <v>1</v>
      </c>
      <c r="BN177">
        <v>1</v>
      </c>
      <c r="BO177">
        <v>4</v>
      </c>
      <c r="BP177">
        <v>0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19</v>
      </c>
      <c r="BX177">
        <v>0</v>
      </c>
      <c r="BY177">
        <v>2</v>
      </c>
      <c r="BZ177">
        <v>138</v>
      </c>
      <c r="CA177">
        <v>10</v>
      </c>
      <c r="CB177">
        <v>4</v>
      </c>
      <c r="CC177">
        <v>3</v>
      </c>
      <c r="CD177">
        <v>1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10</v>
      </c>
      <c r="CQ177">
        <v>22</v>
      </c>
      <c r="CR177">
        <v>11</v>
      </c>
      <c r="CS177">
        <v>2</v>
      </c>
      <c r="CT177">
        <v>0</v>
      </c>
      <c r="CU177">
        <v>0</v>
      </c>
      <c r="CV177">
        <v>3</v>
      </c>
      <c r="CW177">
        <v>1</v>
      </c>
      <c r="CX177">
        <v>0</v>
      </c>
      <c r="CY177">
        <v>1</v>
      </c>
      <c r="CZ177">
        <v>0</v>
      </c>
      <c r="DA177">
        <v>1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3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22</v>
      </c>
      <c r="DQ177">
        <v>15</v>
      </c>
      <c r="DR177">
        <v>2</v>
      </c>
      <c r="DS177">
        <v>2</v>
      </c>
      <c r="DT177">
        <v>0</v>
      </c>
      <c r="DU177">
        <v>0</v>
      </c>
      <c r="DV177">
        <v>5</v>
      </c>
      <c r="DW177">
        <v>1</v>
      </c>
      <c r="DX177">
        <v>1</v>
      </c>
      <c r="DY177">
        <v>0</v>
      </c>
      <c r="DZ177">
        <v>2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2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15</v>
      </c>
      <c r="EQ177">
        <v>24</v>
      </c>
      <c r="ER177">
        <v>8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8</v>
      </c>
      <c r="EY177">
        <v>0</v>
      </c>
      <c r="EZ177">
        <v>0</v>
      </c>
      <c r="FA177">
        <v>0</v>
      </c>
      <c r="FB177">
        <v>0</v>
      </c>
      <c r="FC177">
        <v>6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24</v>
      </c>
      <c r="FO177">
        <v>35</v>
      </c>
      <c r="FP177">
        <v>13</v>
      </c>
      <c r="FQ177">
        <v>1</v>
      </c>
      <c r="FR177">
        <v>10</v>
      </c>
      <c r="FS177">
        <v>0</v>
      </c>
      <c r="FT177">
        <v>0</v>
      </c>
      <c r="FU177">
        <v>1</v>
      </c>
      <c r="FV177">
        <v>0</v>
      </c>
      <c r="FW177">
        <v>1</v>
      </c>
      <c r="FX177">
        <v>5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2</v>
      </c>
      <c r="GJ177">
        <v>0</v>
      </c>
      <c r="GK177">
        <v>0</v>
      </c>
      <c r="GL177">
        <v>0</v>
      </c>
      <c r="GM177">
        <v>1</v>
      </c>
      <c r="GN177">
        <v>35</v>
      </c>
      <c r="GO177">
        <v>29</v>
      </c>
      <c r="GP177">
        <v>17</v>
      </c>
      <c r="GQ177">
        <v>4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3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1</v>
      </c>
      <c r="HD177">
        <v>0</v>
      </c>
      <c r="HE177">
        <v>0</v>
      </c>
      <c r="HF177">
        <v>0</v>
      </c>
      <c r="HG177">
        <v>3</v>
      </c>
      <c r="HH177">
        <v>29</v>
      </c>
      <c r="HI177">
        <v>1</v>
      </c>
      <c r="HJ177">
        <v>0</v>
      </c>
      <c r="HK177">
        <v>1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1</v>
      </c>
      <c r="HW177">
        <v>1</v>
      </c>
      <c r="HX177">
        <v>0</v>
      </c>
      <c r="HY177">
        <v>0</v>
      </c>
      <c r="HZ177">
        <v>0</v>
      </c>
      <c r="IA177">
        <v>0</v>
      </c>
      <c r="IB177">
        <v>1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1</v>
      </c>
      <c r="IM177">
        <v>265</v>
      </c>
      <c r="IN177">
        <v>15</v>
      </c>
      <c r="IO177">
        <v>3</v>
      </c>
      <c r="IP177">
        <v>22</v>
      </c>
      <c r="IQ177">
        <v>2</v>
      </c>
      <c r="IR177">
        <v>218</v>
      </c>
      <c r="IS177">
        <v>3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1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1</v>
      </c>
      <c r="JK177">
        <v>0</v>
      </c>
      <c r="JL177">
        <v>265</v>
      </c>
    </row>
    <row r="178" spans="1:272">
      <c r="A178" t="s">
        <v>1166</v>
      </c>
      <c r="B178" t="s">
        <v>1163</v>
      </c>
      <c r="C178" t="str">
        <f>"160303"</f>
        <v>160303</v>
      </c>
      <c r="D178" t="s">
        <v>267</v>
      </c>
      <c r="E178">
        <v>2</v>
      </c>
      <c r="F178">
        <v>802</v>
      </c>
      <c r="G178">
        <v>610</v>
      </c>
      <c r="H178">
        <v>337</v>
      </c>
      <c r="I178">
        <v>273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273</v>
      </c>
      <c r="T178">
        <v>0</v>
      </c>
      <c r="U178">
        <v>0</v>
      </c>
      <c r="V178">
        <v>273</v>
      </c>
      <c r="W178">
        <v>6</v>
      </c>
      <c r="X178">
        <v>4</v>
      </c>
      <c r="Y178">
        <v>2</v>
      </c>
      <c r="Z178">
        <v>0</v>
      </c>
      <c r="AA178">
        <v>267</v>
      </c>
      <c r="AB178">
        <v>26</v>
      </c>
      <c r="AC178">
        <v>8</v>
      </c>
      <c r="AD178">
        <v>6</v>
      </c>
      <c r="AE178">
        <v>4</v>
      </c>
      <c r="AF178">
        <v>3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0</v>
      </c>
      <c r="AX178">
        <v>0</v>
      </c>
      <c r="AY178">
        <v>1</v>
      </c>
      <c r="AZ178">
        <v>0</v>
      </c>
      <c r="BA178">
        <v>26</v>
      </c>
      <c r="BB178">
        <v>71</v>
      </c>
      <c r="BC178">
        <v>12</v>
      </c>
      <c r="BD178">
        <v>3</v>
      </c>
      <c r="BE178">
        <v>0</v>
      </c>
      <c r="BF178">
        <v>3</v>
      </c>
      <c r="BG178">
        <v>32</v>
      </c>
      <c r="BH178">
        <v>5</v>
      </c>
      <c r="BI178">
        <v>0</v>
      </c>
      <c r="BJ178">
        <v>1</v>
      </c>
      <c r="BK178">
        <v>2</v>
      </c>
      <c r="BL178">
        <v>0</v>
      </c>
      <c r="BM178">
        <v>0</v>
      </c>
      <c r="BN178">
        <v>1</v>
      </c>
      <c r="BO178">
        <v>2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8</v>
      </c>
      <c r="BX178">
        <v>0</v>
      </c>
      <c r="BY178">
        <v>1</v>
      </c>
      <c r="BZ178">
        <v>71</v>
      </c>
      <c r="CA178">
        <v>3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3</v>
      </c>
      <c r="CQ178">
        <v>7</v>
      </c>
      <c r="CR178">
        <v>2</v>
      </c>
      <c r="CS178">
        <v>1</v>
      </c>
      <c r="CT178">
        <v>0</v>
      </c>
      <c r="CU178">
        <v>0</v>
      </c>
      <c r="CV178">
        <v>0</v>
      </c>
      <c r="CW178">
        <v>0</v>
      </c>
      <c r="CX178">
        <v>1</v>
      </c>
      <c r="CY178">
        <v>0</v>
      </c>
      <c r="CZ178">
        <v>1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1</v>
      </c>
      <c r="DI178">
        <v>0</v>
      </c>
      <c r="DJ178">
        <v>1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7</v>
      </c>
      <c r="DQ178">
        <v>12</v>
      </c>
      <c r="DR178">
        <v>2</v>
      </c>
      <c r="DS178">
        <v>2</v>
      </c>
      <c r="DT178">
        <v>0</v>
      </c>
      <c r="DU178">
        <v>0</v>
      </c>
      <c r="DV178">
        <v>2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4</v>
      </c>
      <c r="EH178">
        <v>0</v>
      </c>
      <c r="EI178">
        <v>0</v>
      </c>
      <c r="EJ178">
        <v>2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12</v>
      </c>
      <c r="EQ178">
        <v>12</v>
      </c>
      <c r="ER178">
        <v>1</v>
      </c>
      <c r="ES178">
        <v>1</v>
      </c>
      <c r="ET178">
        <v>1</v>
      </c>
      <c r="EU178">
        <v>0</v>
      </c>
      <c r="EV178">
        <v>0</v>
      </c>
      <c r="EW178">
        <v>0</v>
      </c>
      <c r="EX178">
        <v>3</v>
      </c>
      <c r="EY178">
        <v>0</v>
      </c>
      <c r="EZ178">
        <v>0</v>
      </c>
      <c r="FA178">
        <v>0</v>
      </c>
      <c r="FB178">
        <v>0</v>
      </c>
      <c r="FC178">
        <v>2</v>
      </c>
      <c r="FD178">
        <v>0</v>
      </c>
      <c r="FE178">
        <v>0</v>
      </c>
      <c r="FF178">
        <v>0</v>
      </c>
      <c r="FG178">
        <v>2</v>
      </c>
      <c r="FH178">
        <v>0</v>
      </c>
      <c r="FI178">
        <v>0</v>
      </c>
      <c r="FJ178">
        <v>0</v>
      </c>
      <c r="FK178">
        <v>1</v>
      </c>
      <c r="FL178">
        <v>0</v>
      </c>
      <c r="FM178">
        <v>1</v>
      </c>
      <c r="FN178">
        <v>12</v>
      </c>
      <c r="FO178">
        <v>12</v>
      </c>
      <c r="FP178">
        <v>3</v>
      </c>
      <c r="FQ178">
        <v>0</v>
      </c>
      <c r="FR178">
        <v>3</v>
      </c>
      <c r="FS178">
        <v>0</v>
      </c>
      <c r="FT178">
        <v>0</v>
      </c>
      <c r="FU178">
        <v>1</v>
      </c>
      <c r="FV178">
        <v>1</v>
      </c>
      <c r="FW178">
        <v>0</v>
      </c>
      <c r="FX178">
        <v>4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12</v>
      </c>
      <c r="GO178">
        <v>6</v>
      </c>
      <c r="GP178">
        <v>2</v>
      </c>
      <c r="GQ178">
        <v>0</v>
      </c>
      <c r="GR178">
        <v>1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2</v>
      </c>
      <c r="HG178">
        <v>1</v>
      </c>
      <c r="HH178">
        <v>6</v>
      </c>
      <c r="HI178">
        <v>1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1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1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117</v>
      </c>
      <c r="IN178">
        <v>8</v>
      </c>
      <c r="IO178">
        <v>4</v>
      </c>
      <c r="IP178">
        <v>1</v>
      </c>
      <c r="IQ178">
        <v>1</v>
      </c>
      <c r="IR178">
        <v>98</v>
      </c>
      <c r="IS178">
        <v>0</v>
      </c>
      <c r="IT178">
        <v>0</v>
      </c>
      <c r="IU178">
        <v>1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1</v>
      </c>
      <c r="JF178">
        <v>2</v>
      </c>
      <c r="JG178">
        <v>1</v>
      </c>
      <c r="JH178">
        <v>0</v>
      </c>
      <c r="JI178">
        <v>0</v>
      </c>
      <c r="JJ178">
        <v>0</v>
      </c>
      <c r="JK178">
        <v>0</v>
      </c>
      <c r="JL178">
        <v>117</v>
      </c>
    </row>
    <row r="179" spans="1:272">
      <c r="A179" t="s">
        <v>1165</v>
      </c>
      <c r="B179" t="s">
        <v>1163</v>
      </c>
      <c r="C179" t="str">
        <f>"160303"</f>
        <v>160303</v>
      </c>
      <c r="D179" t="s">
        <v>155</v>
      </c>
      <c r="E179">
        <v>3</v>
      </c>
      <c r="F179">
        <v>1594</v>
      </c>
      <c r="G179">
        <v>1191</v>
      </c>
      <c r="H179">
        <v>658</v>
      </c>
      <c r="I179">
        <v>533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533</v>
      </c>
      <c r="T179">
        <v>0</v>
      </c>
      <c r="U179">
        <v>0</v>
      </c>
      <c r="V179">
        <v>533</v>
      </c>
      <c r="W179">
        <v>28</v>
      </c>
      <c r="X179">
        <v>16</v>
      </c>
      <c r="Y179">
        <v>10</v>
      </c>
      <c r="Z179">
        <v>0</v>
      </c>
      <c r="AA179">
        <v>505</v>
      </c>
      <c r="AB179">
        <v>104</v>
      </c>
      <c r="AC179">
        <v>21</v>
      </c>
      <c r="AD179">
        <v>11</v>
      </c>
      <c r="AE179">
        <v>36</v>
      </c>
      <c r="AF179">
        <v>18</v>
      </c>
      <c r="AG179">
        <v>1</v>
      </c>
      <c r="AH179">
        <v>0</v>
      </c>
      <c r="AI179">
        <v>1</v>
      </c>
      <c r="AJ179">
        <v>0</v>
      </c>
      <c r="AK179">
        <v>3</v>
      </c>
      <c r="AL179">
        <v>2</v>
      </c>
      <c r="AM179">
        <v>2</v>
      </c>
      <c r="AN179">
        <v>1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1</v>
      </c>
      <c r="AV179">
        <v>3</v>
      </c>
      <c r="AW179">
        <v>0</v>
      </c>
      <c r="AX179">
        <v>1</v>
      </c>
      <c r="AY179">
        <v>1</v>
      </c>
      <c r="AZ179">
        <v>1</v>
      </c>
      <c r="BA179">
        <v>104</v>
      </c>
      <c r="BB179">
        <v>105</v>
      </c>
      <c r="BC179">
        <v>15</v>
      </c>
      <c r="BD179">
        <v>6</v>
      </c>
      <c r="BE179">
        <v>5</v>
      </c>
      <c r="BF179">
        <v>16</v>
      </c>
      <c r="BG179">
        <v>34</v>
      </c>
      <c r="BH179">
        <v>6</v>
      </c>
      <c r="BI179">
        <v>1</v>
      </c>
      <c r="BJ179">
        <v>2</v>
      </c>
      <c r="BK179">
        <v>1</v>
      </c>
      <c r="BL179">
        <v>5</v>
      </c>
      <c r="BM179">
        <v>0</v>
      </c>
      <c r="BN179">
        <v>1</v>
      </c>
      <c r="BO179">
        <v>2</v>
      </c>
      <c r="BP179">
        <v>0</v>
      </c>
      <c r="BQ179">
        <v>2</v>
      </c>
      <c r="BR179">
        <v>1</v>
      </c>
      <c r="BS179">
        <v>1</v>
      </c>
      <c r="BT179">
        <v>0</v>
      </c>
      <c r="BU179">
        <v>0</v>
      </c>
      <c r="BV179">
        <v>5</v>
      </c>
      <c r="BW179">
        <v>2</v>
      </c>
      <c r="BX179">
        <v>0</v>
      </c>
      <c r="BY179">
        <v>0</v>
      </c>
      <c r="BZ179">
        <v>105</v>
      </c>
      <c r="CA179">
        <v>5</v>
      </c>
      <c r="CB179">
        <v>3</v>
      </c>
      <c r="CC179">
        <v>1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5</v>
      </c>
      <c r="CQ179">
        <v>4</v>
      </c>
      <c r="CR179">
        <v>2</v>
      </c>
      <c r="CS179">
        <v>2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4</v>
      </c>
      <c r="DQ179">
        <v>21</v>
      </c>
      <c r="DR179">
        <v>2</v>
      </c>
      <c r="DS179">
        <v>2</v>
      </c>
      <c r="DT179">
        <v>1</v>
      </c>
      <c r="DU179">
        <v>1</v>
      </c>
      <c r="DV179">
        <v>13</v>
      </c>
      <c r="DW179">
        <v>0</v>
      </c>
      <c r="DX179">
        <v>0</v>
      </c>
      <c r="DY179">
        <v>0</v>
      </c>
      <c r="DZ179">
        <v>1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21</v>
      </c>
      <c r="EQ179">
        <v>6</v>
      </c>
      <c r="ER179">
        <v>3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1</v>
      </c>
      <c r="EY179">
        <v>0</v>
      </c>
      <c r="EZ179">
        <v>0</v>
      </c>
      <c r="FA179">
        <v>1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</v>
      </c>
      <c r="FM179">
        <v>0</v>
      </c>
      <c r="FN179">
        <v>6</v>
      </c>
      <c r="FO179">
        <v>26</v>
      </c>
      <c r="FP179">
        <v>8</v>
      </c>
      <c r="FQ179">
        <v>2</v>
      </c>
      <c r="FR179">
        <v>4</v>
      </c>
      <c r="FS179">
        <v>0</v>
      </c>
      <c r="FT179">
        <v>0</v>
      </c>
      <c r="FU179">
        <v>3</v>
      </c>
      <c r="FV179">
        <v>1</v>
      </c>
      <c r="FW179">
        <v>0</v>
      </c>
      <c r="FX179">
        <v>2</v>
      </c>
      <c r="FY179">
        <v>0</v>
      </c>
      <c r="FZ179">
        <v>0</v>
      </c>
      <c r="GA179">
        <v>4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1</v>
      </c>
      <c r="GL179">
        <v>0</v>
      </c>
      <c r="GM179">
        <v>1</v>
      </c>
      <c r="GN179">
        <v>26</v>
      </c>
      <c r="GO179">
        <v>12</v>
      </c>
      <c r="GP179">
        <v>5</v>
      </c>
      <c r="GQ179">
        <v>0</v>
      </c>
      <c r="GR179">
        <v>0</v>
      </c>
      <c r="GS179">
        <v>1</v>
      </c>
      <c r="GT179">
        <v>0</v>
      </c>
      <c r="GU179">
        <v>1</v>
      </c>
      <c r="GV179">
        <v>1</v>
      </c>
      <c r="GW179">
        <v>1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3</v>
      </c>
      <c r="HH179">
        <v>12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222</v>
      </c>
      <c r="IN179">
        <v>54</v>
      </c>
      <c r="IO179">
        <v>2</v>
      </c>
      <c r="IP179">
        <v>32</v>
      </c>
      <c r="IQ179">
        <v>0</v>
      </c>
      <c r="IR179">
        <v>118</v>
      </c>
      <c r="IS179">
        <v>0</v>
      </c>
      <c r="IT179">
        <v>1</v>
      </c>
      <c r="IU179">
        <v>1</v>
      </c>
      <c r="IV179">
        <v>6</v>
      </c>
      <c r="IW179">
        <v>0</v>
      </c>
      <c r="IX179">
        <v>1</v>
      </c>
      <c r="IY179">
        <v>1</v>
      </c>
      <c r="IZ179">
        <v>0</v>
      </c>
      <c r="JA179">
        <v>0</v>
      </c>
      <c r="JB179">
        <v>0</v>
      </c>
      <c r="JC179">
        <v>1</v>
      </c>
      <c r="JD179">
        <v>0</v>
      </c>
      <c r="JE179">
        <v>0</v>
      </c>
      <c r="JF179">
        <v>1</v>
      </c>
      <c r="JG179">
        <v>0</v>
      </c>
      <c r="JH179">
        <v>0</v>
      </c>
      <c r="JI179">
        <v>3</v>
      </c>
      <c r="JJ179">
        <v>1</v>
      </c>
      <c r="JK179">
        <v>0</v>
      </c>
      <c r="JL179">
        <v>222</v>
      </c>
    </row>
    <row r="180" spans="1:272">
      <c r="A180" t="s">
        <v>1164</v>
      </c>
      <c r="B180" t="s">
        <v>1163</v>
      </c>
      <c r="C180" t="str">
        <f>"160303"</f>
        <v>160303</v>
      </c>
      <c r="D180" t="s">
        <v>1162</v>
      </c>
      <c r="E180">
        <v>4</v>
      </c>
      <c r="F180">
        <v>414</v>
      </c>
      <c r="G180">
        <v>321</v>
      </c>
      <c r="H180">
        <v>180</v>
      </c>
      <c r="I180">
        <v>141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141</v>
      </c>
      <c r="T180">
        <v>0</v>
      </c>
      <c r="U180">
        <v>0</v>
      </c>
      <c r="V180">
        <v>141</v>
      </c>
      <c r="W180">
        <v>6</v>
      </c>
      <c r="X180">
        <v>6</v>
      </c>
      <c r="Y180">
        <v>0</v>
      </c>
      <c r="Z180">
        <v>0</v>
      </c>
      <c r="AA180">
        <v>135</v>
      </c>
      <c r="AB180">
        <v>24</v>
      </c>
      <c r="AC180">
        <v>2</v>
      </c>
      <c r="AD180">
        <v>4</v>
      </c>
      <c r="AE180">
        <v>5</v>
      </c>
      <c r="AF180">
        <v>4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1</v>
      </c>
      <c r="AV180">
        <v>5</v>
      </c>
      <c r="AW180">
        <v>1</v>
      </c>
      <c r="AX180">
        <v>0</v>
      </c>
      <c r="AY180">
        <v>0</v>
      </c>
      <c r="AZ180">
        <v>0</v>
      </c>
      <c r="BA180">
        <v>24</v>
      </c>
      <c r="BB180">
        <v>31</v>
      </c>
      <c r="BC180">
        <v>4</v>
      </c>
      <c r="BD180">
        <v>1</v>
      </c>
      <c r="BE180">
        <v>0</v>
      </c>
      <c r="BF180">
        <v>3</v>
      </c>
      <c r="BG180">
        <v>14</v>
      </c>
      <c r="BH180">
        <v>0</v>
      </c>
      <c r="BI180">
        <v>1</v>
      </c>
      <c r="BJ180">
        <v>0</v>
      </c>
      <c r="BK180">
        <v>1</v>
      </c>
      <c r="BL180">
        <v>1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4</v>
      </c>
      <c r="BX180">
        <v>0</v>
      </c>
      <c r="BY180">
        <v>1</v>
      </c>
      <c r="BZ180">
        <v>31</v>
      </c>
      <c r="CA180">
        <v>2</v>
      </c>
      <c r="CB180">
        <v>0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1</v>
      </c>
      <c r="CO180">
        <v>0</v>
      </c>
      <c r="CP180">
        <v>2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9</v>
      </c>
      <c r="DR180">
        <v>6</v>
      </c>
      <c r="DS180">
        <v>1</v>
      </c>
      <c r="DT180">
        <v>0</v>
      </c>
      <c r="DU180">
        <v>2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9</v>
      </c>
      <c r="EQ180">
        <v>3</v>
      </c>
      <c r="ER180">
        <v>1</v>
      </c>
      <c r="ES180">
        <v>0</v>
      </c>
      <c r="ET180">
        <v>0</v>
      </c>
      <c r="EU180">
        <v>0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1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3</v>
      </c>
      <c r="FO180">
        <v>9</v>
      </c>
      <c r="FP180">
        <v>3</v>
      </c>
      <c r="FQ180">
        <v>0</v>
      </c>
      <c r="FR180">
        <v>4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2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9</v>
      </c>
      <c r="GO180">
        <v>6</v>
      </c>
      <c r="GP180">
        <v>4</v>
      </c>
      <c r="GQ180">
        <v>0</v>
      </c>
      <c r="GR180">
        <v>0</v>
      </c>
      <c r="GS180">
        <v>1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1</v>
      </c>
      <c r="HD180">
        <v>0</v>
      </c>
      <c r="HE180">
        <v>0</v>
      </c>
      <c r="HF180">
        <v>0</v>
      </c>
      <c r="HG180">
        <v>0</v>
      </c>
      <c r="HH180">
        <v>6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3</v>
      </c>
      <c r="HX180">
        <v>1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2</v>
      </c>
      <c r="IH180">
        <v>0</v>
      </c>
      <c r="II180">
        <v>0</v>
      </c>
      <c r="IJ180">
        <v>0</v>
      </c>
      <c r="IK180">
        <v>0</v>
      </c>
      <c r="IL180">
        <v>3</v>
      </c>
      <c r="IM180">
        <v>48</v>
      </c>
      <c r="IN180">
        <v>8</v>
      </c>
      <c r="IO180">
        <v>0</v>
      </c>
      <c r="IP180">
        <v>0</v>
      </c>
      <c r="IQ180">
        <v>0</v>
      </c>
      <c r="IR180">
        <v>38</v>
      </c>
      <c r="IS180">
        <v>0</v>
      </c>
      <c r="IT180">
        <v>0</v>
      </c>
      <c r="IU180">
        <v>0</v>
      </c>
      <c r="IV180">
        <v>1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1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48</v>
      </c>
    </row>
    <row r="181" spans="1:272">
      <c r="A181" t="s">
        <v>1161</v>
      </c>
      <c r="B181" t="s">
        <v>1154</v>
      </c>
      <c r="C181" t="str">
        <f>"160304"</f>
        <v>160304</v>
      </c>
      <c r="D181" t="s">
        <v>132</v>
      </c>
      <c r="E181">
        <v>1</v>
      </c>
      <c r="F181">
        <v>1426</v>
      </c>
      <c r="G181">
        <v>1100</v>
      </c>
      <c r="H181">
        <v>582</v>
      </c>
      <c r="I181">
        <v>518</v>
      </c>
      <c r="J181">
        <v>1</v>
      </c>
      <c r="K181">
        <v>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518</v>
      </c>
      <c r="T181">
        <v>0</v>
      </c>
      <c r="U181">
        <v>0</v>
      </c>
      <c r="V181">
        <v>518</v>
      </c>
      <c r="W181">
        <v>30</v>
      </c>
      <c r="X181">
        <v>26</v>
      </c>
      <c r="Y181">
        <v>4</v>
      </c>
      <c r="Z181">
        <v>0</v>
      </c>
      <c r="AA181">
        <v>488</v>
      </c>
      <c r="AB181">
        <v>109</v>
      </c>
      <c r="AC181">
        <v>19</v>
      </c>
      <c r="AD181">
        <v>16</v>
      </c>
      <c r="AE181">
        <v>30</v>
      </c>
      <c r="AF181">
        <v>14</v>
      </c>
      <c r="AG181">
        <v>1</v>
      </c>
      <c r="AH181">
        <v>0</v>
      </c>
      <c r="AI181">
        <v>6</v>
      </c>
      <c r="AJ181">
        <v>2</v>
      </c>
      <c r="AK181">
        <v>8</v>
      </c>
      <c r="AL181">
        <v>5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1</v>
      </c>
      <c r="AV181">
        <v>2</v>
      </c>
      <c r="AW181">
        <v>0</v>
      </c>
      <c r="AX181">
        <v>1</v>
      </c>
      <c r="AY181">
        <v>1</v>
      </c>
      <c r="AZ181">
        <v>1</v>
      </c>
      <c r="BA181">
        <v>109</v>
      </c>
      <c r="BB181">
        <v>144</v>
      </c>
      <c r="BC181">
        <v>34</v>
      </c>
      <c r="BD181">
        <v>8</v>
      </c>
      <c r="BE181">
        <v>9</v>
      </c>
      <c r="BF181">
        <v>5</v>
      </c>
      <c r="BG181">
        <v>61</v>
      </c>
      <c r="BH181">
        <v>4</v>
      </c>
      <c r="BI181">
        <v>2</v>
      </c>
      <c r="BJ181">
        <v>1</v>
      </c>
      <c r="BK181">
        <v>1</v>
      </c>
      <c r="BL181">
        <v>6</v>
      </c>
      <c r="BM181">
        <v>0</v>
      </c>
      <c r="BN181">
        <v>3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</v>
      </c>
      <c r="BW181">
        <v>6</v>
      </c>
      <c r="BX181">
        <v>0</v>
      </c>
      <c r="BY181">
        <v>1</v>
      </c>
      <c r="BZ181">
        <v>144</v>
      </c>
      <c r="CA181">
        <v>15</v>
      </c>
      <c r="CB181">
        <v>9</v>
      </c>
      <c r="CC181">
        <v>3</v>
      </c>
      <c r="CD181">
        <v>0</v>
      </c>
      <c r="CE181">
        <v>0</v>
      </c>
      <c r="CF181">
        <v>2</v>
      </c>
      <c r="CG181">
        <v>0</v>
      </c>
      <c r="CH181">
        <v>0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15</v>
      </c>
      <c r="CQ181">
        <v>7</v>
      </c>
      <c r="CR181">
        <v>3</v>
      </c>
      <c r="CS181">
        <v>1</v>
      </c>
      <c r="CT181">
        <v>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1</v>
      </c>
      <c r="DM181">
        <v>0</v>
      </c>
      <c r="DN181">
        <v>0</v>
      </c>
      <c r="DO181">
        <v>0</v>
      </c>
      <c r="DP181">
        <v>7</v>
      </c>
      <c r="DQ181">
        <v>39</v>
      </c>
      <c r="DR181">
        <v>1</v>
      </c>
      <c r="DS181">
        <v>1</v>
      </c>
      <c r="DT181">
        <v>1</v>
      </c>
      <c r="DU181">
        <v>2</v>
      </c>
      <c r="DV181">
        <v>5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29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39</v>
      </c>
      <c r="EQ181">
        <v>31</v>
      </c>
      <c r="ER181">
        <v>6</v>
      </c>
      <c r="ES181">
        <v>1</v>
      </c>
      <c r="ET181">
        <v>0</v>
      </c>
      <c r="EU181">
        <v>1</v>
      </c>
      <c r="EV181">
        <v>0</v>
      </c>
      <c r="EW181">
        <v>0</v>
      </c>
      <c r="EX181">
        <v>13</v>
      </c>
      <c r="EY181">
        <v>0</v>
      </c>
      <c r="EZ181">
        <v>0</v>
      </c>
      <c r="FA181">
        <v>1</v>
      </c>
      <c r="FB181">
        <v>2</v>
      </c>
      <c r="FC181">
        <v>4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3</v>
      </c>
      <c r="FN181">
        <v>31</v>
      </c>
      <c r="FO181">
        <v>67</v>
      </c>
      <c r="FP181">
        <v>22</v>
      </c>
      <c r="FQ181">
        <v>1</v>
      </c>
      <c r="FR181">
        <v>11</v>
      </c>
      <c r="FS181">
        <v>4</v>
      </c>
      <c r="FT181">
        <v>1</v>
      </c>
      <c r="FU181">
        <v>1</v>
      </c>
      <c r="FV181">
        <v>2</v>
      </c>
      <c r="FW181">
        <v>3</v>
      </c>
      <c r="FX181">
        <v>12</v>
      </c>
      <c r="FY181">
        <v>0</v>
      </c>
      <c r="FZ181">
        <v>0</v>
      </c>
      <c r="GA181">
        <v>1</v>
      </c>
      <c r="GB181">
        <v>0</v>
      </c>
      <c r="GC181">
        <v>0</v>
      </c>
      <c r="GD181">
        <v>1</v>
      </c>
      <c r="GE181">
        <v>0</v>
      </c>
      <c r="GF181">
        <v>0</v>
      </c>
      <c r="GG181">
        <v>1</v>
      </c>
      <c r="GH181">
        <v>1</v>
      </c>
      <c r="GI181">
        <v>0</v>
      </c>
      <c r="GJ181">
        <v>3</v>
      </c>
      <c r="GK181">
        <v>1</v>
      </c>
      <c r="GL181">
        <v>0</v>
      </c>
      <c r="GM181">
        <v>2</v>
      </c>
      <c r="GN181">
        <v>67</v>
      </c>
      <c r="GO181">
        <v>20</v>
      </c>
      <c r="GP181">
        <v>15</v>
      </c>
      <c r="GQ181">
        <v>2</v>
      </c>
      <c r="GR181">
        <v>2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1</v>
      </c>
      <c r="HH181">
        <v>20</v>
      </c>
      <c r="HI181">
        <v>5</v>
      </c>
      <c r="HJ181">
        <v>1</v>
      </c>
      <c r="HK181">
        <v>1</v>
      </c>
      <c r="HL181">
        <v>1</v>
      </c>
      <c r="HM181">
        <v>1</v>
      </c>
      <c r="HN181">
        <v>0</v>
      </c>
      <c r="HO181">
        <v>0</v>
      </c>
      <c r="HP181">
        <v>0</v>
      </c>
      <c r="HQ181">
        <v>1</v>
      </c>
      <c r="HR181">
        <v>0</v>
      </c>
      <c r="HS181">
        <v>0</v>
      </c>
      <c r="HT181">
        <v>0</v>
      </c>
      <c r="HU181">
        <v>0</v>
      </c>
      <c r="HV181">
        <v>5</v>
      </c>
      <c r="HW181">
        <v>2</v>
      </c>
      <c r="HX181">
        <v>1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1</v>
      </c>
      <c r="II181">
        <v>0</v>
      </c>
      <c r="IJ181">
        <v>0</v>
      </c>
      <c r="IK181">
        <v>0</v>
      </c>
      <c r="IL181">
        <v>2</v>
      </c>
      <c r="IM181">
        <v>49</v>
      </c>
      <c r="IN181">
        <v>17</v>
      </c>
      <c r="IO181">
        <v>9</v>
      </c>
      <c r="IP181">
        <v>5</v>
      </c>
      <c r="IQ181">
        <v>1</v>
      </c>
      <c r="IR181">
        <v>1</v>
      </c>
      <c r="IS181">
        <v>6</v>
      </c>
      <c r="IT181">
        <v>0</v>
      </c>
      <c r="IU181">
        <v>1</v>
      </c>
      <c r="IV181">
        <v>3</v>
      </c>
      <c r="IW181">
        <v>0</v>
      </c>
      <c r="IX181">
        <v>0</v>
      </c>
      <c r="IY181">
        <v>1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5</v>
      </c>
      <c r="JJ181">
        <v>0</v>
      </c>
      <c r="JK181">
        <v>0</v>
      </c>
      <c r="JL181">
        <v>49</v>
      </c>
    </row>
    <row r="182" spans="1:272">
      <c r="A182" t="s">
        <v>1160</v>
      </c>
      <c r="B182" t="s">
        <v>1154</v>
      </c>
      <c r="C182" t="str">
        <f>"160304"</f>
        <v>160304</v>
      </c>
      <c r="D182" t="s">
        <v>152</v>
      </c>
      <c r="E182">
        <v>2</v>
      </c>
      <c r="F182">
        <v>920</v>
      </c>
      <c r="G182">
        <v>690</v>
      </c>
      <c r="H182">
        <v>431</v>
      </c>
      <c r="I182">
        <v>259</v>
      </c>
      <c r="J182">
        <v>0</v>
      </c>
      <c r="K182">
        <v>3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259</v>
      </c>
      <c r="T182">
        <v>0</v>
      </c>
      <c r="U182">
        <v>0</v>
      </c>
      <c r="V182">
        <v>259</v>
      </c>
      <c r="W182">
        <v>5</v>
      </c>
      <c r="X182">
        <v>5</v>
      </c>
      <c r="Y182">
        <v>0</v>
      </c>
      <c r="Z182">
        <v>0</v>
      </c>
      <c r="AA182">
        <v>254</v>
      </c>
      <c r="AB182">
        <v>49</v>
      </c>
      <c r="AC182">
        <v>8</v>
      </c>
      <c r="AD182">
        <v>11</v>
      </c>
      <c r="AE182">
        <v>12</v>
      </c>
      <c r="AF182">
        <v>4</v>
      </c>
      <c r="AG182">
        <v>0</v>
      </c>
      <c r="AH182">
        <v>1</v>
      </c>
      <c r="AI182">
        <v>0</v>
      </c>
      <c r="AJ182">
        <v>0</v>
      </c>
      <c r="AK182">
        <v>2</v>
      </c>
      <c r="AL182">
        <v>5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</v>
      </c>
      <c r="AV182">
        <v>1</v>
      </c>
      <c r="AW182">
        <v>0</v>
      </c>
      <c r="AX182">
        <v>0</v>
      </c>
      <c r="AY182">
        <v>0</v>
      </c>
      <c r="AZ182">
        <v>1</v>
      </c>
      <c r="BA182">
        <v>49</v>
      </c>
      <c r="BB182">
        <v>54</v>
      </c>
      <c r="BC182">
        <v>9</v>
      </c>
      <c r="BD182">
        <v>0</v>
      </c>
      <c r="BE182">
        <v>2</v>
      </c>
      <c r="BF182">
        <v>3</v>
      </c>
      <c r="BG182">
        <v>33</v>
      </c>
      <c r="BH182">
        <v>1</v>
      </c>
      <c r="BI182">
        <v>0</v>
      </c>
      <c r="BJ182">
        <v>1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3</v>
      </c>
      <c r="BW182">
        <v>1</v>
      </c>
      <c r="BX182">
        <v>0</v>
      </c>
      <c r="BY182">
        <v>0</v>
      </c>
      <c r="BZ182">
        <v>54</v>
      </c>
      <c r="CA182">
        <v>9</v>
      </c>
      <c r="CB182">
        <v>3</v>
      </c>
      <c r="CC182">
        <v>1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2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</v>
      </c>
      <c r="CP182">
        <v>9</v>
      </c>
      <c r="CQ182">
        <v>8</v>
      </c>
      <c r="CR182">
        <v>5</v>
      </c>
      <c r="CS182">
        <v>0</v>
      </c>
      <c r="CT182">
        <v>0</v>
      </c>
      <c r="CU182">
        <v>0</v>
      </c>
      <c r="CV182">
        <v>2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1</v>
      </c>
      <c r="DL182">
        <v>0</v>
      </c>
      <c r="DM182">
        <v>0</v>
      </c>
      <c r="DN182">
        <v>0</v>
      </c>
      <c r="DO182">
        <v>0</v>
      </c>
      <c r="DP182">
        <v>8</v>
      </c>
      <c r="DQ182">
        <v>22</v>
      </c>
      <c r="DR182">
        <v>2</v>
      </c>
      <c r="DS182">
        <v>1</v>
      </c>
      <c r="DT182">
        <v>0</v>
      </c>
      <c r="DU182">
        <v>2</v>
      </c>
      <c r="DV182">
        <v>5</v>
      </c>
      <c r="DW182">
        <v>0</v>
      </c>
      <c r="DX182">
        <v>1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11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22</v>
      </c>
      <c r="EQ182">
        <v>6</v>
      </c>
      <c r="ER182">
        <v>2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1</v>
      </c>
      <c r="EY182">
        <v>0</v>
      </c>
      <c r="EZ182">
        <v>0</v>
      </c>
      <c r="FA182">
        <v>0</v>
      </c>
      <c r="FB182">
        <v>0</v>
      </c>
      <c r="FC182">
        <v>3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6</v>
      </c>
      <c r="FO182">
        <v>12</v>
      </c>
      <c r="FP182">
        <v>2</v>
      </c>
      <c r="FQ182">
        <v>0</v>
      </c>
      <c r="FR182">
        <v>6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1</v>
      </c>
      <c r="FY182">
        <v>0</v>
      </c>
      <c r="FZ182">
        <v>2</v>
      </c>
      <c r="GA182">
        <v>1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12</v>
      </c>
      <c r="GO182">
        <v>15</v>
      </c>
      <c r="GP182">
        <v>11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2</v>
      </c>
      <c r="HC182">
        <v>0</v>
      </c>
      <c r="HD182">
        <v>0</v>
      </c>
      <c r="HE182">
        <v>0</v>
      </c>
      <c r="HF182">
        <v>0</v>
      </c>
      <c r="HG182">
        <v>1</v>
      </c>
      <c r="HH182">
        <v>15</v>
      </c>
      <c r="HI182">
        <v>1</v>
      </c>
      <c r="HJ182">
        <v>1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1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78</v>
      </c>
      <c r="IN182">
        <v>28</v>
      </c>
      <c r="IO182">
        <v>14</v>
      </c>
      <c r="IP182">
        <v>17</v>
      </c>
      <c r="IQ182">
        <v>3</v>
      </c>
      <c r="IR182">
        <v>5</v>
      </c>
      <c r="IS182">
        <v>1</v>
      </c>
      <c r="IT182">
        <v>0</v>
      </c>
      <c r="IU182">
        <v>0</v>
      </c>
      <c r="IV182">
        <v>2</v>
      </c>
      <c r="IW182">
        <v>0</v>
      </c>
      <c r="IX182">
        <v>0</v>
      </c>
      <c r="IY182">
        <v>2</v>
      </c>
      <c r="IZ182">
        <v>1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4</v>
      </c>
      <c r="JJ182">
        <v>0</v>
      </c>
      <c r="JK182">
        <v>1</v>
      </c>
      <c r="JL182">
        <v>78</v>
      </c>
    </row>
    <row r="183" spans="1:272">
      <c r="A183" t="s">
        <v>1159</v>
      </c>
      <c r="B183" t="s">
        <v>1154</v>
      </c>
      <c r="C183" t="str">
        <f>"160304"</f>
        <v>160304</v>
      </c>
      <c r="D183" t="s">
        <v>132</v>
      </c>
      <c r="E183">
        <v>3</v>
      </c>
      <c r="F183">
        <v>468</v>
      </c>
      <c r="G183">
        <v>359</v>
      </c>
      <c r="H183">
        <v>205</v>
      </c>
      <c r="I183">
        <v>154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154</v>
      </c>
      <c r="T183">
        <v>0</v>
      </c>
      <c r="U183">
        <v>0</v>
      </c>
      <c r="V183">
        <v>154</v>
      </c>
      <c r="W183">
        <v>7</v>
      </c>
      <c r="X183">
        <v>5</v>
      </c>
      <c r="Y183">
        <v>1</v>
      </c>
      <c r="Z183">
        <v>0</v>
      </c>
      <c r="AA183">
        <v>147</v>
      </c>
      <c r="AB183">
        <v>20</v>
      </c>
      <c r="AC183">
        <v>3</v>
      </c>
      <c r="AD183">
        <v>2</v>
      </c>
      <c r="AE183">
        <v>3</v>
      </c>
      <c r="AF183">
        <v>5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5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20</v>
      </c>
      <c r="BB183">
        <v>29</v>
      </c>
      <c r="BC183">
        <v>9</v>
      </c>
      <c r="BD183">
        <v>0</v>
      </c>
      <c r="BE183">
        <v>1</v>
      </c>
      <c r="BF183">
        <v>1</v>
      </c>
      <c r="BG183">
        <v>5</v>
      </c>
      <c r="BH183">
        <v>1</v>
      </c>
      <c r="BI183">
        <v>0</v>
      </c>
      <c r="BJ183">
        <v>1</v>
      </c>
      <c r="BK183">
        <v>2</v>
      </c>
      <c r="BL183">
        <v>4</v>
      </c>
      <c r="BM183">
        <v>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0</v>
      </c>
      <c r="BY183">
        <v>3</v>
      </c>
      <c r="BZ183">
        <v>29</v>
      </c>
      <c r="CA183">
        <v>1</v>
      </c>
      <c r="CB183">
        <v>0</v>
      </c>
      <c r="CC183">
        <v>0</v>
      </c>
      <c r="CD183">
        <v>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1</v>
      </c>
      <c r="CQ183">
        <v>5</v>
      </c>
      <c r="CR183">
        <v>1</v>
      </c>
      <c r="CS183">
        <v>0</v>
      </c>
      <c r="CT183">
        <v>2</v>
      </c>
      <c r="CU183">
        <v>0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5</v>
      </c>
      <c r="DQ183">
        <v>19</v>
      </c>
      <c r="DR183">
        <v>6</v>
      </c>
      <c r="DS183">
        <v>0</v>
      </c>
      <c r="DT183">
        <v>0</v>
      </c>
      <c r="DU183">
        <v>0</v>
      </c>
      <c r="DV183">
        <v>1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11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19</v>
      </c>
      <c r="EQ183">
        <v>9</v>
      </c>
      <c r="ER183">
        <v>2</v>
      </c>
      <c r="ES183">
        <v>2</v>
      </c>
      <c r="ET183">
        <v>0</v>
      </c>
      <c r="EU183">
        <v>0</v>
      </c>
      <c r="EV183">
        <v>0</v>
      </c>
      <c r="EW183">
        <v>0</v>
      </c>
      <c r="EX183">
        <v>3</v>
      </c>
      <c r="EY183">
        <v>0</v>
      </c>
      <c r="EZ183">
        <v>0</v>
      </c>
      <c r="FA183">
        <v>0</v>
      </c>
      <c r="FB183">
        <v>0</v>
      </c>
      <c r="FC183">
        <v>1</v>
      </c>
      <c r="FD183">
        <v>0</v>
      </c>
      <c r="FE183">
        <v>1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9</v>
      </c>
      <c r="FO183">
        <v>14</v>
      </c>
      <c r="FP183">
        <v>3</v>
      </c>
      <c r="FQ183">
        <v>1</v>
      </c>
      <c r="FR183">
        <v>1</v>
      </c>
      <c r="FS183">
        <v>1</v>
      </c>
      <c r="FT183">
        <v>1</v>
      </c>
      <c r="FU183">
        <v>0</v>
      </c>
      <c r="FV183">
        <v>1</v>
      </c>
      <c r="FW183">
        <v>1</v>
      </c>
      <c r="FX183">
        <v>1</v>
      </c>
      <c r="FY183">
        <v>0</v>
      </c>
      <c r="FZ183">
        <v>1</v>
      </c>
      <c r="GA183">
        <v>1</v>
      </c>
      <c r="GB183">
        <v>1</v>
      </c>
      <c r="GC183">
        <v>0</v>
      </c>
      <c r="GD183">
        <v>1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14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50</v>
      </c>
      <c r="IN183">
        <v>31</v>
      </c>
      <c r="IO183">
        <v>5</v>
      </c>
      <c r="IP183">
        <v>6</v>
      </c>
      <c r="IQ183">
        <v>0</v>
      </c>
      <c r="IR183">
        <v>1</v>
      </c>
      <c r="IS183">
        <v>2</v>
      </c>
      <c r="IT183">
        <v>0</v>
      </c>
      <c r="IU183">
        <v>1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1</v>
      </c>
      <c r="JE183">
        <v>0</v>
      </c>
      <c r="JF183">
        <v>0</v>
      </c>
      <c r="JG183">
        <v>0</v>
      </c>
      <c r="JH183">
        <v>0</v>
      </c>
      <c r="JI183">
        <v>3</v>
      </c>
      <c r="JJ183">
        <v>0</v>
      </c>
      <c r="JK183">
        <v>0</v>
      </c>
      <c r="JL183">
        <v>50</v>
      </c>
    </row>
    <row r="184" spans="1:272">
      <c r="A184" t="s">
        <v>1158</v>
      </c>
      <c r="B184" t="s">
        <v>1154</v>
      </c>
      <c r="C184" t="str">
        <f>"160304"</f>
        <v>160304</v>
      </c>
      <c r="D184" t="s">
        <v>220</v>
      </c>
      <c r="E184">
        <v>4</v>
      </c>
      <c r="F184">
        <v>1135</v>
      </c>
      <c r="G184">
        <v>859</v>
      </c>
      <c r="H184">
        <v>545</v>
      </c>
      <c r="I184">
        <v>314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314</v>
      </c>
      <c r="T184">
        <v>0</v>
      </c>
      <c r="U184">
        <v>0</v>
      </c>
      <c r="V184">
        <v>314</v>
      </c>
      <c r="W184">
        <v>30</v>
      </c>
      <c r="X184">
        <v>11</v>
      </c>
      <c r="Y184">
        <v>16</v>
      </c>
      <c r="Z184">
        <v>0</v>
      </c>
      <c r="AA184">
        <v>284</v>
      </c>
      <c r="AB184">
        <v>52</v>
      </c>
      <c r="AC184">
        <v>7</v>
      </c>
      <c r="AD184">
        <v>3</v>
      </c>
      <c r="AE184">
        <v>24</v>
      </c>
      <c r="AF184">
        <v>8</v>
      </c>
      <c r="AG184">
        <v>0</v>
      </c>
      <c r="AH184">
        <v>2</v>
      </c>
      <c r="AI184">
        <v>0</v>
      </c>
      <c r="AJ184">
        <v>0</v>
      </c>
      <c r="AK184">
        <v>0</v>
      </c>
      <c r="AL184">
        <v>5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1</v>
      </c>
      <c r="BA184">
        <v>52</v>
      </c>
      <c r="BB184">
        <v>100</v>
      </c>
      <c r="BC184">
        <v>17</v>
      </c>
      <c r="BD184">
        <v>4</v>
      </c>
      <c r="BE184">
        <v>3</v>
      </c>
      <c r="BF184">
        <v>9</v>
      </c>
      <c r="BG184">
        <v>23</v>
      </c>
      <c r="BH184">
        <v>2</v>
      </c>
      <c r="BI184">
        <v>2</v>
      </c>
      <c r="BJ184">
        <v>17</v>
      </c>
      <c r="BK184">
        <v>1</v>
      </c>
      <c r="BL184">
        <v>3</v>
      </c>
      <c r="BM184">
        <v>0</v>
      </c>
      <c r="BN184">
        <v>4</v>
      </c>
      <c r="BO184">
        <v>1</v>
      </c>
      <c r="BP184">
        <v>1</v>
      </c>
      <c r="BQ184">
        <v>0</v>
      </c>
      <c r="BR184">
        <v>4</v>
      </c>
      <c r="BS184">
        <v>3</v>
      </c>
      <c r="BT184">
        <v>0</v>
      </c>
      <c r="BU184">
        <v>1</v>
      </c>
      <c r="BV184">
        <v>0</v>
      </c>
      <c r="BW184">
        <v>4</v>
      </c>
      <c r="BX184">
        <v>1</v>
      </c>
      <c r="BY184">
        <v>0</v>
      </c>
      <c r="BZ184">
        <v>100</v>
      </c>
      <c r="CA184">
        <v>12</v>
      </c>
      <c r="CB184">
        <v>3</v>
      </c>
      <c r="CC184">
        <v>1</v>
      </c>
      <c r="CD184">
        <v>2</v>
      </c>
      <c r="CE184">
        <v>0</v>
      </c>
      <c r="CF184">
        <v>1</v>
      </c>
      <c r="CG184">
        <v>1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3</v>
      </c>
      <c r="CO184">
        <v>0</v>
      </c>
      <c r="CP184">
        <v>12</v>
      </c>
      <c r="CQ184">
        <v>7</v>
      </c>
      <c r="CR184">
        <v>4</v>
      </c>
      <c r="CS184">
        <v>2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7</v>
      </c>
      <c r="DQ184">
        <v>9</v>
      </c>
      <c r="DR184">
        <v>1</v>
      </c>
      <c r="DS184">
        <v>1</v>
      </c>
      <c r="DT184">
        <v>0</v>
      </c>
      <c r="DU184">
        <v>0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1</v>
      </c>
      <c r="EC184">
        <v>0</v>
      </c>
      <c r="ED184">
        <v>0</v>
      </c>
      <c r="EE184">
        <v>0</v>
      </c>
      <c r="EF184">
        <v>0</v>
      </c>
      <c r="EG184">
        <v>5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9</v>
      </c>
      <c r="EQ184">
        <v>12</v>
      </c>
      <c r="ER184">
        <v>3</v>
      </c>
      <c r="ES184">
        <v>0</v>
      </c>
      <c r="ET184">
        <v>0</v>
      </c>
      <c r="EU184">
        <v>0</v>
      </c>
      <c r="EV184">
        <v>0</v>
      </c>
      <c r="EW184">
        <v>1</v>
      </c>
      <c r="EX184">
        <v>4</v>
      </c>
      <c r="EY184">
        <v>0</v>
      </c>
      <c r="EZ184">
        <v>0</v>
      </c>
      <c r="FA184">
        <v>0</v>
      </c>
      <c r="FB184">
        <v>0</v>
      </c>
      <c r="FC184">
        <v>2</v>
      </c>
      <c r="FD184">
        <v>1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1</v>
      </c>
      <c r="FN184">
        <v>12</v>
      </c>
      <c r="FO184">
        <v>23</v>
      </c>
      <c r="FP184">
        <v>6</v>
      </c>
      <c r="FQ184">
        <v>0</v>
      </c>
      <c r="FR184">
        <v>6</v>
      </c>
      <c r="FS184">
        <v>0</v>
      </c>
      <c r="FT184">
        <v>1</v>
      </c>
      <c r="FU184">
        <v>4</v>
      </c>
      <c r="FV184">
        <v>3</v>
      </c>
      <c r="FW184">
        <v>2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1</v>
      </c>
      <c r="GK184">
        <v>0</v>
      </c>
      <c r="GL184">
        <v>0</v>
      </c>
      <c r="GM184">
        <v>0</v>
      </c>
      <c r="GN184">
        <v>23</v>
      </c>
      <c r="GO184">
        <v>11</v>
      </c>
      <c r="GP184">
        <v>9</v>
      </c>
      <c r="GQ184">
        <v>1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1</v>
      </c>
      <c r="HH184">
        <v>11</v>
      </c>
      <c r="HI184">
        <v>1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1</v>
      </c>
      <c r="HV184">
        <v>1</v>
      </c>
      <c r="HW184">
        <v>1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1</v>
      </c>
      <c r="IH184">
        <v>0</v>
      </c>
      <c r="II184">
        <v>0</v>
      </c>
      <c r="IJ184">
        <v>0</v>
      </c>
      <c r="IK184">
        <v>0</v>
      </c>
      <c r="IL184">
        <v>1</v>
      </c>
      <c r="IM184">
        <v>56</v>
      </c>
      <c r="IN184">
        <v>20</v>
      </c>
      <c r="IO184">
        <v>6</v>
      </c>
      <c r="IP184">
        <v>7</v>
      </c>
      <c r="IQ184">
        <v>2</v>
      </c>
      <c r="IR184">
        <v>3</v>
      </c>
      <c r="IS184">
        <v>14</v>
      </c>
      <c r="IT184">
        <v>0</v>
      </c>
      <c r="IU184">
        <v>0</v>
      </c>
      <c r="IV184">
        <v>1</v>
      </c>
      <c r="IW184">
        <v>0</v>
      </c>
      <c r="IX184">
        <v>0</v>
      </c>
      <c r="IY184">
        <v>1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1</v>
      </c>
      <c r="JF184">
        <v>0</v>
      </c>
      <c r="JG184">
        <v>0</v>
      </c>
      <c r="JH184">
        <v>0</v>
      </c>
      <c r="JI184">
        <v>1</v>
      </c>
      <c r="JJ184">
        <v>0</v>
      </c>
      <c r="JK184">
        <v>0</v>
      </c>
      <c r="JL184">
        <v>56</v>
      </c>
    </row>
    <row r="185" spans="1:272">
      <c r="A185" t="s">
        <v>1157</v>
      </c>
      <c r="B185" t="s">
        <v>1154</v>
      </c>
      <c r="C185" t="str">
        <f>"160304"</f>
        <v>160304</v>
      </c>
      <c r="D185" t="s">
        <v>267</v>
      </c>
      <c r="E185">
        <v>5</v>
      </c>
      <c r="F185">
        <v>1613</v>
      </c>
      <c r="G185">
        <v>1216</v>
      </c>
      <c r="H185">
        <v>654</v>
      </c>
      <c r="I185">
        <v>562</v>
      </c>
      <c r="J185">
        <v>0</v>
      </c>
      <c r="K185">
        <v>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562</v>
      </c>
      <c r="T185">
        <v>0</v>
      </c>
      <c r="U185">
        <v>0</v>
      </c>
      <c r="V185">
        <v>562</v>
      </c>
      <c r="W185">
        <v>17</v>
      </c>
      <c r="X185">
        <v>7</v>
      </c>
      <c r="Y185">
        <v>9</v>
      </c>
      <c r="Z185">
        <v>0</v>
      </c>
      <c r="AA185">
        <v>545</v>
      </c>
      <c r="AB185">
        <v>222</v>
      </c>
      <c r="AC185">
        <v>15</v>
      </c>
      <c r="AD185">
        <v>38</v>
      </c>
      <c r="AE185">
        <v>39</v>
      </c>
      <c r="AF185">
        <v>8</v>
      </c>
      <c r="AG185">
        <v>1</v>
      </c>
      <c r="AH185">
        <v>1</v>
      </c>
      <c r="AI185">
        <v>2</v>
      </c>
      <c r="AJ185">
        <v>1</v>
      </c>
      <c r="AK185">
        <v>5</v>
      </c>
      <c r="AL185">
        <v>93</v>
      </c>
      <c r="AM185">
        <v>1</v>
      </c>
      <c r="AN185">
        <v>1</v>
      </c>
      <c r="AO185">
        <v>2</v>
      </c>
      <c r="AP185">
        <v>0</v>
      </c>
      <c r="AQ185">
        <v>2</v>
      </c>
      <c r="AR185">
        <v>1</v>
      </c>
      <c r="AS185">
        <v>0</v>
      </c>
      <c r="AT185">
        <v>1</v>
      </c>
      <c r="AU185">
        <v>0</v>
      </c>
      <c r="AV185">
        <v>6</v>
      </c>
      <c r="AW185">
        <v>0</v>
      </c>
      <c r="AX185">
        <v>1</v>
      </c>
      <c r="AY185">
        <v>0</v>
      </c>
      <c r="AZ185">
        <v>4</v>
      </c>
      <c r="BA185">
        <v>222</v>
      </c>
      <c r="BB185">
        <v>104</v>
      </c>
      <c r="BC185">
        <v>23</v>
      </c>
      <c r="BD185">
        <v>3</v>
      </c>
      <c r="BE185">
        <v>7</v>
      </c>
      <c r="BF185">
        <v>9</v>
      </c>
      <c r="BG185">
        <v>48</v>
      </c>
      <c r="BH185">
        <v>4</v>
      </c>
      <c r="BI185">
        <v>1</v>
      </c>
      <c r="BJ185">
        <v>2</v>
      </c>
      <c r="BK185">
        <v>0</v>
      </c>
      <c r="BL185">
        <v>2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3</v>
      </c>
      <c r="BX185">
        <v>0</v>
      </c>
      <c r="BY185">
        <v>0</v>
      </c>
      <c r="BZ185">
        <v>104</v>
      </c>
      <c r="CA185">
        <v>9</v>
      </c>
      <c r="CB185">
        <v>3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1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1</v>
      </c>
      <c r="CO185">
        <v>3</v>
      </c>
      <c r="CP185">
        <v>9</v>
      </c>
      <c r="CQ185">
        <v>23</v>
      </c>
      <c r="CR185">
        <v>8</v>
      </c>
      <c r="CS185">
        <v>1</v>
      </c>
      <c r="CT185">
        <v>0</v>
      </c>
      <c r="CU185">
        <v>0</v>
      </c>
      <c r="CV185">
        <v>3</v>
      </c>
      <c r="CW185">
        <v>0</v>
      </c>
      <c r="CX185">
        <v>1</v>
      </c>
      <c r="CY185">
        <v>0</v>
      </c>
      <c r="CZ185">
        <v>0</v>
      </c>
      <c r="DA185">
        <v>2</v>
      </c>
      <c r="DB185">
        <v>2</v>
      </c>
      <c r="DC185">
        <v>0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  <c r="DJ185">
        <v>2</v>
      </c>
      <c r="DK185">
        <v>0</v>
      </c>
      <c r="DL185">
        <v>0</v>
      </c>
      <c r="DM185">
        <v>1</v>
      </c>
      <c r="DN185">
        <v>1</v>
      </c>
      <c r="DO185">
        <v>1</v>
      </c>
      <c r="DP185">
        <v>23</v>
      </c>
      <c r="DQ185">
        <v>32</v>
      </c>
      <c r="DR185">
        <v>2</v>
      </c>
      <c r="DS185">
        <v>0</v>
      </c>
      <c r="DT185">
        <v>0</v>
      </c>
      <c r="DU185">
        <v>0</v>
      </c>
      <c r="DV185">
        <v>2</v>
      </c>
      <c r="DW185">
        <v>0</v>
      </c>
      <c r="DX185">
        <v>0</v>
      </c>
      <c r="DY185">
        <v>3</v>
      </c>
      <c r="DZ185">
        <v>0</v>
      </c>
      <c r="EA185">
        <v>1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24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32</v>
      </c>
      <c r="EQ185">
        <v>20</v>
      </c>
      <c r="ER185">
        <v>3</v>
      </c>
      <c r="ES185">
        <v>0</v>
      </c>
      <c r="ET185">
        <v>1</v>
      </c>
      <c r="EU185">
        <v>0</v>
      </c>
      <c r="EV185">
        <v>0</v>
      </c>
      <c r="EW185">
        <v>2</v>
      </c>
      <c r="EX185">
        <v>4</v>
      </c>
      <c r="EY185">
        <v>0</v>
      </c>
      <c r="EZ185">
        <v>0</v>
      </c>
      <c r="FA185">
        <v>2</v>
      </c>
      <c r="FB185">
        <v>3</v>
      </c>
      <c r="FC185">
        <v>3</v>
      </c>
      <c r="FD185">
        <v>0</v>
      </c>
      <c r="FE185">
        <v>0</v>
      </c>
      <c r="FF185">
        <v>0</v>
      </c>
      <c r="FG185">
        <v>0</v>
      </c>
      <c r="FH185">
        <v>2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20</v>
      </c>
      <c r="FO185">
        <v>48</v>
      </c>
      <c r="FP185">
        <v>12</v>
      </c>
      <c r="FQ185">
        <v>0</v>
      </c>
      <c r="FR185">
        <v>8</v>
      </c>
      <c r="FS185">
        <v>2</v>
      </c>
      <c r="FT185">
        <v>0</v>
      </c>
      <c r="FU185">
        <v>7</v>
      </c>
      <c r="FV185">
        <v>4</v>
      </c>
      <c r="FW185">
        <v>0</v>
      </c>
      <c r="FX185">
        <v>9</v>
      </c>
      <c r="FY185">
        <v>0</v>
      </c>
      <c r="FZ185">
        <v>1</v>
      </c>
      <c r="GA185">
        <v>1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2</v>
      </c>
      <c r="GJ185">
        <v>0</v>
      </c>
      <c r="GK185">
        <v>1</v>
      </c>
      <c r="GL185">
        <v>0</v>
      </c>
      <c r="GM185">
        <v>1</v>
      </c>
      <c r="GN185">
        <v>48</v>
      </c>
      <c r="GO185">
        <v>16</v>
      </c>
      <c r="GP185">
        <v>10</v>
      </c>
      <c r="GQ185">
        <v>0</v>
      </c>
      <c r="GR185">
        <v>0</v>
      </c>
      <c r="GS185">
        <v>0</v>
      </c>
      <c r="GT185">
        <v>2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4</v>
      </c>
      <c r="HH185">
        <v>16</v>
      </c>
      <c r="HI185">
        <v>2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1</v>
      </c>
      <c r="HT185">
        <v>0</v>
      </c>
      <c r="HU185">
        <v>1</v>
      </c>
      <c r="HV185">
        <v>2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69</v>
      </c>
      <c r="IN185">
        <v>24</v>
      </c>
      <c r="IO185">
        <v>8</v>
      </c>
      <c r="IP185">
        <v>5</v>
      </c>
      <c r="IQ185">
        <v>2</v>
      </c>
      <c r="IR185">
        <v>3</v>
      </c>
      <c r="IS185">
        <v>7</v>
      </c>
      <c r="IT185">
        <v>0</v>
      </c>
      <c r="IU185">
        <v>0</v>
      </c>
      <c r="IV185">
        <v>0</v>
      </c>
      <c r="IW185">
        <v>0</v>
      </c>
      <c r="IX185">
        <v>1</v>
      </c>
      <c r="IY185">
        <v>9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10</v>
      </c>
      <c r="JJ185">
        <v>0</v>
      </c>
      <c r="JK185">
        <v>0</v>
      </c>
      <c r="JL185">
        <v>69</v>
      </c>
    </row>
    <row r="186" spans="1:272">
      <c r="A186" t="s">
        <v>1156</v>
      </c>
      <c r="B186" t="s">
        <v>1154</v>
      </c>
      <c r="C186" t="str">
        <f>"160304"</f>
        <v>160304</v>
      </c>
      <c r="D186" t="s">
        <v>174</v>
      </c>
      <c r="E186">
        <v>6</v>
      </c>
      <c r="F186">
        <v>755</v>
      </c>
      <c r="G186">
        <v>570</v>
      </c>
      <c r="H186">
        <v>343</v>
      </c>
      <c r="I186">
        <v>227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227</v>
      </c>
      <c r="T186">
        <v>0</v>
      </c>
      <c r="U186">
        <v>0</v>
      </c>
      <c r="V186">
        <v>227</v>
      </c>
      <c r="W186">
        <v>15</v>
      </c>
      <c r="X186">
        <v>14</v>
      </c>
      <c r="Y186">
        <v>0</v>
      </c>
      <c r="Z186">
        <v>0</v>
      </c>
      <c r="AA186">
        <v>212</v>
      </c>
      <c r="AB186">
        <v>53</v>
      </c>
      <c r="AC186">
        <v>4</v>
      </c>
      <c r="AD186">
        <v>17</v>
      </c>
      <c r="AE186">
        <v>8</v>
      </c>
      <c r="AF186">
        <v>3</v>
      </c>
      <c r="AG186">
        <v>0</v>
      </c>
      <c r="AH186">
        <v>2</v>
      </c>
      <c r="AI186">
        <v>0</v>
      </c>
      <c r="AJ186">
        <v>0</v>
      </c>
      <c r="AK186">
        <v>0</v>
      </c>
      <c r="AL186">
        <v>12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5</v>
      </c>
      <c r="AW186">
        <v>0</v>
      </c>
      <c r="AX186">
        <v>0</v>
      </c>
      <c r="AY186">
        <v>0</v>
      </c>
      <c r="AZ186">
        <v>1</v>
      </c>
      <c r="BA186">
        <v>53</v>
      </c>
      <c r="BB186">
        <v>38</v>
      </c>
      <c r="BC186">
        <v>4</v>
      </c>
      <c r="BD186">
        <v>2</v>
      </c>
      <c r="BE186">
        <v>7</v>
      </c>
      <c r="BF186">
        <v>5</v>
      </c>
      <c r="BG186">
        <v>7</v>
      </c>
      <c r="BH186">
        <v>3</v>
      </c>
      <c r="BI186">
        <v>0</v>
      </c>
      <c r="BJ186">
        <v>1</v>
      </c>
      <c r="BK186">
        <v>0</v>
      </c>
      <c r="BL186">
        <v>2</v>
      </c>
      <c r="BM186">
        <v>0</v>
      </c>
      <c r="BN186">
        <v>0</v>
      </c>
      <c r="BO186">
        <v>0</v>
      </c>
      <c r="BP186">
        <v>1</v>
      </c>
      <c r="BQ186">
        <v>2</v>
      </c>
      <c r="BR186">
        <v>0</v>
      </c>
      <c r="BS186">
        <v>2</v>
      </c>
      <c r="BT186">
        <v>0</v>
      </c>
      <c r="BU186">
        <v>0</v>
      </c>
      <c r="BV186">
        <v>0</v>
      </c>
      <c r="BW186">
        <v>2</v>
      </c>
      <c r="BX186">
        <v>0</v>
      </c>
      <c r="BY186">
        <v>0</v>
      </c>
      <c r="BZ186">
        <v>38</v>
      </c>
      <c r="CA186">
        <v>1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1</v>
      </c>
      <c r="CQ186">
        <v>5</v>
      </c>
      <c r="CR186">
        <v>1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2</v>
      </c>
      <c r="DB186">
        <v>0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5</v>
      </c>
      <c r="DQ186">
        <v>21</v>
      </c>
      <c r="DR186">
        <v>1</v>
      </c>
      <c r="DS186">
        <v>1</v>
      </c>
      <c r="DT186">
        <v>0</v>
      </c>
      <c r="DU186">
        <v>2</v>
      </c>
      <c r="DV186">
        <v>5</v>
      </c>
      <c r="DW186">
        <v>0</v>
      </c>
      <c r="DX186">
        <v>2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10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21</v>
      </c>
      <c r="EQ186">
        <v>6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1</v>
      </c>
      <c r="EX186">
        <v>2</v>
      </c>
      <c r="EY186">
        <v>0</v>
      </c>
      <c r="EZ186">
        <v>0</v>
      </c>
      <c r="FA186">
        <v>1</v>
      </c>
      <c r="FB186">
        <v>1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6</v>
      </c>
      <c r="FO186">
        <v>20</v>
      </c>
      <c r="FP186">
        <v>3</v>
      </c>
      <c r="FQ186">
        <v>1</v>
      </c>
      <c r="FR186">
        <v>7</v>
      </c>
      <c r="FS186">
        <v>0</v>
      </c>
      <c r="FT186">
        <v>0</v>
      </c>
      <c r="FU186">
        <v>2</v>
      </c>
      <c r="FV186">
        <v>0</v>
      </c>
      <c r="FW186">
        <v>0</v>
      </c>
      <c r="FX186">
        <v>0</v>
      </c>
      <c r="FY186">
        <v>1</v>
      </c>
      <c r="FZ186">
        <v>0</v>
      </c>
      <c r="GA186">
        <v>1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1</v>
      </c>
      <c r="GI186">
        <v>1</v>
      </c>
      <c r="GJ186">
        <v>2</v>
      </c>
      <c r="GK186">
        <v>0</v>
      </c>
      <c r="GL186">
        <v>0</v>
      </c>
      <c r="GM186">
        <v>1</v>
      </c>
      <c r="GN186">
        <v>20</v>
      </c>
      <c r="GO186">
        <v>2</v>
      </c>
      <c r="GP186">
        <v>2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2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1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1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1</v>
      </c>
      <c r="IM186">
        <v>65</v>
      </c>
      <c r="IN186">
        <v>30</v>
      </c>
      <c r="IO186">
        <v>3</v>
      </c>
      <c r="IP186">
        <v>11</v>
      </c>
      <c r="IQ186">
        <v>1</v>
      </c>
      <c r="IR186">
        <v>0</v>
      </c>
      <c r="IS186">
        <v>5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6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1</v>
      </c>
      <c r="JG186">
        <v>0</v>
      </c>
      <c r="JH186">
        <v>0</v>
      </c>
      <c r="JI186">
        <v>8</v>
      </c>
      <c r="JJ186">
        <v>0</v>
      </c>
      <c r="JK186">
        <v>0</v>
      </c>
      <c r="JL186">
        <v>65</v>
      </c>
    </row>
    <row r="187" spans="1:272">
      <c r="A187" t="s">
        <v>1155</v>
      </c>
      <c r="B187" t="s">
        <v>1154</v>
      </c>
      <c r="C187" t="str">
        <f>"160304"</f>
        <v>160304</v>
      </c>
      <c r="D187" t="s">
        <v>1153</v>
      </c>
      <c r="E187">
        <v>7</v>
      </c>
      <c r="F187">
        <v>40</v>
      </c>
      <c r="G187">
        <v>42</v>
      </c>
      <c r="H187">
        <v>31</v>
      </c>
      <c r="I187">
        <v>11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11</v>
      </c>
      <c r="T187">
        <v>0</v>
      </c>
      <c r="U187">
        <v>0</v>
      </c>
      <c r="V187">
        <v>11</v>
      </c>
      <c r="W187">
        <v>2</v>
      </c>
      <c r="X187">
        <v>1</v>
      </c>
      <c r="Y187">
        <v>1</v>
      </c>
      <c r="Z187">
        <v>0</v>
      </c>
      <c r="AA187">
        <v>9</v>
      </c>
      <c r="AB187">
        <v>4</v>
      </c>
      <c r="AC187">
        <v>2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4</v>
      </c>
      <c r="BB187">
        <v>3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3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1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1</v>
      </c>
      <c r="IH187">
        <v>0</v>
      </c>
      <c r="II187">
        <v>0</v>
      </c>
      <c r="IJ187">
        <v>0</v>
      </c>
      <c r="IK187">
        <v>0</v>
      </c>
      <c r="IL187">
        <v>1</v>
      </c>
      <c r="IM187">
        <v>1</v>
      </c>
      <c r="IN187">
        <v>1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1</v>
      </c>
    </row>
    <row r="188" spans="1:272">
      <c r="A188" t="s">
        <v>1152</v>
      </c>
      <c r="B188" t="s">
        <v>1146</v>
      </c>
      <c r="C188" t="str">
        <f>"160305"</f>
        <v>160305</v>
      </c>
      <c r="D188" t="s">
        <v>378</v>
      </c>
      <c r="E188">
        <v>1</v>
      </c>
      <c r="F188">
        <v>1075</v>
      </c>
      <c r="G188">
        <v>820</v>
      </c>
      <c r="H188">
        <v>266</v>
      </c>
      <c r="I188">
        <v>554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554</v>
      </c>
      <c r="T188">
        <v>0</v>
      </c>
      <c r="U188">
        <v>0</v>
      </c>
      <c r="V188">
        <v>554</v>
      </c>
      <c r="W188">
        <v>60</v>
      </c>
      <c r="X188">
        <v>32</v>
      </c>
      <c r="Y188">
        <v>12</v>
      </c>
      <c r="Z188">
        <v>0</v>
      </c>
      <c r="AA188">
        <v>494</v>
      </c>
      <c r="AB188">
        <v>71</v>
      </c>
      <c r="AC188">
        <v>18</v>
      </c>
      <c r="AD188">
        <v>11</v>
      </c>
      <c r="AE188">
        <v>13</v>
      </c>
      <c r="AF188">
        <v>8</v>
      </c>
      <c r="AG188">
        <v>1</v>
      </c>
      <c r="AH188">
        <v>0</v>
      </c>
      <c r="AI188">
        <v>1</v>
      </c>
      <c r="AJ188">
        <v>0</v>
      </c>
      <c r="AK188">
        <v>2</v>
      </c>
      <c r="AL188">
        <v>1</v>
      </c>
      <c r="AM188">
        <v>1</v>
      </c>
      <c r="AN188">
        <v>0</v>
      </c>
      <c r="AO188">
        <v>6</v>
      </c>
      <c r="AP188">
        <v>0</v>
      </c>
      <c r="AQ188">
        <v>0</v>
      </c>
      <c r="AR188">
        <v>0</v>
      </c>
      <c r="AS188">
        <v>1</v>
      </c>
      <c r="AT188">
        <v>1</v>
      </c>
      <c r="AU188">
        <v>2</v>
      </c>
      <c r="AV188">
        <v>1</v>
      </c>
      <c r="AW188">
        <v>3</v>
      </c>
      <c r="AX188">
        <v>0</v>
      </c>
      <c r="AY188">
        <v>0</v>
      </c>
      <c r="AZ188">
        <v>1</v>
      </c>
      <c r="BA188">
        <v>71</v>
      </c>
      <c r="BB188">
        <v>120</v>
      </c>
      <c r="BC188">
        <v>26</v>
      </c>
      <c r="BD188">
        <v>1</v>
      </c>
      <c r="BE188">
        <v>1</v>
      </c>
      <c r="BF188">
        <v>5</v>
      </c>
      <c r="BG188">
        <v>57</v>
      </c>
      <c r="BH188">
        <v>2</v>
      </c>
      <c r="BI188">
        <v>2</v>
      </c>
      <c r="BJ188">
        <v>0</v>
      </c>
      <c r="BK188">
        <v>3</v>
      </c>
      <c r="BL188">
        <v>2</v>
      </c>
      <c r="BM188">
        <v>0</v>
      </c>
      <c r="BN188">
        <v>3</v>
      </c>
      <c r="BO188">
        <v>2</v>
      </c>
      <c r="BP188">
        <v>0</v>
      </c>
      <c r="BQ188">
        <v>3</v>
      </c>
      <c r="BR188">
        <v>0</v>
      </c>
      <c r="BS188">
        <v>1</v>
      </c>
      <c r="BT188">
        <v>1</v>
      </c>
      <c r="BU188">
        <v>0</v>
      </c>
      <c r="BV188">
        <v>2</v>
      </c>
      <c r="BW188">
        <v>7</v>
      </c>
      <c r="BX188">
        <v>0</v>
      </c>
      <c r="BY188">
        <v>2</v>
      </c>
      <c r="BZ188">
        <v>120</v>
      </c>
      <c r="CA188">
        <v>11</v>
      </c>
      <c r="CB188">
        <v>4</v>
      </c>
      <c r="CC188">
        <v>1</v>
      </c>
      <c r="CD188">
        <v>2</v>
      </c>
      <c r="CE188">
        <v>0</v>
      </c>
      <c r="CF188">
        <v>2</v>
      </c>
      <c r="CG188">
        <v>0</v>
      </c>
      <c r="CH188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11</v>
      </c>
      <c r="CQ188">
        <v>34</v>
      </c>
      <c r="CR188">
        <v>16</v>
      </c>
      <c r="CS188">
        <v>0</v>
      </c>
      <c r="CT188">
        <v>0</v>
      </c>
      <c r="CU188">
        <v>0</v>
      </c>
      <c r="CV188">
        <v>2</v>
      </c>
      <c r="CW188">
        <v>0</v>
      </c>
      <c r="CX188">
        <v>1</v>
      </c>
      <c r="CY188">
        <v>0</v>
      </c>
      <c r="CZ188">
        <v>2</v>
      </c>
      <c r="DA188">
        <v>3</v>
      </c>
      <c r="DB188">
        <v>2</v>
      </c>
      <c r="DC188">
        <v>0</v>
      </c>
      <c r="DD188">
        <v>1</v>
      </c>
      <c r="DE188">
        <v>6</v>
      </c>
      <c r="DF188">
        <v>0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34</v>
      </c>
      <c r="DQ188">
        <v>20</v>
      </c>
      <c r="DR188">
        <v>0</v>
      </c>
      <c r="DS188">
        <v>1</v>
      </c>
      <c r="DT188">
        <v>0</v>
      </c>
      <c r="DU188">
        <v>1</v>
      </c>
      <c r="DV188">
        <v>10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</v>
      </c>
      <c r="EE188">
        <v>0</v>
      </c>
      <c r="EF188">
        <v>0</v>
      </c>
      <c r="EG188">
        <v>6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1</v>
      </c>
      <c r="EO188">
        <v>0</v>
      </c>
      <c r="EP188">
        <v>20</v>
      </c>
      <c r="EQ188">
        <v>29</v>
      </c>
      <c r="ER188">
        <v>9</v>
      </c>
      <c r="ES188">
        <v>1</v>
      </c>
      <c r="ET188">
        <v>2</v>
      </c>
      <c r="EU188">
        <v>1</v>
      </c>
      <c r="EV188">
        <v>0</v>
      </c>
      <c r="EW188">
        <v>0</v>
      </c>
      <c r="EX188">
        <v>11</v>
      </c>
      <c r="EY188">
        <v>1</v>
      </c>
      <c r="EZ188">
        <v>1</v>
      </c>
      <c r="FA188">
        <v>0</v>
      </c>
      <c r="FB188">
        <v>1</v>
      </c>
      <c r="FC188">
        <v>1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1</v>
      </c>
      <c r="FK188">
        <v>0</v>
      </c>
      <c r="FL188">
        <v>0</v>
      </c>
      <c r="FM188">
        <v>0</v>
      </c>
      <c r="FN188">
        <v>29</v>
      </c>
      <c r="FO188">
        <v>57</v>
      </c>
      <c r="FP188">
        <v>17</v>
      </c>
      <c r="FQ188">
        <v>1</v>
      </c>
      <c r="FR188">
        <v>13</v>
      </c>
      <c r="FS188">
        <v>3</v>
      </c>
      <c r="FT188">
        <v>2</v>
      </c>
      <c r="FU188">
        <v>0</v>
      </c>
      <c r="FV188">
        <v>1</v>
      </c>
      <c r="FW188">
        <v>1</v>
      </c>
      <c r="FX188">
        <v>10</v>
      </c>
      <c r="FY188">
        <v>2</v>
      </c>
      <c r="FZ188">
        <v>0</v>
      </c>
      <c r="GA188">
        <v>0</v>
      </c>
      <c r="GB188">
        <v>0</v>
      </c>
      <c r="GC188">
        <v>1</v>
      </c>
      <c r="GD188">
        <v>1</v>
      </c>
      <c r="GE188">
        <v>1</v>
      </c>
      <c r="GF188">
        <v>0</v>
      </c>
      <c r="GG188">
        <v>0</v>
      </c>
      <c r="GH188">
        <v>1</v>
      </c>
      <c r="GI188">
        <v>1</v>
      </c>
      <c r="GJ188">
        <v>0</v>
      </c>
      <c r="GK188">
        <v>0</v>
      </c>
      <c r="GL188">
        <v>1</v>
      </c>
      <c r="GM188">
        <v>1</v>
      </c>
      <c r="GN188">
        <v>57</v>
      </c>
      <c r="GO188">
        <v>32</v>
      </c>
      <c r="GP188">
        <v>21</v>
      </c>
      <c r="GQ188">
        <v>1</v>
      </c>
      <c r="GR188">
        <v>1</v>
      </c>
      <c r="GS188">
        <v>0</v>
      </c>
      <c r="GT188">
        <v>0</v>
      </c>
      <c r="GU188">
        <v>1</v>
      </c>
      <c r="GV188">
        <v>2</v>
      </c>
      <c r="GW188">
        <v>3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1</v>
      </c>
      <c r="HG188">
        <v>1</v>
      </c>
      <c r="HH188">
        <v>32</v>
      </c>
      <c r="HI188">
        <v>3</v>
      </c>
      <c r="HJ188">
        <v>1</v>
      </c>
      <c r="HK188">
        <v>1</v>
      </c>
      <c r="HL188">
        <v>0</v>
      </c>
      <c r="HM188">
        <v>0</v>
      </c>
      <c r="HN188">
        <v>0</v>
      </c>
      <c r="HO188">
        <v>0</v>
      </c>
      <c r="HP188">
        <v>1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3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117</v>
      </c>
      <c r="IN188">
        <v>41</v>
      </c>
      <c r="IO188">
        <v>14</v>
      </c>
      <c r="IP188">
        <v>3</v>
      </c>
      <c r="IQ188">
        <v>1</v>
      </c>
      <c r="IR188">
        <v>36</v>
      </c>
      <c r="IS188">
        <v>1</v>
      </c>
      <c r="IT188">
        <v>1</v>
      </c>
      <c r="IU188">
        <v>0</v>
      </c>
      <c r="IV188">
        <v>1</v>
      </c>
      <c r="IW188">
        <v>0</v>
      </c>
      <c r="IX188">
        <v>1</v>
      </c>
      <c r="IY188">
        <v>0</v>
      </c>
      <c r="IZ188">
        <v>1</v>
      </c>
      <c r="JA188">
        <v>1</v>
      </c>
      <c r="JB188">
        <v>0</v>
      </c>
      <c r="JC188">
        <v>1</v>
      </c>
      <c r="JD188">
        <v>0</v>
      </c>
      <c r="JE188">
        <v>0</v>
      </c>
      <c r="JF188">
        <v>3</v>
      </c>
      <c r="JG188">
        <v>0</v>
      </c>
      <c r="JH188">
        <v>0</v>
      </c>
      <c r="JI188">
        <v>12</v>
      </c>
      <c r="JJ188">
        <v>0</v>
      </c>
      <c r="JK188">
        <v>0</v>
      </c>
      <c r="JL188">
        <v>117</v>
      </c>
    </row>
    <row r="189" spans="1:272">
      <c r="A189" t="s">
        <v>1151</v>
      </c>
      <c r="B189" t="s">
        <v>1146</v>
      </c>
      <c r="C189" t="str">
        <f>"160305"</f>
        <v>160305</v>
      </c>
      <c r="D189" t="s">
        <v>152</v>
      </c>
      <c r="E189">
        <v>2</v>
      </c>
      <c r="F189">
        <v>527</v>
      </c>
      <c r="G189">
        <v>400</v>
      </c>
      <c r="H189">
        <v>152</v>
      </c>
      <c r="I189">
        <v>248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248</v>
      </c>
      <c r="T189">
        <v>0</v>
      </c>
      <c r="U189">
        <v>0</v>
      </c>
      <c r="V189">
        <v>248</v>
      </c>
      <c r="W189">
        <v>25</v>
      </c>
      <c r="X189">
        <v>13</v>
      </c>
      <c r="Y189">
        <v>11</v>
      </c>
      <c r="Z189">
        <v>0</v>
      </c>
      <c r="AA189">
        <v>223</v>
      </c>
      <c r="AB189">
        <v>25</v>
      </c>
      <c r="AC189">
        <v>3</v>
      </c>
      <c r="AD189">
        <v>3</v>
      </c>
      <c r="AE189">
        <v>3</v>
      </c>
      <c r="AF189">
        <v>5</v>
      </c>
      <c r="AG189">
        <v>1</v>
      </c>
      <c r="AH189">
        <v>1</v>
      </c>
      <c r="AI189">
        <v>0</v>
      </c>
      <c r="AJ189">
        <v>0</v>
      </c>
      <c r="AK189">
        <v>2</v>
      </c>
      <c r="AL189">
        <v>2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25</v>
      </c>
      <c r="BB189">
        <v>51</v>
      </c>
      <c r="BC189">
        <v>10</v>
      </c>
      <c r="BD189">
        <v>4</v>
      </c>
      <c r="BE189">
        <v>1</v>
      </c>
      <c r="BF189">
        <v>7</v>
      </c>
      <c r="BG189">
        <v>21</v>
      </c>
      <c r="BH189">
        <v>1</v>
      </c>
      <c r="BI189">
        <v>0</v>
      </c>
      <c r="BJ189">
        <v>1</v>
      </c>
      <c r="BK189">
        <v>0</v>
      </c>
      <c r="BL189">
        <v>1</v>
      </c>
      <c r="BM189">
        <v>0</v>
      </c>
      <c r="BN189">
        <v>0</v>
      </c>
      <c r="BO189">
        <v>2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2</v>
      </c>
      <c r="BX189">
        <v>0</v>
      </c>
      <c r="BY189">
        <v>1</v>
      </c>
      <c r="BZ189">
        <v>51</v>
      </c>
      <c r="CA189">
        <v>7</v>
      </c>
      <c r="CB189">
        <v>4</v>
      </c>
      <c r="CC189">
        <v>2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7</v>
      </c>
      <c r="CQ189">
        <v>5</v>
      </c>
      <c r="CR189">
        <v>3</v>
      </c>
      <c r="CS189">
        <v>0</v>
      </c>
      <c r="CT189">
        <v>0</v>
      </c>
      <c r="CU189">
        <v>0</v>
      </c>
      <c r="CV189">
        <v>0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5</v>
      </c>
      <c r="DQ189">
        <v>12</v>
      </c>
      <c r="DR189">
        <v>3</v>
      </c>
      <c r="DS189">
        <v>2</v>
      </c>
      <c r="DT189">
        <v>2</v>
      </c>
      <c r="DU189">
        <v>3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1</v>
      </c>
      <c r="EK189">
        <v>0</v>
      </c>
      <c r="EL189">
        <v>1</v>
      </c>
      <c r="EM189">
        <v>0</v>
      </c>
      <c r="EN189">
        <v>0</v>
      </c>
      <c r="EO189">
        <v>0</v>
      </c>
      <c r="EP189">
        <v>12</v>
      </c>
      <c r="EQ189">
        <v>9</v>
      </c>
      <c r="ER189">
        <v>3</v>
      </c>
      <c r="ES189">
        <v>2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2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9</v>
      </c>
      <c r="FO189">
        <v>21</v>
      </c>
      <c r="FP189">
        <v>7</v>
      </c>
      <c r="FQ189">
        <v>0</v>
      </c>
      <c r="FR189">
        <v>2</v>
      </c>
      <c r="FS189">
        <v>1</v>
      </c>
      <c r="FT189">
        <v>0</v>
      </c>
      <c r="FU189">
        <v>0</v>
      </c>
      <c r="FV189">
        <v>1</v>
      </c>
      <c r="FW189">
        <v>0</v>
      </c>
      <c r="FX189">
        <v>1</v>
      </c>
      <c r="FY189">
        <v>0</v>
      </c>
      <c r="FZ189">
        <v>2</v>
      </c>
      <c r="GA189">
        <v>0</v>
      </c>
      <c r="GB189">
        <v>0</v>
      </c>
      <c r="GC189">
        <v>2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2</v>
      </c>
      <c r="GK189">
        <v>1</v>
      </c>
      <c r="GL189">
        <v>0</v>
      </c>
      <c r="GM189">
        <v>2</v>
      </c>
      <c r="GN189">
        <v>21</v>
      </c>
      <c r="GO189">
        <v>5</v>
      </c>
      <c r="GP189">
        <v>0</v>
      </c>
      <c r="GQ189">
        <v>1</v>
      </c>
      <c r="GR189">
        <v>1</v>
      </c>
      <c r="GS189">
        <v>0</v>
      </c>
      <c r="GT189">
        <v>3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5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88</v>
      </c>
      <c r="IN189">
        <v>38</v>
      </c>
      <c r="IO189">
        <v>3</v>
      </c>
      <c r="IP189">
        <v>24</v>
      </c>
      <c r="IQ189">
        <v>1</v>
      </c>
      <c r="IR189">
        <v>7</v>
      </c>
      <c r="IS189">
        <v>2</v>
      </c>
      <c r="IT189">
        <v>0</v>
      </c>
      <c r="IU189">
        <v>0</v>
      </c>
      <c r="IV189">
        <v>1</v>
      </c>
      <c r="IW189">
        <v>1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2</v>
      </c>
      <c r="JD189">
        <v>0</v>
      </c>
      <c r="JE189">
        <v>2</v>
      </c>
      <c r="JF189">
        <v>0</v>
      </c>
      <c r="JG189">
        <v>0</v>
      </c>
      <c r="JH189">
        <v>1</v>
      </c>
      <c r="JI189">
        <v>3</v>
      </c>
      <c r="JJ189">
        <v>3</v>
      </c>
      <c r="JK189">
        <v>0</v>
      </c>
      <c r="JL189">
        <v>88</v>
      </c>
    </row>
    <row r="190" spans="1:272">
      <c r="A190" t="s">
        <v>1150</v>
      </c>
      <c r="B190" t="s">
        <v>1146</v>
      </c>
      <c r="C190" t="str">
        <f>"160305"</f>
        <v>160305</v>
      </c>
      <c r="D190" t="s">
        <v>1149</v>
      </c>
      <c r="E190">
        <v>3</v>
      </c>
      <c r="F190">
        <v>796</v>
      </c>
      <c r="G190">
        <v>610</v>
      </c>
      <c r="H190">
        <v>242</v>
      </c>
      <c r="I190">
        <v>368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368</v>
      </c>
      <c r="T190">
        <v>0</v>
      </c>
      <c r="U190">
        <v>0</v>
      </c>
      <c r="V190">
        <v>368</v>
      </c>
      <c r="W190">
        <v>34</v>
      </c>
      <c r="X190">
        <v>13</v>
      </c>
      <c r="Y190">
        <v>11</v>
      </c>
      <c r="Z190">
        <v>0</v>
      </c>
      <c r="AA190">
        <v>334</v>
      </c>
      <c r="AB190">
        <v>59</v>
      </c>
      <c r="AC190">
        <v>5</v>
      </c>
      <c r="AD190">
        <v>14</v>
      </c>
      <c r="AE190">
        <v>5</v>
      </c>
      <c r="AF190">
        <v>15</v>
      </c>
      <c r="AG190">
        <v>1</v>
      </c>
      <c r="AH190">
        <v>0</v>
      </c>
      <c r="AI190">
        <v>0</v>
      </c>
      <c r="AJ190">
        <v>1</v>
      </c>
      <c r="AK190">
        <v>3</v>
      </c>
      <c r="AL190">
        <v>1</v>
      </c>
      <c r="AM190">
        <v>0</v>
      </c>
      <c r="AN190">
        <v>1</v>
      </c>
      <c r="AO190">
        <v>2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2</v>
      </c>
      <c r="AV190">
        <v>3</v>
      </c>
      <c r="AW190">
        <v>0</v>
      </c>
      <c r="AX190">
        <v>1</v>
      </c>
      <c r="AY190">
        <v>0</v>
      </c>
      <c r="AZ190">
        <v>2</v>
      </c>
      <c r="BA190">
        <v>59</v>
      </c>
      <c r="BB190">
        <v>78</v>
      </c>
      <c r="BC190">
        <v>9</v>
      </c>
      <c r="BD190">
        <v>1</v>
      </c>
      <c r="BE190">
        <v>1</v>
      </c>
      <c r="BF190">
        <v>1</v>
      </c>
      <c r="BG190">
        <v>48</v>
      </c>
      <c r="BH190">
        <v>2</v>
      </c>
      <c r="BI190">
        <v>0</v>
      </c>
      <c r="BJ190">
        <v>0</v>
      </c>
      <c r="BK190">
        <v>1</v>
      </c>
      <c r="BL190">
        <v>5</v>
      </c>
      <c r="BM190">
        <v>0</v>
      </c>
      <c r="BN190">
        <v>3</v>
      </c>
      <c r="BO190">
        <v>0</v>
      </c>
      <c r="BP190">
        <v>0</v>
      </c>
      <c r="BQ190">
        <v>3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3</v>
      </c>
      <c r="BX190">
        <v>0</v>
      </c>
      <c r="BY190">
        <v>0</v>
      </c>
      <c r="BZ190">
        <v>78</v>
      </c>
      <c r="CA190">
        <v>4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1</v>
      </c>
      <c r="CI190">
        <v>1</v>
      </c>
      <c r="CJ190">
        <v>0</v>
      </c>
      <c r="CK190">
        <v>0</v>
      </c>
      <c r="CL190">
        <v>0</v>
      </c>
      <c r="CM190">
        <v>1</v>
      </c>
      <c r="CN190">
        <v>0</v>
      </c>
      <c r="CO190">
        <v>0</v>
      </c>
      <c r="CP190">
        <v>4</v>
      </c>
      <c r="CQ190">
        <v>14</v>
      </c>
      <c r="CR190">
        <v>10</v>
      </c>
      <c r="CS190">
        <v>2</v>
      </c>
      <c r="CT190">
        <v>0</v>
      </c>
      <c r="CU190">
        <v>0</v>
      </c>
      <c r="CV190">
        <v>1</v>
      </c>
      <c r="CW190">
        <v>0</v>
      </c>
      <c r="CX190">
        <v>0</v>
      </c>
      <c r="CY190">
        <v>0</v>
      </c>
      <c r="CZ190">
        <v>1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14</v>
      </c>
      <c r="DQ190">
        <v>14</v>
      </c>
      <c r="DR190">
        <v>0</v>
      </c>
      <c r="DS190">
        <v>1</v>
      </c>
      <c r="DT190">
        <v>1</v>
      </c>
      <c r="DU190">
        <v>0</v>
      </c>
      <c r="DV190">
        <v>3</v>
      </c>
      <c r="DW190">
        <v>0</v>
      </c>
      <c r="DX190">
        <v>0</v>
      </c>
      <c r="DY190">
        <v>2</v>
      </c>
      <c r="DZ190">
        <v>1</v>
      </c>
      <c r="EA190">
        <v>0</v>
      </c>
      <c r="EB190">
        <v>0</v>
      </c>
      <c r="EC190">
        <v>1</v>
      </c>
      <c r="ED190">
        <v>0</v>
      </c>
      <c r="EE190">
        <v>0</v>
      </c>
      <c r="EF190">
        <v>0</v>
      </c>
      <c r="EG190">
        <v>4</v>
      </c>
      <c r="EH190">
        <v>0</v>
      </c>
      <c r="EI190">
        <v>0</v>
      </c>
      <c r="EJ190">
        <v>1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14</v>
      </c>
      <c r="EQ190">
        <v>6</v>
      </c>
      <c r="ER190">
        <v>1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3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1</v>
      </c>
      <c r="FN190">
        <v>6</v>
      </c>
      <c r="FO190">
        <v>30</v>
      </c>
      <c r="FP190">
        <v>1</v>
      </c>
      <c r="FQ190">
        <v>0</v>
      </c>
      <c r="FR190">
        <v>12</v>
      </c>
      <c r="FS190">
        <v>0</v>
      </c>
      <c r="FT190">
        <v>0</v>
      </c>
      <c r="FU190">
        <v>1</v>
      </c>
      <c r="FV190">
        <v>3</v>
      </c>
      <c r="FW190">
        <v>2</v>
      </c>
      <c r="FX190">
        <v>7</v>
      </c>
      <c r="FY190">
        <v>0</v>
      </c>
      <c r="FZ190">
        <v>0</v>
      </c>
      <c r="GA190">
        <v>0</v>
      </c>
      <c r="GB190">
        <v>2</v>
      </c>
      <c r="GC190">
        <v>2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30</v>
      </c>
      <c r="GO190">
        <v>11</v>
      </c>
      <c r="GP190">
        <v>4</v>
      </c>
      <c r="GQ190">
        <v>2</v>
      </c>
      <c r="GR190">
        <v>1</v>
      </c>
      <c r="GS190">
        <v>1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1</v>
      </c>
      <c r="GZ190">
        <v>0</v>
      </c>
      <c r="HA190">
        <v>0</v>
      </c>
      <c r="HB190">
        <v>0</v>
      </c>
      <c r="HC190">
        <v>1</v>
      </c>
      <c r="HD190">
        <v>1</v>
      </c>
      <c r="HE190">
        <v>0</v>
      </c>
      <c r="HF190">
        <v>0</v>
      </c>
      <c r="HG190">
        <v>0</v>
      </c>
      <c r="HH190">
        <v>11</v>
      </c>
      <c r="HI190">
        <v>2</v>
      </c>
      <c r="HJ190">
        <v>1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1</v>
      </c>
      <c r="HV190">
        <v>2</v>
      </c>
      <c r="HW190">
        <v>1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1</v>
      </c>
      <c r="IK190">
        <v>0</v>
      </c>
      <c r="IL190">
        <v>1</v>
      </c>
      <c r="IM190">
        <v>115</v>
      </c>
      <c r="IN190">
        <v>36</v>
      </c>
      <c r="IO190">
        <v>18</v>
      </c>
      <c r="IP190">
        <v>9</v>
      </c>
      <c r="IQ190">
        <v>0</v>
      </c>
      <c r="IR190">
        <v>36</v>
      </c>
      <c r="IS190">
        <v>0</v>
      </c>
      <c r="IT190">
        <v>5</v>
      </c>
      <c r="IU190">
        <v>0</v>
      </c>
      <c r="IV190">
        <v>1</v>
      </c>
      <c r="IW190">
        <v>2</v>
      </c>
      <c r="IX190">
        <v>0</v>
      </c>
      <c r="IY190">
        <v>0</v>
      </c>
      <c r="IZ190">
        <v>0</v>
      </c>
      <c r="JA190">
        <v>1</v>
      </c>
      <c r="JB190">
        <v>0</v>
      </c>
      <c r="JC190">
        <v>0</v>
      </c>
      <c r="JD190">
        <v>0</v>
      </c>
      <c r="JE190">
        <v>0</v>
      </c>
      <c r="JF190">
        <v>3</v>
      </c>
      <c r="JG190">
        <v>0</v>
      </c>
      <c r="JH190">
        <v>0</v>
      </c>
      <c r="JI190">
        <v>4</v>
      </c>
      <c r="JJ190">
        <v>0</v>
      </c>
      <c r="JK190">
        <v>0</v>
      </c>
      <c r="JL190">
        <v>115</v>
      </c>
    </row>
    <row r="191" spans="1:272">
      <c r="A191" t="s">
        <v>1148</v>
      </c>
      <c r="B191" t="s">
        <v>1146</v>
      </c>
      <c r="C191" t="str">
        <f>"160305"</f>
        <v>160305</v>
      </c>
      <c r="D191" t="s">
        <v>868</v>
      </c>
      <c r="E191">
        <v>4</v>
      </c>
      <c r="F191">
        <v>640</v>
      </c>
      <c r="G191">
        <v>490</v>
      </c>
      <c r="H191">
        <v>203</v>
      </c>
      <c r="I191">
        <v>287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287</v>
      </c>
      <c r="T191">
        <v>0</v>
      </c>
      <c r="U191">
        <v>0</v>
      </c>
      <c r="V191">
        <v>287</v>
      </c>
      <c r="W191">
        <v>24</v>
      </c>
      <c r="X191">
        <v>14</v>
      </c>
      <c r="Y191">
        <v>7</v>
      </c>
      <c r="Z191">
        <v>0</v>
      </c>
      <c r="AA191">
        <v>263</v>
      </c>
      <c r="AB191">
        <v>43</v>
      </c>
      <c r="AC191">
        <v>6</v>
      </c>
      <c r="AD191">
        <v>9</v>
      </c>
      <c r="AE191">
        <v>10</v>
      </c>
      <c r="AF191">
        <v>3</v>
      </c>
      <c r="AG191">
        <v>2</v>
      </c>
      <c r="AH191">
        <v>1</v>
      </c>
      <c r="AI191">
        <v>0</v>
      </c>
      <c r="AJ191">
        <v>1</v>
      </c>
      <c r="AK191">
        <v>0</v>
      </c>
      <c r="AL191">
        <v>1</v>
      </c>
      <c r="AM191">
        <v>0</v>
      </c>
      <c r="AN191">
        <v>0</v>
      </c>
      <c r="AO191">
        <v>2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1</v>
      </c>
      <c r="AV191">
        <v>1</v>
      </c>
      <c r="AW191">
        <v>0</v>
      </c>
      <c r="AX191">
        <v>3</v>
      </c>
      <c r="AY191">
        <v>0</v>
      </c>
      <c r="AZ191">
        <v>1</v>
      </c>
      <c r="BA191">
        <v>43</v>
      </c>
      <c r="BB191">
        <v>58</v>
      </c>
      <c r="BC191">
        <v>14</v>
      </c>
      <c r="BD191">
        <v>4</v>
      </c>
      <c r="BE191">
        <v>0</v>
      </c>
      <c r="BF191">
        <v>6</v>
      </c>
      <c r="BG191">
        <v>17</v>
      </c>
      <c r="BH191">
        <v>4</v>
      </c>
      <c r="BI191">
        <v>2</v>
      </c>
      <c r="BJ191">
        <v>0</v>
      </c>
      <c r="BK191">
        <v>1</v>
      </c>
      <c r="BL191">
        <v>1</v>
      </c>
      <c r="BM191">
        <v>0</v>
      </c>
      <c r="BN191">
        <v>2</v>
      </c>
      <c r="BO191">
        <v>0</v>
      </c>
      <c r="BP191">
        <v>1</v>
      </c>
      <c r="BQ191">
        <v>0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3</v>
      </c>
      <c r="BX191">
        <v>2</v>
      </c>
      <c r="BY191">
        <v>0</v>
      </c>
      <c r="BZ191">
        <v>58</v>
      </c>
      <c r="CA191">
        <v>5</v>
      </c>
      <c r="CB191">
        <v>2</v>
      </c>
      <c r="CC191">
        <v>1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1</v>
      </c>
      <c r="CJ191">
        <v>1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5</v>
      </c>
      <c r="CQ191">
        <v>14</v>
      </c>
      <c r="CR191">
        <v>3</v>
      </c>
      <c r="CS191">
        <v>1</v>
      </c>
      <c r="CT191">
        <v>1</v>
      </c>
      <c r="CU191">
        <v>0</v>
      </c>
      <c r="CV191">
        <v>3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4</v>
      </c>
      <c r="DK191">
        <v>2</v>
      </c>
      <c r="DL191">
        <v>0</v>
      </c>
      <c r="DM191">
        <v>0</v>
      </c>
      <c r="DN191">
        <v>0</v>
      </c>
      <c r="DO191">
        <v>0</v>
      </c>
      <c r="DP191">
        <v>14</v>
      </c>
      <c r="DQ191">
        <v>11</v>
      </c>
      <c r="DR191">
        <v>2</v>
      </c>
      <c r="DS191">
        <v>2</v>
      </c>
      <c r="DT191">
        <v>0</v>
      </c>
      <c r="DU191">
        <v>0</v>
      </c>
      <c r="DV191">
        <v>4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2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1</v>
      </c>
      <c r="EO191">
        <v>0</v>
      </c>
      <c r="EP191">
        <v>11</v>
      </c>
      <c r="EQ191">
        <v>20</v>
      </c>
      <c r="ER191">
        <v>7</v>
      </c>
      <c r="ES191">
        <v>2</v>
      </c>
      <c r="ET191">
        <v>1</v>
      </c>
      <c r="EU191">
        <v>0</v>
      </c>
      <c r="EV191">
        <v>0</v>
      </c>
      <c r="EW191">
        <v>0</v>
      </c>
      <c r="EX191">
        <v>9</v>
      </c>
      <c r="EY191">
        <v>0</v>
      </c>
      <c r="EZ191">
        <v>0</v>
      </c>
      <c r="FA191">
        <v>0</v>
      </c>
      <c r="FB191">
        <v>0</v>
      </c>
      <c r="FC191">
        <v>1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20</v>
      </c>
      <c r="FO191">
        <v>16</v>
      </c>
      <c r="FP191">
        <v>7</v>
      </c>
      <c r="FQ191">
        <v>0</v>
      </c>
      <c r="FR191">
        <v>3</v>
      </c>
      <c r="FS191">
        <v>0</v>
      </c>
      <c r="FT191">
        <v>2</v>
      </c>
      <c r="FU191">
        <v>1</v>
      </c>
      <c r="FV191">
        <v>0</v>
      </c>
      <c r="FW191">
        <v>1</v>
      </c>
      <c r="FX191">
        <v>0</v>
      </c>
      <c r="FY191">
        <v>0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1</v>
      </c>
      <c r="GN191">
        <v>16</v>
      </c>
      <c r="GO191">
        <v>12</v>
      </c>
      <c r="GP191">
        <v>4</v>
      </c>
      <c r="GQ191">
        <v>0</v>
      </c>
      <c r="GR191">
        <v>0</v>
      </c>
      <c r="GS191">
        <v>0</v>
      </c>
      <c r="GT191">
        <v>0</v>
      </c>
      <c r="GU191">
        <v>1</v>
      </c>
      <c r="GV191">
        <v>1</v>
      </c>
      <c r="GW191">
        <v>0</v>
      </c>
      <c r="GX191">
        <v>1</v>
      </c>
      <c r="GY191">
        <v>2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1</v>
      </c>
      <c r="HG191">
        <v>2</v>
      </c>
      <c r="HH191">
        <v>12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2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1</v>
      </c>
      <c r="IE191">
        <v>0</v>
      </c>
      <c r="IF191">
        <v>0</v>
      </c>
      <c r="IG191">
        <v>0</v>
      </c>
      <c r="IH191">
        <v>1</v>
      </c>
      <c r="II191">
        <v>0</v>
      </c>
      <c r="IJ191">
        <v>0</v>
      </c>
      <c r="IK191">
        <v>0</v>
      </c>
      <c r="IL191">
        <v>2</v>
      </c>
      <c r="IM191">
        <v>82</v>
      </c>
      <c r="IN191">
        <v>38</v>
      </c>
      <c r="IO191">
        <v>14</v>
      </c>
      <c r="IP191">
        <v>7</v>
      </c>
      <c r="IQ191">
        <v>1</v>
      </c>
      <c r="IR191">
        <v>18</v>
      </c>
      <c r="IS191">
        <v>0</v>
      </c>
      <c r="IT191">
        <v>0</v>
      </c>
      <c r="IU191">
        <v>0</v>
      </c>
      <c r="IV191">
        <v>1</v>
      </c>
      <c r="IW191">
        <v>1</v>
      </c>
      <c r="IX191">
        <v>1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1</v>
      </c>
      <c r="JJ191">
        <v>0</v>
      </c>
      <c r="JK191">
        <v>0</v>
      </c>
      <c r="JL191">
        <v>82</v>
      </c>
    </row>
    <row r="192" spans="1:272">
      <c r="A192" t="s">
        <v>1147</v>
      </c>
      <c r="B192" t="s">
        <v>1146</v>
      </c>
      <c r="C192" t="str">
        <f>"160305"</f>
        <v>160305</v>
      </c>
      <c r="D192" t="s">
        <v>155</v>
      </c>
      <c r="E192">
        <v>5</v>
      </c>
      <c r="F192">
        <v>495</v>
      </c>
      <c r="G192">
        <v>380</v>
      </c>
      <c r="H192">
        <v>169</v>
      </c>
      <c r="I192">
        <v>211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211</v>
      </c>
      <c r="T192">
        <v>0</v>
      </c>
      <c r="U192">
        <v>0</v>
      </c>
      <c r="V192">
        <v>211</v>
      </c>
      <c r="W192">
        <v>21</v>
      </c>
      <c r="X192">
        <v>17</v>
      </c>
      <c r="Y192">
        <v>4</v>
      </c>
      <c r="Z192">
        <v>0</v>
      </c>
      <c r="AA192">
        <v>190</v>
      </c>
      <c r="AB192">
        <v>36</v>
      </c>
      <c r="AC192">
        <v>5</v>
      </c>
      <c r="AD192">
        <v>4</v>
      </c>
      <c r="AE192">
        <v>6</v>
      </c>
      <c r="AF192">
        <v>7</v>
      </c>
      <c r="AG192">
        <v>0</v>
      </c>
      <c r="AH192">
        <v>1</v>
      </c>
      <c r="AI192">
        <v>2</v>
      </c>
      <c r="AJ192">
        <v>0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2</v>
      </c>
      <c r="AY192">
        <v>1</v>
      </c>
      <c r="AZ192">
        <v>0</v>
      </c>
      <c r="BA192">
        <v>36</v>
      </c>
      <c r="BB192">
        <v>47</v>
      </c>
      <c r="BC192">
        <v>8</v>
      </c>
      <c r="BD192">
        <v>7</v>
      </c>
      <c r="BE192">
        <v>0</v>
      </c>
      <c r="BF192">
        <v>7</v>
      </c>
      <c r="BG192">
        <v>9</v>
      </c>
      <c r="BH192">
        <v>2</v>
      </c>
      <c r="BI192">
        <v>2</v>
      </c>
      <c r="BJ192">
        <v>1</v>
      </c>
      <c r="BK192">
        <v>2</v>
      </c>
      <c r="BL192">
        <v>3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</v>
      </c>
      <c r="BV192">
        <v>1</v>
      </c>
      <c r="BW192">
        <v>1</v>
      </c>
      <c r="BX192">
        <v>0</v>
      </c>
      <c r="BY192">
        <v>1</v>
      </c>
      <c r="BZ192">
        <v>47</v>
      </c>
      <c r="CA192">
        <v>4</v>
      </c>
      <c r="CB192">
        <v>3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4</v>
      </c>
      <c r="CQ192">
        <v>8</v>
      </c>
      <c r="CR192">
        <v>4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1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1</v>
      </c>
      <c r="DN192">
        <v>0</v>
      </c>
      <c r="DO192">
        <v>0</v>
      </c>
      <c r="DP192">
        <v>8</v>
      </c>
      <c r="DQ192">
        <v>9</v>
      </c>
      <c r="DR192">
        <v>0</v>
      </c>
      <c r="DS192">
        <v>1</v>
      </c>
      <c r="DT192">
        <v>1</v>
      </c>
      <c r="DU192">
        <v>2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3</v>
      </c>
      <c r="EH192">
        <v>0</v>
      </c>
      <c r="EI192">
        <v>1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9</v>
      </c>
      <c r="EQ192">
        <v>9</v>
      </c>
      <c r="ER192">
        <v>6</v>
      </c>
      <c r="ES192">
        <v>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1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1</v>
      </c>
      <c r="FN192">
        <v>9</v>
      </c>
      <c r="FO192">
        <v>17</v>
      </c>
      <c r="FP192">
        <v>5</v>
      </c>
      <c r="FQ192">
        <v>0</v>
      </c>
      <c r="FR192">
        <v>2</v>
      </c>
      <c r="FS192">
        <v>0</v>
      </c>
      <c r="FT192">
        <v>4</v>
      </c>
      <c r="FU192">
        <v>0</v>
      </c>
      <c r="FV192">
        <v>1</v>
      </c>
      <c r="FW192">
        <v>0</v>
      </c>
      <c r="FX192">
        <v>2</v>
      </c>
      <c r="FY192">
        <v>0</v>
      </c>
      <c r="FZ192">
        <v>0</v>
      </c>
      <c r="GA192">
        <v>0</v>
      </c>
      <c r="GB192">
        <v>1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1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17</v>
      </c>
      <c r="GO192">
        <v>4</v>
      </c>
      <c r="GP192">
        <v>1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1</v>
      </c>
      <c r="GY192">
        <v>0</v>
      </c>
      <c r="GZ192">
        <v>0</v>
      </c>
      <c r="HA192">
        <v>0</v>
      </c>
      <c r="HB192">
        <v>1</v>
      </c>
      <c r="HC192">
        <v>0</v>
      </c>
      <c r="HD192">
        <v>0</v>
      </c>
      <c r="HE192">
        <v>0</v>
      </c>
      <c r="HF192">
        <v>0</v>
      </c>
      <c r="HG192">
        <v>1</v>
      </c>
      <c r="HH192">
        <v>4</v>
      </c>
      <c r="HI192">
        <v>1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1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1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55</v>
      </c>
      <c r="IN192">
        <v>28</v>
      </c>
      <c r="IO192">
        <v>6</v>
      </c>
      <c r="IP192">
        <v>7</v>
      </c>
      <c r="IQ192">
        <v>0</v>
      </c>
      <c r="IR192">
        <v>3</v>
      </c>
      <c r="IS192">
        <v>2</v>
      </c>
      <c r="IT192">
        <v>1</v>
      </c>
      <c r="IU192">
        <v>0</v>
      </c>
      <c r="IV192">
        <v>0</v>
      </c>
      <c r="IW192">
        <v>0</v>
      </c>
      <c r="IX192">
        <v>0</v>
      </c>
      <c r="IY192">
        <v>1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1</v>
      </c>
      <c r="JG192">
        <v>0</v>
      </c>
      <c r="JH192">
        <v>1</v>
      </c>
      <c r="JI192">
        <v>4</v>
      </c>
      <c r="JJ192">
        <v>1</v>
      </c>
      <c r="JK192">
        <v>0</v>
      </c>
      <c r="JL192">
        <v>55</v>
      </c>
    </row>
    <row r="193" spans="1:272">
      <c r="A193" t="s">
        <v>1145</v>
      </c>
      <c r="B193" t="s">
        <v>1139</v>
      </c>
      <c r="C193" t="str">
        <f>"160306"</f>
        <v>160306</v>
      </c>
      <c r="D193" t="s">
        <v>155</v>
      </c>
      <c r="E193">
        <v>1</v>
      </c>
      <c r="F193">
        <v>1198</v>
      </c>
      <c r="G193">
        <v>910</v>
      </c>
      <c r="H193">
        <v>574</v>
      </c>
      <c r="I193">
        <v>336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336</v>
      </c>
      <c r="T193">
        <v>0</v>
      </c>
      <c r="U193">
        <v>0</v>
      </c>
      <c r="V193">
        <v>336</v>
      </c>
      <c r="W193">
        <v>14</v>
      </c>
      <c r="X193">
        <v>11</v>
      </c>
      <c r="Y193">
        <v>3</v>
      </c>
      <c r="Z193">
        <v>0</v>
      </c>
      <c r="AA193">
        <v>322</v>
      </c>
      <c r="AB193">
        <v>53</v>
      </c>
      <c r="AC193">
        <v>5</v>
      </c>
      <c r="AD193">
        <v>22</v>
      </c>
      <c r="AE193">
        <v>12</v>
      </c>
      <c r="AF193">
        <v>6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1</v>
      </c>
      <c r="AM193">
        <v>1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2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1</v>
      </c>
      <c r="BA193">
        <v>53</v>
      </c>
      <c r="BB193">
        <v>69</v>
      </c>
      <c r="BC193">
        <v>10</v>
      </c>
      <c r="BD193">
        <v>1</v>
      </c>
      <c r="BE193">
        <v>0</v>
      </c>
      <c r="BF193">
        <v>5</v>
      </c>
      <c r="BG193">
        <v>27</v>
      </c>
      <c r="BH193">
        <v>4</v>
      </c>
      <c r="BI193">
        <v>1</v>
      </c>
      <c r="BJ193">
        <v>1</v>
      </c>
      <c r="BK193">
        <v>2</v>
      </c>
      <c r="BL193">
        <v>1</v>
      </c>
      <c r="BM193">
        <v>0</v>
      </c>
      <c r="BN193">
        <v>2</v>
      </c>
      <c r="BO193">
        <v>0</v>
      </c>
      <c r="BP193">
        <v>0</v>
      </c>
      <c r="BQ193">
        <v>0</v>
      </c>
      <c r="BR193">
        <v>6</v>
      </c>
      <c r="BS193">
        <v>0</v>
      </c>
      <c r="BT193">
        <v>0</v>
      </c>
      <c r="BU193">
        <v>3</v>
      </c>
      <c r="BV193">
        <v>0</v>
      </c>
      <c r="BW193">
        <v>5</v>
      </c>
      <c r="BX193">
        <v>0</v>
      </c>
      <c r="BY193">
        <v>1</v>
      </c>
      <c r="BZ193">
        <v>69</v>
      </c>
      <c r="CA193">
        <v>6</v>
      </c>
      <c r="CB193">
        <v>3</v>
      </c>
      <c r="CC193">
        <v>0</v>
      </c>
      <c r="CD193">
        <v>0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1</v>
      </c>
      <c r="CO193">
        <v>0</v>
      </c>
      <c r="CP193">
        <v>6</v>
      </c>
      <c r="CQ193">
        <v>10</v>
      </c>
      <c r="CR193">
        <v>5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0</v>
      </c>
      <c r="DG193">
        <v>0</v>
      </c>
      <c r="DH193">
        <v>0</v>
      </c>
      <c r="DI193">
        <v>0</v>
      </c>
      <c r="DJ193">
        <v>2</v>
      </c>
      <c r="DK193">
        <v>1</v>
      </c>
      <c r="DL193">
        <v>0</v>
      </c>
      <c r="DM193">
        <v>0</v>
      </c>
      <c r="DN193">
        <v>1</v>
      </c>
      <c r="DO193">
        <v>0</v>
      </c>
      <c r="DP193">
        <v>10</v>
      </c>
      <c r="DQ193">
        <v>7</v>
      </c>
      <c r="DR193">
        <v>4</v>
      </c>
      <c r="DS193">
        <v>0</v>
      </c>
      <c r="DT193">
        <v>0</v>
      </c>
      <c r="DU193">
        <v>0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2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7</v>
      </c>
      <c r="EQ193">
        <v>7</v>
      </c>
      <c r="ER193">
        <v>3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1</v>
      </c>
      <c r="FA193">
        <v>2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1</v>
      </c>
      <c r="FN193">
        <v>7</v>
      </c>
      <c r="FO193">
        <v>20</v>
      </c>
      <c r="FP193">
        <v>8</v>
      </c>
      <c r="FQ193">
        <v>1</v>
      </c>
      <c r="FR193">
        <v>2</v>
      </c>
      <c r="FS193">
        <v>1</v>
      </c>
      <c r="FT193">
        <v>0</v>
      </c>
      <c r="FU193">
        <v>2</v>
      </c>
      <c r="FV193">
        <v>0</v>
      </c>
      <c r="FW193">
        <v>1</v>
      </c>
      <c r="FX193">
        <v>1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2</v>
      </c>
      <c r="GE193">
        <v>0</v>
      </c>
      <c r="GF193">
        <v>0</v>
      </c>
      <c r="GG193">
        <v>0</v>
      </c>
      <c r="GH193">
        <v>0</v>
      </c>
      <c r="GI193">
        <v>1</v>
      </c>
      <c r="GJ193">
        <v>1</v>
      </c>
      <c r="GK193">
        <v>0</v>
      </c>
      <c r="GL193">
        <v>0</v>
      </c>
      <c r="GM193">
        <v>0</v>
      </c>
      <c r="GN193">
        <v>20</v>
      </c>
      <c r="GO193">
        <v>11</v>
      </c>
      <c r="GP193">
        <v>4</v>
      </c>
      <c r="GQ193">
        <v>1</v>
      </c>
      <c r="GR193">
        <v>0</v>
      </c>
      <c r="GS193">
        <v>0</v>
      </c>
      <c r="GT193">
        <v>1</v>
      </c>
      <c r="GU193">
        <v>0</v>
      </c>
      <c r="GV193">
        <v>1</v>
      </c>
      <c r="GW193">
        <v>0</v>
      </c>
      <c r="GX193">
        <v>0</v>
      </c>
      <c r="GY193">
        <v>2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2</v>
      </c>
      <c r="HH193">
        <v>11</v>
      </c>
      <c r="HI193">
        <v>1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1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1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138</v>
      </c>
      <c r="IN193">
        <v>26</v>
      </c>
      <c r="IO193">
        <v>4</v>
      </c>
      <c r="IP193">
        <v>23</v>
      </c>
      <c r="IQ193">
        <v>7</v>
      </c>
      <c r="IR193">
        <v>0</v>
      </c>
      <c r="IS193">
        <v>1</v>
      </c>
      <c r="IT193">
        <v>0</v>
      </c>
      <c r="IU193">
        <v>0</v>
      </c>
      <c r="IV193">
        <v>5</v>
      </c>
      <c r="IW193">
        <v>0</v>
      </c>
      <c r="IX193">
        <v>0</v>
      </c>
      <c r="IY193">
        <v>38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1</v>
      </c>
      <c r="JF193">
        <v>0</v>
      </c>
      <c r="JG193">
        <v>0</v>
      </c>
      <c r="JH193">
        <v>0</v>
      </c>
      <c r="JI193">
        <v>33</v>
      </c>
      <c r="JJ193">
        <v>0</v>
      </c>
      <c r="JK193">
        <v>0</v>
      </c>
      <c r="JL193">
        <v>138</v>
      </c>
    </row>
    <row r="194" spans="1:272">
      <c r="A194" t="s">
        <v>1144</v>
      </c>
      <c r="B194" t="s">
        <v>1139</v>
      </c>
      <c r="C194" t="str">
        <f>"160306"</f>
        <v>160306</v>
      </c>
      <c r="D194" t="s">
        <v>152</v>
      </c>
      <c r="E194">
        <v>2</v>
      </c>
      <c r="F194">
        <v>1369</v>
      </c>
      <c r="G194">
        <v>1040</v>
      </c>
      <c r="H194">
        <v>528</v>
      </c>
      <c r="I194">
        <v>512</v>
      </c>
      <c r="J194">
        <v>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512</v>
      </c>
      <c r="T194">
        <v>0</v>
      </c>
      <c r="U194">
        <v>0</v>
      </c>
      <c r="V194">
        <v>512</v>
      </c>
      <c r="W194">
        <v>15</v>
      </c>
      <c r="X194">
        <v>13</v>
      </c>
      <c r="Y194">
        <v>2</v>
      </c>
      <c r="Z194">
        <v>0</v>
      </c>
      <c r="AA194">
        <v>497</v>
      </c>
      <c r="AB194">
        <v>135</v>
      </c>
      <c r="AC194">
        <v>6</v>
      </c>
      <c r="AD194">
        <v>39</v>
      </c>
      <c r="AE194">
        <v>43</v>
      </c>
      <c r="AF194">
        <v>9</v>
      </c>
      <c r="AG194">
        <v>1</v>
      </c>
      <c r="AH194">
        <v>3</v>
      </c>
      <c r="AI194">
        <v>3</v>
      </c>
      <c r="AJ194">
        <v>1</v>
      </c>
      <c r="AK194">
        <v>1</v>
      </c>
      <c r="AL194">
        <v>5</v>
      </c>
      <c r="AM194">
        <v>1</v>
      </c>
      <c r="AN194">
        <v>0</v>
      </c>
      <c r="AO194">
        <v>1</v>
      </c>
      <c r="AP194">
        <v>1</v>
      </c>
      <c r="AQ194">
        <v>3</v>
      </c>
      <c r="AR194">
        <v>1</v>
      </c>
      <c r="AS194">
        <v>0</v>
      </c>
      <c r="AT194">
        <v>0</v>
      </c>
      <c r="AU194">
        <v>1</v>
      </c>
      <c r="AV194">
        <v>13</v>
      </c>
      <c r="AW194">
        <v>0</v>
      </c>
      <c r="AX194">
        <v>1</v>
      </c>
      <c r="AY194">
        <v>2</v>
      </c>
      <c r="AZ194">
        <v>0</v>
      </c>
      <c r="BA194">
        <v>135</v>
      </c>
      <c r="BB194">
        <v>112</v>
      </c>
      <c r="BC194">
        <v>21</v>
      </c>
      <c r="BD194">
        <v>1</v>
      </c>
      <c r="BE194">
        <v>0</v>
      </c>
      <c r="BF194">
        <v>2</v>
      </c>
      <c r="BG194">
        <v>67</v>
      </c>
      <c r="BH194">
        <v>1</v>
      </c>
      <c r="BI194">
        <v>1</v>
      </c>
      <c r="BJ194">
        <v>2</v>
      </c>
      <c r="BK194">
        <v>0</v>
      </c>
      <c r="BL194">
        <v>1</v>
      </c>
      <c r="BM194">
        <v>0</v>
      </c>
      <c r="BN194">
        <v>4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0</v>
      </c>
      <c r="BU194">
        <v>2</v>
      </c>
      <c r="BV194">
        <v>1</v>
      </c>
      <c r="BW194">
        <v>7</v>
      </c>
      <c r="BX194">
        <v>0</v>
      </c>
      <c r="BY194">
        <v>1</v>
      </c>
      <c r="BZ194">
        <v>112</v>
      </c>
      <c r="CA194">
        <v>9</v>
      </c>
      <c r="CB194">
        <v>6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</v>
      </c>
      <c r="CK194">
        <v>2</v>
      </c>
      <c r="CL194">
        <v>0</v>
      </c>
      <c r="CM194">
        <v>0</v>
      </c>
      <c r="CN194">
        <v>0</v>
      </c>
      <c r="CO194">
        <v>0</v>
      </c>
      <c r="CP194">
        <v>9</v>
      </c>
      <c r="CQ194">
        <v>18</v>
      </c>
      <c r="CR194">
        <v>12</v>
      </c>
      <c r="CS194">
        <v>0</v>
      </c>
      <c r="CT194">
        <v>1</v>
      </c>
      <c r="CU194">
        <v>0</v>
      </c>
      <c r="CV194">
        <v>0</v>
      </c>
      <c r="CW194">
        <v>0</v>
      </c>
      <c r="CX194">
        <v>0</v>
      </c>
      <c r="CY194">
        <v>1</v>
      </c>
      <c r="CZ194">
        <v>0</v>
      </c>
      <c r="DA194">
        <v>1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2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18</v>
      </c>
      <c r="DQ194">
        <v>9</v>
      </c>
      <c r="DR194">
        <v>2</v>
      </c>
      <c r="DS194">
        <v>0</v>
      </c>
      <c r="DT194">
        <v>0</v>
      </c>
      <c r="DU194">
        <v>1</v>
      </c>
      <c r="DV194">
        <v>2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4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9</v>
      </c>
      <c r="EQ194">
        <v>29</v>
      </c>
      <c r="ER194">
        <v>13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1</v>
      </c>
      <c r="EY194">
        <v>0</v>
      </c>
      <c r="EZ194">
        <v>0</v>
      </c>
      <c r="FA194">
        <v>0</v>
      </c>
      <c r="FB194">
        <v>0</v>
      </c>
      <c r="FC194">
        <v>9</v>
      </c>
      <c r="FD194">
        <v>1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2</v>
      </c>
      <c r="FL194">
        <v>0</v>
      </c>
      <c r="FM194">
        <v>1</v>
      </c>
      <c r="FN194">
        <v>29</v>
      </c>
      <c r="FO194">
        <v>48</v>
      </c>
      <c r="FP194">
        <v>6</v>
      </c>
      <c r="FQ194">
        <v>2</v>
      </c>
      <c r="FR194">
        <v>14</v>
      </c>
      <c r="FS194">
        <v>0</v>
      </c>
      <c r="FT194">
        <v>1</v>
      </c>
      <c r="FU194">
        <v>2</v>
      </c>
      <c r="FV194">
        <v>1</v>
      </c>
      <c r="FW194">
        <v>1</v>
      </c>
      <c r="FX194">
        <v>15</v>
      </c>
      <c r="FY194">
        <v>1</v>
      </c>
      <c r="FZ194">
        <v>0</v>
      </c>
      <c r="GA194">
        <v>0</v>
      </c>
      <c r="GB194">
        <v>0</v>
      </c>
      <c r="GC194">
        <v>0</v>
      </c>
      <c r="GD194">
        <v>1</v>
      </c>
      <c r="GE194">
        <v>0</v>
      </c>
      <c r="GF194">
        <v>0</v>
      </c>
      <c r="GG194">
        <v>1</v>
      </c>
      <c r="GH194">
        <v>0</v>
      </c>
      <c r="GI194">
        <v>0</v>
      </c>
      <c r="GJ194">
        <v>1</v>
      </c>
      <c r="GK194">
        <v>0</v>
      </c>
      <c r="GL194">
        <v>1</v>
      </c>
      <c r="GM194">
        <v>1</v>
      </c>
      <c r="GN194">
        <v>48</v>
      </c>
      <c r="GO194">
        <v>44</v>
      </c>
      <c r="GP194">
        <v>27</v>
      </c>
      <c r="GQ194">
        <v>2</v>
      </c>
      <c r="GR194">
        <v>1</v>
      </c>
      <c r="GS194">
        <v>10</v>
      </c>
      <c r="GT194">
        <v>0</v>
      </c>
      <c r="GU194">
        <v>0</v>
      </c>
      <c r="GV194">
        <v>1</v>
      </c>
      <c r="GW194">
        <v>0</v>
      </c>
      <c r="GX194">
        <v>0</v>
      </c>
      <c r="GY194">
        <v>1</v>
      </c>
      <c r="GZ194">
        <v>1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1</v>
      </c>
      <c r="HH194">
        <v>44</v>
      </c>
      <c r="HI194">
        <v>2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1</v>
      </c>
      <c r="HQ194">
        <v>0</v>
      </c>
      <c r="HR194">
        <v>0</v>
      </c>
      <c r="HS194">
        <v>1</v>
      </c>
      <c r="HT194">
        <v>0</v>
      </c>
      <c r="HU194">
        <v>0</v>
      </c>
      <c r="HV194">
        <v>2</v>
      </c>
      <c r="HW194">
        <v>4</v>
      </c>
      <c r="HX194">
        <v>4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4</v>
      </c>
      <c r="IM194">
        <v>87</v>
      </c>
      <c r="IN194">
        <v>29</v>
      </c>
      <c r="IO194">
        <v>1</v>
      </c>
      <c r="IP194">
        <v>13</v>
      </c>
      <c r="IQ194">
        <v>2</v>
      </c>
      <c r="IR194">
        <v>2</v>
      </c>
      <c r="IS194">
        <v>1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5</v>
      </c>
      <c r="IZ194">
        <v>0</v>
      </c>
      <c r="JA194">
        <v>0</v>
      </c>
      <c r="JB194">
        <v>1</v>
      </c>
      <c r="JC194">
        <v>0</v>
      </c>
      <c r="JD194">
        <v>0</v>
      </c>
      <c r="JE194">
        <v>4</v>
      </c>
      <c r="JF194">
        <v>0</v>
      </c>
      <c r="JG194">
        <v>0</v>
      </c>
      <c r="JH194">
        <v>0</v>
      </c>
      <c r="JI194">
        <v>29</v>
      </c>
      <c r="JJ194">
        <v>0</v>
      </c>
      <c r="JK194">
        <v>0</v>
      </c>
      <c r="JL194">
        <v>87</v>
      </c>
    </row>
    <row r="195" spans="1:272">
      <c r="A195" t="s">
        <v>1143</v>
      </c>
      <c r="B195" t="s">
        <v>1139</v>
      </c>
      <c r="C195" t="str">
        <f>"160306"</f>
        <v>160306</v>
      </c>
      <c r="D195" t="s">
        <v>378</v>
      </c>
      <c r="E195">
        <v>3</v>
      </c>
      <c r="F195">
        <v>1292</v>
      </c>
      <c r="G195">
        <v>989</v>
      </c>
      <c r="H195">
        <v>462</v>
      </c>
      <c r="I195">
        <v>527</v>
      </c>
      <c r="J195">
        <v>1</v>
      </c>
      <c r="K195">
        <v>0</v>
      </c>
      <c r="L195">
        <v>5</v>
      </c>
      <c r="M195">
        <v>5</v>
      </c>
      <c r="N195">
        <v>0</v>
      </c>
      <c r="O195">
        <v>0</v>
      </c>
      <c r="P195">
        <v>0</v>
      </c>
      <c r="Q195">
        <v>0</v>
      </c>
      <c r="R195">
        <v>5</v>
      </c>
      <c r="S195">
        <v>532</v>
      </c>
      <c r="T195">
        <v>5</v>
      </c>
      <c r="U195">
        <v>0</v>
      </c>
      <c r="V195">
        <v>532</v>
      </c>
      <c r="W195">
        <v>16</v>
      </c>
      <c r="X195">
        <v>9</v>
      </c>
      <c r="Y195">
        <v>7</v>
      </c>
      <c r="Z195">
        <v>0</v>
      </c>
      <c r="AA195">
        <v>516</v>
      </c>
      <c r="AB195">
        <v>93</v>
      </c>
      <c r="AC195">
        <v>5</v>
      </c>
      <c r="AD195">
        <v>14</v>
      </c>
      <c r="AE195">
        <v>34</v>
      </c>
      <c r="AF195">
        <v>11</v>
      </c>
      <c r="AG195">
        <v>0</v>
      </c>
      <c r="AH195">
        <v>1</v>
      </c>
      <c r="AI195">
        <v>0</v>
      </c>
      <c r="AJ195">
        <v>0</v>
      </c>
      <c r="AK195">
        <v>3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21</v>
      </c>
      <c r="AW195">
        <v>0</v>
      </c>
      <c r="AX195">
        <v>1</v>
      </c>
      <c r="AY195">
        <v>0</v>
      </c>
      <c r="AZ195">
        <v>3</v>
      </c>
      <c r="BA195">
        <v>93</v>
      </c>
      <c r="BB195">
        <v>89</v>
      </c>
      <c r="BC195">
        <v>17</v>
      </c>
      <c r="BD195">
        <v>3</v>
      </c>
      <c r="BE195">
        <v>1</v>
      </c>
      <c r="BF195">
        <v>1</v>
      </c>
      <c r="BG195">
        <v>54</v>
      </c>
      <c r="BH195">
        <v>1</v>
      </c>
      <c r="BI195">
        <v>0</v>
      </c>
      <c r="BJ195">
        <v>0</v>
      </c>
      <c r="BK195">
        <v>0</v>
      </c>
      <c r="BL195">
        <v>2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6</v>
      </c>
      <c r="BX195">
        <v>2</v>
      </c>
      <c r="BY195">
        <v>0</v>
      </c>
      <c r="BZ195">
        <v>89</v>
      </c>
      <c r="CA195">
        <v>8</v>
      </c>
      <c r="CB195">
        <v>4</v>
      </c>
      <c r="CC195">
        <v>0</v>
      </c>
      <c r="CD195">
        <v>0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2</v>
      </c>
      <c r="CO195">
        <v>1</v>
      </c>
      <c r="CP195">
        <v>8</v>
      </c>
      <c r="CQ195">
        <v>15</v>
      </c>
      <c r="CR195">
        <v>6</v>
      </c>
      <c r="CS195">
        <v>1</v>
      </c>
      <c r="CT195">
        <v>0</v>
      </c>
      <c r="CU195">
        <v>0</v>
      </c>
      <c r="CV195">
        <v>1</v>
      </c>
      <c r="CW195">
        <v>0</v>
      </c>
      <c r="CX195">
        <v>1</v>
      </c>
      <c r="CY195">
        <v>0</v>
      </c>
      <c r="CZ195">
        <v>1</v>
      </c>
      <c r="DA195">
        <v>1</v>
      </c>
      <c r="DB195">
        <v>0</v>
      </c>
      <c r="DC195">
        <v>0</v>
      </c>
      <c r="DD195">
        <v>2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1</v>
      </c>
      <c r="DO195">
        <v>0</v>
      </c>
      <c r="DP195">
        <v>15</v>
      </c>
      <c r="DQ195">
        <v>7</v>
      </c>
      <c r="DR195">
        <v>1</v>
      </c>
      <c r="DS195">
        <v>3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2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7</v>
      </c>
      <c r="EQ195">
        <v>27</v>
      </c>
      <c r="ER195">
        <v>13</v>
      </c>
      <c r="ES195">
        <v>5</v>
      </c>
      <c r="ET195">
        <v>0</v>
      </c>
      <c r="EU195">
        <v>0</v>
      </c>
      <c r="EV195">
        <v>0</v>
      </c>
      <c r="EW195">
        <v>0</v>
      </c>
      <c r="EX195">
        <v>3</v>
      </c>
      <c r="EY195">
        <v>0</v>
      </c>
      <c r="EZ195">
        <v>0</v>
      </c>
      <c r="FA195">
        <v>1</v>
      </c>
      <c r="FB195">
        <v>0</v>
      </c>
      <c r="FC195">
        <v>5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27</v>
      </c>
      <c r="FO195">
        <v>52</v>
      </c>
      <c r="FP195">
        <v>11</v>
      </c>
      <c r="FQ195">
        <v>2</v>
      </c>
      <c r="FR195">
        <v>14</v>
      </c>
      <c r="FS195">
        <v>2</v>
      </c>
      <c r="FT195">
        <v>1</v>
      </c>
      <c r="FU195">
        <v>5</v>
      </c>
      <c r="FV195">
        <v>4</v>
      </c>
      <c r="FW195">
        <v>0</v>
      </c>
      <c r="FX195">
        <v>8</v>
      </c>
      <c r="FY195">
        <v>0</v>
      </c>
      <c r="FZ195">
        <v>0</v>
      </c>
      <c r="GA195">
        <v>0</v>
      </c>
      <c r="GB195">
        <v>1</v>
      </c>
      <c r="GC195">
        <v>0</v>
      </c>
      <c r="GD195">
        <v>2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0</v>
      </c>
      <c r="GK195">
        <v>0</v>
      </c>
      <c r="GL195">
        <v>0</v>
      </c>
      <c r="GM195">
        <v>1</v>
      </c>
      <c r="GN195">
        <v>52</v>
      </c>
      <c r="GO195">
        <v>20</v>
      </c>
      <c r="GP195">
        <v>11</v>
      </c>
      <c r="GQ195">
        <v>2</v>
      </c>
      <c r="GR195">
        <v>1</v>
      </c>
      <c r="GS195">
        <v>1</v>
      </c>
      <c r="GT195">
        <v>0</v>
      </c>
      <c r="GU195">
        <v>0</v>
      </c>
      <c r="GV195">
        <v>1</v>
      </c>
      <c r="GW195">
        <v>0</v>
      </c>
      <c r="GX195">
        <v>1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1</v>
      </c>
      <c r="HG195">
        <v>2</v>
      </c>
      <c r="HH195">
        <v>20</v>
      </c>
      <c r="HI195">
        <v>2</v>
      </c>
      <c r="HJ195">
        <v>1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1</v>
      </c>
      <c r="HR195">
        <v>0</v>
      </c>
      <c r="HS195">
        <v>0</v>
      </c>
      <c r="HT195">
        <v>0</v>
      </c>
      <c r="HU195">
        <v>0</v>
      </c>
      <c r="HV195">
        <v>2</v>
      </c>
      <c r="HW195">
        <v>2</v>
      </c>
      <c r="HX195">
        <v>1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1</v>
      </c>
      <c r="IL195">
        <v>2</v>
      </c>
      <c r="IM195">
        <v>201</v>
      </c>
      <c r="IN195">
        <v>10</v>
      </c>
      <c r="IO195">
        <v>0</v>
      </c>
      <c r="IP195">
        <v>1</v>
      </c>
      <c r="IQ195">
        <v>0</v>
      </c>
      <c r="IR195">
        <v>1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1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1</v>
      </c>
      <c r="JI195">
        <v>185</v>
      </c>
      <c r="JJ195">
        <v>0</v>
      </c>
      <c r="JK195">
        <v>2</v>
      </c>
      <c r="JL195">
        <v>201</v>
      </c>
    </row>
    <row r="196" spans="1:272">
      <c r="A196" t="s">
        <v>1142</v>
      </c>
      <c r="B196" t="s">
        <v>1139</v>
      </c>
      <c r="C196" t="str">
        <f>"160306"</f>
        <v>160306</v>
      </c>
      <c r="D196" t="s">
        <v>155</v>
      </c>
      <c r="E196">
        <v>4</v>
      </c>
      <c r="F196">
        <v>1622</v>
      </c>
      <c r="G196">
        <v>1240</v>
      </c>
      <c r="H196">
        <v>794</v>
      </c>
      <c r="I196">
        <v>446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446</v>
      </c>
      <c r="T196">
        <v>0</v>
      </c>
      <c r="U196">
        <v>0</v>
      </c>
      <c r="V196">
        <v>446</v>
      </c>
      <c r="W196">
        <v>17</v>
      </c>
      <c r="X196">
        <v>12</v>
      </c>
      <c r="Y196">
        <v>5</v>
      </c>
      <c r="Z196">
        <v>0</v>
      </c>
      <c r="AA196">
        <v>429</v>
      </c>
      <c r="AB196">
        <v>96</v>
      </c>
      <c r="AC196">
        <v>6</v>
      </c>
      <c r="AD196">
        <v>27</v>
      </c>
      <c r="AE196">
        <v>23</v>
      </c>
      <c r="AF196">
        <v>9</v>
      </c>
      <c r="AG196">
        <v>0</v>
      </c>
      <c r="AH196">
        <v>1</v>
      </c>
      <c r="AI196">
        <v>2</v>
      </c>
      <c r="AJ196">
        <v>0</v>
      </c>
      <c r="AK196">
        <v>5</v>
      </c>
      <c r="AL196">
        <v>4</v>
      </c>
      <c r="AM196">
        <v>1</v>
      </c>
      <c r="AN196">
        <v>0</v>
      </c>
      <c r="AO196">
        <v>7</v>
      </c>
      <c r="AP196">
        <v>0</v>
      </c>
      <c r="AQ196">
        <v>0</v>
      </c>
      <c r="AR196">
        <v>0</v>
      </c>
      <c r="AS196">
        <v>1</v>
      </c>
      <c r="AT196">
        <v>1</v>
      </c>
      <c r="AU196">
        <v>0</v>
      </c>
      <c r="AV196">
        <v>8</v>
      </c>
      <c r="AW196">
        <v>1</v>
      </c>
      <c r="AX196">
        <v>0</v>
      </c>
      <c r="AY196">
        <v>0</v>
      </c>
      <c r="AZ196">
        <v>0</v>
      </c>
      <c r="BA196">
        <v>96</v>
      </c>
      <c r="BB196">
        <v>106</v>
      </c>
      <c r="BC196">
        <v>10</v>
      </c>
      <c r="BD196">
        <v>3</v>
      </c>
      <c r="BE196">
        <v>0</v>
      </c>
      <c r="BF196">
        <v>5</v>
      </c>
      <c r="BG196">
        <v>69</v>
      </c>
      <c r="BH196">
        <v>2</v>
      </c>
      <c r="BI196">
        <v>1</v>
      </c>
      <c r="BJ196">
        <v>0</v>
      </c>
      <c r="BK196">
        <v>0</v>
      </c>
      <c r="BL196">
        <v>3</v>
      </c>
      <c r="BM196">
        <v>0</v>
      </c>
      <c r="BN196">
        <v>4</v>
      </c>
      <c r="BO196">
        <v>1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3</v>
      </c>
      <c r="BX196">
        <v>1</v>
      </c>
      <c r="BY196">
        <v>2</v>
      </c>
      <c r="BZ196">
        <v>106</v>
      </c>
      <c r="CA196">
        <v>9</v>
      </c>
      <c r="CB196">
        <v>3</v>
      </c>
      <c r="CC196">
        <v>1</v>
      </c>
      <c r="CD196">
        <v>1</v>
      </c>
      <c r="CE196">
        <v>0</v>
      </c>
      <c r="CF196">
        <v>2</v>
      </c>
      <c r="CG196">
        <v>0</v>
      </c>
      <c r="CH196">
        <v>1</v>
      </c>
      <c r="CI196">
        <v>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9</v>
      </c>
      <c r="CQ196">
        <v>21</v>
      </c>
      <c r="CR196">
        <v>14</v>
      </c>
      <c r="CS196">
        <v>0</v>
      </c>
      <c r="CT196">
        <v>1</v>
      </c>
      <c r="CU196">
        <v>1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2</v>
      </c>
      <c r="DK196">
        <v>0</v>
      </c>
      <c r="DL196">
        <v>0</v>
      </c>
      <c r="DM196">
        <v>0</v>
      </c>
      <c r="DN196">
        <v>0</v>
      </c>
      <c r="DO196">
        <v>1</v>
      </c>
      <c r="DP196">
        <v>21</v>
      </c>
      <c r="DQ196">
        <v>8</v>
      </c>
      <c r="DR196">
        <v>5</v>
      </c>
      <c r="DS196">
        <v>0</v>
      </c>
      <c r="DT196">
        <v>0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8</v>
      </c>
      <c r="EQ196">
        <v>14</v>
      </c>
      <c r="ER196">
        <v>3</v>
      </c>
      <c r="ES196">
        <v>3</v>
      </c>
      <c r="ET196">
        <v>0</v>
      </c>
      <c r="EU196">
        <v>1</v>
      </c>
      <c r="EV196">
        <v>0</v>
      </c>
      <c r="EW196">
        <v>1</v>
      </c>
      <c r="EX196">
        <v>4</v>
      </c>
      <c r="EY196">
        <v>0</v>
      </c>
      <c r="EZ196">
        <v>0</v>
      </c>
      <c r="FA196">
        <v>0</v>
      </c>
      <c r="FB196">
        <v>0</v>
      </c>
      <c r="FC196">
        <v>1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1</v>
      </c>
      <c r="FM196">
        <v>0</v>
      </c>
      <c r="FN196">
        <v>14</v>
      </c>
      <c r="FO196">
        <v>53</v>
      </c>
      <c r="FP196">
        <v>19</v>
      </c>
      <c r="FQ196">
        <v>0</v>
      </c>
      <c r="FR196">
        <v>10</v>
      </c>
      <c r="FS196">
        <v>0</v>
      </c>
      <c r="FT196">
        <v>1</v>
      </c>
      <c r="FU196">
        <v>4</v>
      </c>
      <c r="FV196">
        <v>0</v>
      </c>
      <c r="FW196">
        <v>0</v>
      </c>
      <c r="FX196">
        <v>14</v>
      </c>
      <c r="FY196">
        <v>0</v>
      </c>
      <c r="FZ196">
        <v>0</v>
      </c>
      <c r="GA196">
        <v>0</v>
      </c>
      <c r="GB196">
        <v>0</v>
      </c>
      <c r="GC196">
        <v>1</v>
      </c>
      <c r="GD196">
        <v>0</v>
      </c>
      <c r="GE196">
        <v>0</v>
      </c>
      <c r="GF196">
        <v>1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3</v>
      </c>
      <c r="GN196">
        <v>53</v>
      </c>
      <c r="GO196">
        <v>21</v>
      </c>
      <c r="GP196">
        <v>13</v>
      </c>
      <c r="GQ196">
        <v>1</v>
      </c>
      <c r="GR196">
        <v>1</v>
      </c>
      <c r="GS196">
        <v>1</v>
      </c>
      <c r="GT196">
        <v>1</v>
      </c>
      <c r="GU196">
        <v>0</v>
      </c>
      <c r="GV196">
        <v>0</v>
      </c>
      <c r="GW196">
        <v>2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2</v>
      </c>
      <c r="HH196">
        <v>21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1</v>
      </c>
      <c r="HX196">
        <v>0</v>
      </c>
      <c r="HY196">
        <v>0</v>
      </c>
      <c r="HZ196">
        <v>1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1</v>
      </c>
      <c r="IM196">
        <v>100</v>
      </c>
      <c r="IN196">
        <v>31</v>
      </c>
      <c r="IO196">
        <v>18</v>
      </c>
      <c r="IP196">
        <v>7</v>
      </c>
      <c r="IQ196">
        <v>1</v>
      </c>
      <c r="IR196">
        <v>2</v>
      </c>
      <c r="IS196">
        <v>4</v>
      </c>
      <c r="IT196">
        <v>0</v>
      </c>
      <c r="IU196">
        <v>0</v>
      </c>
      <c r="IV196">
        <v>0</v>
      </c>
      <c r="IW196">
        <v>1</v>
      </c>
      <c r="IX196">
        <v>0</v>
      </c>
      <c r="IY196">
        <v>3</v>
      </c>
      <c r="IZ196">
        <v>0</v>
      </c>
      <c r="JA196">
        <v>0</v>
      </c>
      <c r="JB196">
        <v>0</v>
      </c>
      <c r="JC196">
        <v>1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32</v>
      </c>
      <c r="JJ196">
        <v>0</v>
      </c>
      <c r="JK196">
        <v>0</v>
      </c>
      <c r="JL196">
        <v>100</v>
      </c>
    </row>
    <row r="197" spans="1:272">
      <c r="A197" t="s">
        <v>1141</v>
      </c>
      <c r="B197" t="s">
        <v>1139</v>
      </c>
      <c r="C197" t="str">
        <f>"160306"</f>
        <v>160306</v>
      </c>
      <c r="D197" t="s">
        <v>238</v>
      </c>
      <c r="E197">
        <v>5</v>
      </c>
      <c r="F197">
        <v>667</v>
      </c>
      <c r="G197">
        <v>510</v>
      </c>
      <c r="H197">
        <v>274</v>
      </c>
      <c r="I197">
        <v>236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236</v>
      </c>
      <c r="T197">
        <v>0</v>
      </c>
      <c r="U197">
        <v>0</v>
      </c>
      <c r="V197">
        <v>236</v>
      </c>
      <c r="W197">
        <v>4</v>
      </c>
      <c r="X197">
        <v>4</v>
      </c>
      <c r="Y197">
        <v>0</v>
      </c>
      <c r="Z197">
        <v>0</v>
      </c>
      <c r="AA197">
        <v>232</v>
      </c>
      <c r="AB197">
        <v>34</v>
      </c>
      <c r="AC197">
        <v>6</v>
      </c>
      <c r="AD197">
        <v>10</v>
      </c>
      <c r="AE197">
        <v>8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2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>
        <v>1</v>
      </c>
      <c r="AX197">
        <v>1</v>
      </c>
      <c r="AY197">
        <v>0</v>
      </c>
      <c r="AZ197">
        <v>1</v>
      </c>
      <c r="BA197">
        <v>34</v>
      </c>
      <c r="BB197">
        <v>51</v>
      </c>
      <c r="BC197">
        <v>3</v>
      </c>
      <c r="BD197">
        <v>3</v>
      </c>
      <c r="BE197">
        <v>11</v>
      </c>
      <c r="BF197">
        <v>2</v>
      </c>
      <c r="BG197">
        <v>22</v>
      </c>
      <c r="BH197">
        <v>2</v>
      </c>
      <c r="BI197">
        <v>1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  <c r="BS197">
        <v>0</v>
      </c>
      <c r="BT197">
        <v>0</v>
      </c>
      <c r="BU197">
        <v>0</v>
      </c>
      <c r="BV197">
        <v>0</v>
      </c>
      <c r="BW197">
        <v>3</v>
      </c>
      <c r="BX197">
        <v>0</v>
      </c>
      <c r="BY197">
        <v>1</v>
      </c>
      <c r="BZ197">
        <v>51</v>
      </c>
      <c r="CA197">
        <v>2</v>
      </c>
      <c r="CB197">
        <v>2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2</v>
      </c>
      <c r="CQ197">
        <v>3</v>
      </c>
      <c r="CR197">
        <v>0</v>
      </c>
      <c r="CS197">
        <v>0</v>
      </c>
      <c r="CT197">
        <v>0</v>
      </c>
      <c r="CU197">
        <v>0</v>
      </c>
      <c r="CV197">
        <v>1</v>
      </c>
      <c r="CW197">
        <v>0</v>
      </c>
      <c r="CX197">
        <v>0</v>
      </c>
      <c r="CY197">
        <v>0</v>
      </c>
      <c r="CZ197">
        <v>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1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3</v>
      </c>
      <c r="DQ197">
        <v>4</v>
      </c>
      <c r="DR197">
        <v>0</v>
      </c>
      <c r="DS197">
        <v>0</v>
      </c>
      <c r="DT197">
        <v>0</v>
      </c>
      <c r="DU197">
        <v>0</v>
      </c>
      <c r="DV197">
        <v>3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1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4</v>
      </c>
      <c r="EQ197">
        <v>5</v>
      </c>
      <c r="ER197">
        <v>3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5</v>
      </c>
      <c r="FO197">
        <v>9</v>
      </c>
      <c r="FP197">
        <v>1</v>
      </c>
      <c r="FQ197">
        <v>0</v>
      </c>
      <c r="FR197">
        <v>3</v>
      </c>
      <c r="FS197">
        <v>0</v>
      </c>
      <c r="FT197">
        <v>0</v>
      </c>
      <c r="FU197">
        <v>0</v>
      </c>
      <c r="FV197">
        <v>0</v>
      </c>
      <c r="FW197">
        <v>2</v>
      </c>
      <c r="FX197">
        <v>2</v>
      </c>
      <c r="FY197">
        <v>0</v>
      </c>
      <c r="FZ197">
        <v>0</v>
      </c>
      <c r="GA197">
        <v>0</v>
      </c>
      <c r="GB197">
        <v>0</v>
      </c>
      <c r="GC197">
        <v>1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9</v>
      </c>
      <c r="GO197">
        <v>7</v>
      </c>
      <c r="GP197">
        <v>3</v>
      </c>
      <c r="GQ197">
        <v>1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3</v>
      </c>
      <c r="HH197">
        <v>7</v>
      </c>
      <c r="HI197">
        <v>1</v>
      </c>
      <c r="HJ197">
        <v>0</v>
      </c>
      <c r="HK197">
        <v>1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1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116</v>
      </c>
      <c r="IN197">
        <v>16</v>
      </c>
      <c r="IO197">
        <v>2</v>
      </c>
      <c r="IP197">
        <v>75</v>
      </c>
      <c r="IQ197">
        <v>1</v>
      </c>
      <c r="IR197">
        <v>5</v>
      </c>
      <c r="IS197">
        <v>1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2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1</v>
      </c>
      <c r="JF197">
        <v>0</v>
      </c>
      <c r="JG197">
        <v>0</v>
      </c>
      <c r="JH197">
        <v>0</v>
      </c>
      <c r="JI197">
        <v>13</v>
      </c>
      <c r="JJ197">
        <v>0</v>
      </c>
      <c r="JK197">
        <v>0</v>
      </c>
      <c r="JL197">
        <v>116</v>
      </c>
    </row>
    <row r="198" spans="1:272">
      <c r="A198" t="s">
        <v>1140</v>
      </c>
      <c r="B198" t="s">
        <v>1139</v>
      </c>
      <c r="C198" t="str">
        <f>"160306"</f>
        <v>160306</v>
      </c>
      <c r="D198" t="s">
        <v>155</v>
      </c>
      <c r="E198">
        <v>6</v>
      </c>
      <c r="F198">
        <v>570</v>
      </c>
      <c r="G198">
        <v>430</v>
      </c>
      <c r="H198">
        <v>259</v>
      </c>
      <c r="I198">
        <v>171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171</v>
      </c>
      <c r="T198">
        <v>0</v>
      </c>
      <c r="U198">
        <v>0</v>
      </c>
      <c r="V198">
        <v>171</v>
      </c>
      <c r="W198">
        <v>9</v>
      </c>
      <c r="X198">
        <v>9</v>
      </c>
      <c r="Y198">
        <v>0</v>
      </c>
      <c r="Z198">
        <v>0</v>
      </c>
      <c r="AA198">
        <v>162</v>
      </c>
      <c r="AB198">
        <v>40</v>
      </c>
      <c r="AC198">
        <v>7</v>
      </c>
      <c r="AD198">
        <v>10</v>
      </c>
      <c r="AE198">
        <v>5</v>
      </c>
      <c r="AF198">
        <v>6</v>
      </c>
      <c r="AG198">
        <v>1</v>
      </c>
      <c r="AH198">
        <v>2</v>
      </c>
      <c r="AI198">
        <v>0</v>
      </c>
      <c r="AJ198">
        <v>0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4</v>
      </c>
      <c r="AW198">
        <v>0</v>
      </c>
      <c r="AX198">
        <v>1</v>
      </c>
      <c r="AY198">
        <v>0</v>
      </c>
      <c r="AZ198">
        <v>1</v>
      </c>
      <c r="BA198">
        <v>40</v>
      </c>
      <c r="BB198">
        <v>45</v>
      </c>
      <c r="BC198">
        <v>11</v>
      </c>
      <c r="BD198">
        <v>3</v>
      </c>
      <c r="BE198">
        <v>0</v>
      </c>
      <c r="BF198">
        <v>8</v>
      </c>
      <c r="BG198">
        <v>16</v>
      </c>
      <c r="BH198">
        <v>2</v>
      </c>
      <c r="BI198">
        <v>1</v>
      </c>
      <c r="BJ198">
        <v>0</v>
      </c>
      <c r="BK198">
        <v>0</v>
      </c>
      <c r="BL198">
        <v>1</v>
      </c>
      <c r="BM198">
        <v>0</v>
      </c>
      <c r="BN198">
        <v>1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1</v>
      </c>
      <c r="BX198">
        <v>0</v>
      </c>
      <c r="BY198">
        <v>0</v>
      </c>
      <c r="BZ198">
        <v>45</v>
      </c>
      <c r="CA198">
        <v>6</v>
      </c>
      <c r="CB198">
        <v>4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6</v>
      </c>
      <c r="CQ198">
        <v>7</v>
      </c>
      <c r="CR198">
        <v>3</v>
      </c>
      <c r="CS198">
        <v>0</v>
      </c>
      <c r="CT198">
        <v>0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2</v>
      </c>
      <c r="DK198">
        <v>0</v>
      </c>
      <c r="DL198">
        <v>0</v>
      </c>
      <c r="DM198">
        <v>1</v>
      </c>
      <c r="DN198">
        <v>0</v>
      </c>
      <c r="DO198">
        <v>0</v>
      </c>
      <c r="DP198">
        <v>7</v>
      </c>
      <c r="DQ198">
        <v>2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2</v>
      </c>
      <c r="EQ198">
        <v>5</v>
      </c>
      <c r="ER198">
        <v>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2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5</v>
      </c>
      <c r="FO198">
        <v>15</v>
      </c>
      <c r="FP198">
        <v>4</v>
      </c>
      <c r="FQ198">
        <v>0</v>
      </c>
      <c r="FR198">
        <v>4</v>
      </c>
      <c r="FS198">
        <v>0</v>
      </c>
      <c r="FT198">
        <v>0</v>
      </c>
      <c r="FU198">
        <v>0</v>
      </c>
      <c r="FV198">
        <v>1</v>
      </c>
      <c r="FW198">
        <v>0</v>
      </c>
      <c r="FX198">
        <v>5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0</v>
      </c>
      <c r="GK198">
        <v>0</v>
      </c>
      <c r="GL198">
        <v>0</v>
      </c>
      <c r="GM198">
        <v>0</v>
      </c>
      <c r="GN198">
        <v>15</v>
      </c>
      <c r="GO198">
        <v>3</v>
      </c>
      <c r="GP198">
        <v>1</v>
      </c>
      <c r="GQ198">
        <v>1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1</v>
      </c>
      <c r="HH198">
        <v>3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1</v>
      </c>
      <c r="HX198">
        <v>1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1</v>
      </c>
      <c r="IM198">
        <v>38</v>
      </c>
      <c r="IN198">
        <v>8</v>
      </c>
      <c r="IO198">
        <v>1</v>
      </c>
      <c r="IP198">
        <v>1</v>
      </c>
      <c r="IQ198">
        <v>1</v>
      </c>
      <c r="IR198">
        <v>1</v>
      </c>
      <c r="IS198">
        <v>3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1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22</v>
      </c>
      <c r="JJ198">
        <v>0</v>
      </c>
      <c r="JK198">
        <v>0</v>
      </c>
      <c r="JL198">
        <v>38</v>
      </c>
    </row>
    <row r="199" spans="1:272">
      <c r="A199" t="s">
        <v>1138</v>
      </c>
      <c r="B199" t="s">
        <v>1128</v>
      </c>
      <c r="C199" t="str">
        <f>"160401"</f>
        <v>160401</v>
      </c>
      <c r="D199" t="s">
        <v>478</v>
      </c>
      <c r="E199">
        <v>1</v>
      </c>
      <c r="F199">
        <v>1215</v>
      </c>
      <c r="G199">
        <v>940</v>
      </c>
      <c r="H199">
        <v>429</v>
      </c>
      <c r="I199">
        <v>511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511</v>
      </c>
      <c r="T199">
        <v>0</v>
      </c>
      <c r="U199">
        <v>0</v>
      </c>
      <c r="V199">
        <v>511</v>
      </c>
      <c r="W199">
        <v>15</v>
      </c>
      <c r="X199">
        <v>13</v>
      </c>
      <c r="Y199">
        <v>2</v>
      </c>
      <c r="Z199">
        <v>0</v>
      </c>
      <c r="AA199">
        <v>496</v>
      </c>
      <c r="AB199">
        <v>147</v>
      </c>
      <c r="AC199">
        <v>12</v>
      </c>
      <c r="AD199">
        <v>48</v>
      </c>
      <c r="AE199">
        <v>45</v>
      </c>
      <c r="AF199">
        <v>9</v>
      </c>
      <c r="AG199">
        <v>0</v>
      </c>
      <c r="AH199">
        <v>2</v>
      </c>
      <c r="AI199">
        <v>0</v>
      </c>
      <c r="AJ199">
        <v>9</v>
      </c>
      <c r="AK199">
        <v>1</v>
      </c>
      <c r="AL199">
        <v>1</v>
      </c>
      <c r="AM199">
        <v>2</v>
      </c>
      <c r="AN199">
        <v>10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0</v>
      </c>
      <c r="AW199">
        <v>0</v>
      </c>
      <c r="AX199">
        <v>2</v>
      </c>
      <c r="AY199">
        <v>1</v>
      </c>
      <c r="AZ199">
        <v>2</v>
      </c>
      <c r="BA199">
        <v>147</v>
      </c>
      <c r="BB199">
        <v>161</v>
      </c>
      <c r="BC199">
        <v>39</v>
      </c>
      <c r="BD199">
        <v>0</v>
      </c>
      <c r="BE199">
        <v>4</v>
      </c>
      <c r="BF199">
        <v>10</v>
      </c>
      <c r="BG199">
        <v>2</v>
      </c>
      <c r="BH199">
        <v>6</v>
      </c>
      <c r="BI199">
        <v>9</v>
      </c>
      <c r="BJ199">
        <v>0</v>
      </c>
      <c r="BK199">
        <v>0</v>
      </c>
      <c r="BL199">
        <v>2</v>
      </c>
      <c r="BM199">
        <v>0</v>
      </c>
      <c r="BN199">
        <v>0</v>
      </c>
      <c r="BO199">
        <v>1</v>
      </c>
      <c r="BP199">
        <v>2</v>
      </c>
      <c r="BQ199">
        <v>1</v>
      </c>
      <c r="BR199">
        <v>0</v>
      </c>
      <c r="BS199">
        <v>0</v>
      </c>
      <c r="BT199">
        <v>0</v>
      </c>
      <c r="BU199">
        <v>0</v>
      </c>
      <c r="BV199">
        <v>84</v>
      </c>
      <c r="BW199">
        <v>0</v>
      </c>
      <c r="BX199">
        <v>0</v>
      </c>
      <c r="BY199">
        <v>1</v>
      </c>
      <c r="BZ199">
        <v>161</v>
      </c>
      <c r="CA199">
        <v>14</v>
      </c>
      <c r="CB199">
        <v>4</v>
      </c>
      <c r="CC199">
        <v>2</v>
      </c>
      <c r="CD199">
        <v>4</v>
      </c>
      <c r="CE199">
        <v>0</v>
      </c>
      <c r="CF199">
        <v>1</v>
      </c>
      <c r="CG199">
        <v>0</v>
      </c>
      <c r="CH199">
        <v>0</v>
      </c>
      <c r="CI199">
        <v>1</v>
      </c>
      <c r="CJ199">
        <v>1</v>
      </c>
      <c r="CK199">
        <v>1</v>
      </c>
      <c r="CL199">
        <v>0</v>
      </c>
      <c r="CM199">
        <v>0</v>
      </c>
      <c r="CN199">
        <v>0</v>
      </c>
      <c r="CO199">
        <v>0</v>
      </c>
      <c r="CP199">
        <v>14</v>
      </c>
      <c r="CQ199">
        <v>17</v>
      </c>
      <c r="CR199">
        <v>5</v>
      </c>
      <c r="CS199">
        <v>0</v>
      </c>
      <c r="CT199">
        <v>7</v>
      </c>
      <c r="CU199">
        <v>1</v>
      </c>
      <c r="CV199">
        <v>1</v>
      </c>
      <c r="CW199">
        <v>0</v>
      </c>
      <c r="CX199">
        <v>0</v>
      </c>
      <c r="CY199">
        <v>0</v>
      </c>
      <c r="CZ199">
        <v>2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17</v>
      </c>
      <c r="DQ199">
        <v>38</v>
      </c>
      <c r="DR199">
        <v>36</v>
      </c>
      <c r="DS199">
        <v>0</v>
      </c>
      <c r="DT199">
        <v>0</v>
      </c>
      <c r="DU199">
        <v>2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38</v>
      </c>
      <c r="EQ199">
        <v>33</v>
      </c>
      <c r="ER199">
        <v>6</v>
      </c>
      <c r="ES199">
        <v>16</v>
      </c>
      <c r="ET199">
        <v>0</v>
      </c>
      <c r="EU199">
        <v>0</v>
      </c>
      <c r="EV199">
        <v>0</v>
      </c>
      <c r="EW199">
        <v>0</v>
      </c>
      <c r="EX199">
        <v>1</v>
      </c>
      <c r="EY199">
        <v>1</v>
      </c>
      <c r="EZ199">
        <v>2</v>
      </c>
      <c r="FA199">
        <v>0</v>
      </c>
      <c r="FB199">
        <v>2</v>
      </c>
      <c r="FC199">
        <v>0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1</v>
      </c>
      <c r="FL199">
        <v>1</v>
      </c>
      <c r="FM199">
        <v>2</v>
      </c>
      <c r="FN199">
        <v>33</v>
      </c>
      <c r="FO199">
        <v>53</v>
      </c>
      <c r="FP199">
        <v>21</v>
      </c>
      <c r="FQ199">
        <v>1</v>
      </c>
      <c r="FR199">
        <v>2</v>
      </c>
      <c r="FS199">
        <v>6</v>
      </c>
      <c r="FT199">
        <v>2</v>
      </c>
      <c r="FU199">
        <v>5</v>
      </c>
      <c r="FV199">
        <v>4</v>
      </c>
      <c r="FW199">
        <v>1</v>
      </c>
      <c r="FX199">
        <v>4</v>
      </c>
      <c r="FY199">
        <v>1</v>
      </c>
      <c r="FZ199">
        <v>0</v>
      </c>
      <c r="GA199">
        <v>0</v>
      </c>
      <c r="GB199">
        <v>0</v>
      </c>
      <c r="GC199">
        <v>2</v>
      </c>
      <c r="GD199">
        <v>1</v>
      </c>
      <c r="GE199">
        <v>1</v>
      </c>
      <c r="GF199">
        <v>0</v>
      </c>
      <c r="GG199">
        <v>0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1</v>
      </c>
      <c r="GN199">
        <v>53</v>
      </c>
      <c r="GO199">
        <v>27</v>
      </c>
      <c r="GP199">
        <v>15</v>
      </c>
      <c r="GQ199">
        <v>3</v>
      </c>
      <c r="GR199">
        <v>2</v>
      </c>
      <c r="GS199">
        <v>0</v>
      </c>
      <c r="GT199">
        <v>0</v>
      </c>
      <c r="GU199">
        <v>1</v>
      </c>
      <c r="GV199">
        <v>1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1</v>
      </c>
      <c r="HD199">
        <v>0</v>
      </c>
      <c r="HE199">
        <v>0</v>
      </c>
      <c r="HF199">
        <v>0</v>
      </c>
      <c r="HG199">
        <v>3</v>
      </c>
      <c r="HH199">
        <v>27</v>
      </c>
      <c r="HI199">
        <v>1</v>
      </c>
      <c r="HJ199">
        <v>0</v>
      </c>
      <c r="HK199">
        <v>1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1</v>
      </c>
      <c r="HW199">
        <v>1</v>
      </c>
      <c r="HX199">
        <v>1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1</v>
      </c>
      <c r="IM199">
        <v>4</v>
      </c>
      <c r="IN199">
        <v>1</v>
      </c>
      <c r="IO199">
        <v>1</v>
      </c>
      <c r="IP199">
        <v>1</v>
      </c>
      <c r="IQ199">
        <v>0</v>
      </c>
      <c r="IR199">
        <v>0</v>
      </c>
      <c r="IS199">
        <v>1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4</v>
      </c>
    </row>
    <row r="200" spans="1:272">
      <c r="A200" t="s">
        <v>1137</v>
      </c>
      <c r="B200" t="s">
        <v>1128</v>
      </c>
      <c r="C200" t="str">
        <f>"160401"</f>
        <v>160401</v>
      </c>
      <c r="D200" t="s">
        <v>1125</v>
      </c>
      <c r="E200">
        <v>2</v>
      </c>
      <c r="F200">
        <v>664</v>
      </c>
      <c r="G200">
        <v>509</v>
      </c>
      <c r="H200">
        <v>231</v>
      </c>
      <c r="I200">
        <v>278</v>
      </c>
      <c r="J200">
        <v>2</v>
      </c>
      <c r="K200">
        <v>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278</v>
      </c>
      <c r="T200">
        <v>0</v>
      </c>
      <c r="U200">
        <v>0</v>
      </c>
      <c r="V200">
        <v>278</v>
      </c>
      <c r="W200">
        <v>19</v>
      </c>
      <c r="X200">
        <v>13</v>
      </c>
      <c r="Y200">
        <v>6</v>
      </c>
      <c r="Z200">
        <v>0</v>
      </c>
      <c r="AA200">
        <v>259</v>
      </c>
      <c r="AB200">
        <v>76</v>
      </c>
      <c r="AC200">
        <v>9</v>
      </c>
      <c r="AD200">
        <v>15</v>
      </c>
      <c r="AE200">
        <v>22</v>
      </c>
      <c r="AF200">
        <v>4</v>
      </c>
      <c r="AG200">
        <v>0</v>
      </c>
      <c r="AH200">
        <v>14</v>
      </c>
      <c r="AI200">
        <v>0</v>
      </c>
      <c r="AJ200">
        <v>3</v>
      </c>
      <c r="AK200">
        <v>2</v>
      </c>
      <c r="AL200">
        <v>0</v>
      </c>
      <c r="AM200">
        <v>0</v>
      </c>
      <c r="AN200">
        <v>3</v>
      </c>
      <c r="AO200">
        <v>0</v>
      </c>
      <c r="AP200">
        <v>1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76</v>
      </c>
      <c r="BB200">
        <v>93</v>
      </c>
      <c r="BC200">
        <v>21</v>
      </c>
      <c r="BD200">
        <v>0</v>
      </c>
      <c r="BE200">
        <v>2</v>
      </c>
      <c r="BF200">
        <v>4</v>
      </c>
      <c r="BG200">
        <v>2</v>
      </c>
      <c r="BH200">
        <v>1</v>
      </c>
      <c r="BI200">
        <v>2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58</v>
      </c>
      <c r="BW200">
        <v>0</v>
      </c>
      <c r="BX200">
        <v>0</v>
      </c>
      <c r="BY200">
        <v>2</v>
      </c>
      <c r="BZ200">
        <v>93</v>
      </c>
      <c r="CA200">
        <v>9</v>
      </c>
      <c r="CB200">
        <v>5</v>
      </c>
      <c r="CC200">
        <v>1</v>
      </c>
      <c r="CD200">
        <v>0</v>
      </c>
      <c r="CE200">
        <v>1</v>
      </c>
      <c r="CF200">
        <v>1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9</v>
      </c>
      <c r="CQ200">
        <v>13</v>
      </c>
      <c r="CR200">
        <v>5</v>
      </c>
      <c r="CS200">
        <v>0</v>
      </c>
      <c r="CT200">
        <v>4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1</v>
      </c>
      <c r="DA200">
        <v>0</v>
      </c>
      <c r="DB200">
        <v>0</v>
      </c>
      <c r="DC200">
        <v>0</v>
      </c>
      <c r="DD200">
        <v>1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13</v>
      </c>
      <c r="DQ200">
        <v>26</v>
      </c>
      <c r="DR200">
        <v>21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2</v>
      </c>
      <c r="EE200">
        <v>0</v>
      </c>
      <c r="EF200">
        <v>0</v>
      </c>
      <c r="EG200">
        <v>2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26</v>
      </c>
      <c r="EQ200">
        <v>8</v>
      </c>
      <c r="ER200">
        <v>1</v>
      </c>
      <c r="ES200">
        <v>5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1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1</v>
      </c>
      <c r="FJ200">
        <v>0</v>
      </c>
      <c r="FK200">
        <v>0</v>
      </c>
      <c r="FL200">
        <v>0</v>
      </c>
      <c r="FM200">
        <v>0</v>
      </c>
      <c r="FN200">
        <v>8</v>
      </c>
      <c r="FO200">
        <v>20</v>
      </c>
      <c r="FP200">
        <v>8</v>
      </c>
      <c r="FQ200">
        <v>0</v>
      </c>
      <c r="FR200">
        <v>1</v>
      </c>
      <c r="FS200">
        <v>2</v>
      </c>
      <c r="FT200">
        <v>0</v>
      </c>
      <c r="FU200">
        <v>1</v>
      </c>
      <c r="FV200">
        <v>2</v>
      </c>
      <c r="FW200">
        <v>1</v>
      </c>
      <c r="FX200">
        <v>0</v>
      </c>
      <c r="FY200">
        <v>0</v>
      </c>
      <c r="FZ200">
        <v>1</v>
      </c>
      <c r="GA200">
        <v>0</v>
      </c>
      <c r="GB200">
        <v>0</v>
      </c>
      <c r="GC200">
        <v>0</v>
      </c>
      <c r="GD200">
        <v>1</v>
      </c>
      <c r="GE200">
        <v>0</v>
      </c>
      <c r="GF200">
        <v>0</v>
      </c>
      <c r="GG200">
        <v>1</v>
      </c>
      <c r="GH200">
        <v>0</v>
      </c>
      <c r="GI200">
        <v>1</v>
      </c>
      <c r="GJ200">
        <v>0</v>
      </c>
      <c r="GK200">
        <v>0</v>
      </c>
      <c r="GL200">
        <v>0</v>
      </c>
      <c r="GM200">
        <v>1</v>
      </c>
      <c r="GN200">
        <v>20</v>
      </c>
      <c r="GO200">
        <v>14</v>
      </c>
      <c r="GP200">
        <v>7</v>
      </c>
      <c r="GQ200">
        <v>5</v>
      </c>
      <c r="GR200">
        <v>0</v>
      </c>
      <c r="GS200">
        <v>1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1</v>
      </c>
      <c r="HH200">
        <v>14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</row>
    <row r="201" spans="1:272">
      <c r="A201" t="s">
        <v>1136</v>
      </c>
      <c r="B201" t="s">
        <v>1128</v>
      </c>
      <c r="C201" t="str">
        <f>"160401"</f>
        <v>160401</v>
      </c>
      <c r="D201" t="s">
        <v>174</v>
      </c>
      <c r="E201">
        <v>3</v>
      </c>
      <c r="F201">
        <v>1568</v>
      </c>
      <c r="G201">
        <v>1200</v>
      </c>
      <c r="H201">
        <v>479</v>
      </c>
      <c r="I201">
        <v>721</v>
      </c>
      <c r="J201">
        <v>0</v>
      </c>
      <c r="K201">
        <v>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721</v>
      </c>
      <c r="T201">
        <v>0</v>
      </c>
      <c r="U201">
        <v>0</v>
      </c>
      <c r="V201">
        <v>721</v>
      </c>
      <c r="W201">
        <v>13</v>
      </c>
      <c r="X201">
        <v>9</v>
      </c>
      <c r="Y201">
        <v>4</v>
      </c>
      <c r="Z201">
        <v>0</v>
      </c>
      <c r="AA201">
        <v>708</v>
      </c>
      <c r="AB201">
        <v>246</v>
      </c>
      <c r="AC201">
        <v>24</v>
      </c>
      <c r="AD201">
        <v>74</v>
      </c>
      <c r="AE201">
        <v>67</v>
      </c>
      <c r="AF201">
        <v>21</v>
      </c>
      <c r="AG201">
        <v>0</v>
      </c>
      <c r="AH201">
        <v>0</v>
      </c>
      <c r="AI201">
        <v>0</v>
      </c>
      <c r="AJ201">
        <v>9</v>
      </c>
      <c r="AK201">
        <v>1</v>
      </c>
      <c r="AL201">
        <v>2</v>
      </c>
      <c r="AM201">
        <v>0</v>
      </c>
      <c r="AN201">
        <v>33</v>
      </c>
      <c r="AO201">
        <v>1</v>
      </c>
      <c r="AP201">
        <v>0</v>
      </c>
      <c r="AQ201">
        <v>4</v>
      </c>
      <c r="AR201">
        <v>0</v>
      </c>
      <c r="AS201">
        <v>3</v>
      </c>
      <c r="AT201">
        <v>2</v>
      </c>
      <c r="AU201">
        <v>2</v>
      </c>
      <c r="AV201">
        <v>0</v>
      </c>
      <c r="AW201">
        <v>0</v>
      </c>
      <c r="AX201">
        <v>0</v>
      </c>
      <c r="AY201">
        <v>1</v>
      </c>
      <c r="AZ201">
        <v>2</v>
      </c>
      <c r="BA201">
        <v>246</v>
      </c>
      <c r="BB201">
        <v>186</v>
      </c>
      <c r="BC201">
        <v>37</v>
      </c>
      <c r="BD201">
        <v>3</v>
      </c>
      <c r="BE201">
        <v>6</v>
      </c>
      <c r="BF201">
        <v>10</v>
      </c>
      <c r="BG201">
        <v>2</v>
      </c>
      <c r="BH201">
        <v>9</v>
      </c>
      <c r="BI201">
        <v>0</v>
      </c>
      <c r="BJ201">
        <v>1</v>
      </c>
      <c r="BK201">
        <v>1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0</v>
      </c>
      <c r="BU201">
        <v>1</v>
      </c>
      <c r="BV201">
        <v>110</v>
      </c>
      <c r="BW201">
        <v>0</v>
      </c>
      <c r="BX201">
        <v>1</v>
      </c>
      <c r="BY201">
        <v>3</v>
      </c>
      <c r="BZ201">
        <v>186</v>
      </c>
      <c r="CA201">
        <v>26</v>
      </c>
      <c r="CB201">
        <v>9</v>
      </c>
      <c r="CC201">
        <v>2</v>
      </c>
      <c r="CD201">
        <v>0</v>
      </c>
      <c r="CE201">
        <v>1</v>
      </c>
      <c r="CF201">
        <v>2</v>
      </c>
      <c r="CG201">
        <v>3</v>
      </c>
      <c r="CH201">
        <v>0</v>
      </c>
      <c r="CI201">
        <v>4</v>
      </c>
      <c r="CJ201">
        <v>1</v>
      </c>
      <c r="CK201">
        <v>0</v>
      </c>
      <c r="CL201">
        <v>0</v>
      </c>
      <c r="CM201">
        <v>2</v>
      </c>
      <c r="CN201">
        <v>2</v>
      </c>
      <c r="CO201">
        <v>0</v>
      </c>
      <c r="CP201">
        <v>26</v>
      </c>
      <c r="CQ201">
        <v>28</v>
      </c>
      <c r="CR201">
        <v>11</v>
      </c>
      <c r="CS201">
        <v>1</v>
      </c>
      <c r="CT201">
        <v>4</v>
      </c>
      <c r="CU201">
        <v>0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1</v>
      </c>
      <c r="DC201">
        <v>0</v>
      </c>
      <c r="DD201">
        <v>4</v>
      </c>
      <c r="DE201">
        <v>0</v>
      </c>
      <c r="DF201">
        <v>0</v>
      </c>
      <c r="DG201">
        <v>0</v>
      </c>
      <c r="DH201">
        <v>5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1</v>
      </c>
      <c r="DP201">
        <v>28</v>
      </c>
      <c r="DQ201">
        <v>54</v>
      </c>
      <c r="DR201">
        <v>49</v>
      </c>
      <c r="DS201">
        <v>0</v>
      </c>
      <c r="DT201">
        <v>1</v>
      </c>
      <c r="DU201">
        <v>1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1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1</v>
      </c>
      <c r="EM201">
        <v>0</v>
      </c>
      <c r="EN201">
        <v>0</v>
      </c>
      <c r="EO201">
        <v>0</v>
      </c>
      <c r="EP201">
        <v>54</v>
      </c>
      <c r="EQ201">
        <v>39</v>
      </c>
      <c r="ER201">
        <v>12</v>
      </c>
      <c r="ES201">
        <v>20</v>
      </c>
      <c r="ET201">
        <v>1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0</v>
      </c>
      <c r="FA201">
        <v>1</v>
      </c>
      <c r="FB201">
        <v>3</v>
      </c>
      <c r="FC201">
        <v>0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39</v>
      </c>
      <c r="FO201">
        <v>69</v>
      </c>
      <c r="FP201">
        <v>27</v>
      </c>
      <c r="FQ201">
        <v>3</v>
      </c>
      <c r="FR201">
        <v>3</v>
      </c>
      <c r="FS201">
        <v>5</v>
      </c>
      <c r="FT201">
        <v>3</v>
      </c>
      <c r="FU201">
        <v>4</v>
      </c>
      <c r="FV201">
        <v>7</v>
      </c>
      <c r="FW201">
        <v>0</v>
      </c>
      <c r="FX201">
        <v>1</v>
      </c>
      <c r="FY201">
        <v>0</v>
      </c>
      <c r="FZ201">
        <v>0</v>
      </c>
      <c r="GA201">
        <v>4</v>
      </c>
      <c r="GB201">
        <v>1</v>
      </c>
      <c r="GC201">
        <v>1</v>
      </c>
      <c r="GD201">
        <v>2</v>
      </c>
      <c r="GE201">
        <v>0</v>
      </c>
      <c r="GF201">
        <v>1</v>
      </c>
      <c r="GG201">
        <v>1</v>
      </c>
      <c r="GH201">
        <v>0</v>
      </c>
      <c r="GI201">
        <v>1</v>
      </c>
      <c r="GJ201">
        <v>0</v>
      </c>
      <c r="GK201">
        <v>2</v>
      </c>
      <c r="GL201">
        <v>1</v>
      </c>
      <c r="GM201">
        <v>2</v>
      </c>
      <c r="GN201">
        <v>69</v>
      </c>
      <c r="GO201">
        <v>54</v>
      </c>
      <c r="GP201">
        <v>30</v>
      </c>
      <c r="GQ201">
        <v>3</v>
      </c>
      <c r="GR201">
        <v>0</v>
      </c>
      <c r="GS201">
        <v>0</v>
      </c>
      <c r="GT201">
        <v>1</v>
      </c>
      <c r="GU201">
        <v>1</v>
      </c>
      <c r="GV201">
        <v>1</v>
      </c>
      <c r="GW201">
        <v>0</v>
      </c>
      <c r="GX201">
        <v>0</v>
      </c>
      <c r="GY201">
        <v>2</v>
      </c>
      <c r="GZ201">
        <v>0</v>
      </c>
      <c r="HA201">
        <v>0</v>
      </c>
      <c r="HB201">
        <v>1</v>
      </c>
      <c r="HC201">
        <v>1</v>
      </c>
      <c r="HD201">
        <v>1</v>
      </c>
      <c r="HE201">
        <v>0</v>
      </c>
      <c r="HF201">
        <v>1</v>
      </c>
      <c r="HG201">
        <v>12</v>
      </c>
      <c r="HH201">
        <v>54</v>
      </c>
      <c r="HI201">
        <v>4</v>
      </c>
      <c r="HJ201">
        <v>2</v>
      </c>
      <c r="HK201">
        <v>0</v>
      </c>
      <c r="HL201">
        <v>1</v>
      </c>
      <c r="HM201">
        <v>0</v>
      </c>
      <c r="HN201">
        <v>1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4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2</v>
      </c>
      <c r="IN201">
        <v>2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2</v>
      </c>
    </row>
    <row r="202" spans="1:272">
      <c r="A202" t="s">
        <v>1135</v>
      </c>
      <c r="B202" t="s">
        <v>1128</v>
      </c>
      <c r="C202" t="str">
        <f>"160401"</f>
        <v>160401</v>
      </c>
      <c r="D202" t="s">
        <v>152</v>
      </c>
      <c r="E202">
        <v>4</v>
      </c>
      <c r="F202">
        <v>480</v>
      </c>
      <c r="G202">
        <v>370</v>
      </c>
      <c r="H202">
        <v>177</v>
      </c>
      <c r="I202">
        <v>193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193</v>
      </c>
      <c r="T202">
        <v>0</v>
      </c>
      <c r="U202">
        <v>0</v>
      </c>
      <c r="V202">
        <v>193</v>
      </c>
      <c r="W202">
        <v>9</v>
      </c>
      <c r="X202">
        <v>4</v>
      </c>
      <c r="Y202">
        <v>5</v>
      </c>
      <c r="Z202">
        <v>0</v>
      </c>
      <c r="AA202">
        <v>184</v>
      </c>
      <c r="AB202">
        <v>61</v>
      </c>
      <c r="AC202">
        <v>7</v>
      </c>
      <c r="AD202">
        <v>23</v>
      </c>
      <c r="AE202">
        <v>15</v>
      </c>
      <c r="AF202">
        <v>8</v>
      </c>
      <c r="AG202">
        <v>2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4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61</v>
      </c>
      <c r="BB202">
        <v>44</v>
      </c>
      <c r="BC202">
        <v>9</v>
      </c>
      <c r="BD202">
        <v>1</v>
      </c>
      <c r="BE202">
        <v>0</v>
      </c>
      <c r="BF202">
        <v>1</v>
      </c>
      <c r="BG202">
        <v>0</v>
      </c>
      <c r="BH202">
        <v>1</v>
      </c>
      <c r="BI202">
        <v>1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27</v>
      </c>
      <c r="BW202">
        <v>0</v>
      </c>
      <c r="BX202">
        <v>1</v>
      </c>
      <c r="BY202">
        <v>2</v>
      </c>
      <c r="BZ202">
        <v>44</v>
      </c>
      <c r="CA202">
        <v>3</v>
      </c>
      <c r="CB202">
        <v>1</v>
      </c>
      <c r="CC202">
        <v>0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3</v>
      </c>
      <c r="CQ202">
        <v>27</v>
      </c>
      <c r="CR202">
        <v>2</v>
      </c>
      <c r="CS202">
        <v>0</v>
      </c>
      <c r="CT202">
        <v>22</v>
      </c>
      <c r="CU202">
        <v>0</v>
      </c>
      <c r="CV202">
        <v>0</v>
      </c>
      <c r="CW202">
        <v>1</v>
      </c>
      <c r="CX202">
        <v>0</v>
      </c>
      <c r="CY202">
        <v>1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27</v>
      </c>
      <c r="DQ202">
        <v>16</v>
      </c>
      <c r="DR202">
        <v>15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16</v>
      </c>
      <c r="EQ202">
        <v>13</v>
      </c>
      <c r="ER202">
        <v>4</v>
      </c>
      <c r="ES202">
        <v>7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1</v>
      </c>
      <c r="FB202">
        <v>0</v>
      </c>
      <c r="FC202">
        <v>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13</v>
      </c>
      <c r="FO202">
        <v>11</v>
      </c>
      <c r="FP202">
        <v>0</v>
      </c>
      <c r="FQ202">
        <v>1</v>
      </c>
      <c r="FR202">
        <v>0</v>
      </c>
      <c r="FS202">
        <v>3</v>
      </c>
      <c r="FT202">
        <v>0</v>
      </c>
      <c r="FU202">
        <v>1</v>
      </c>
      <c r="FV202">
        <v>0</v>
      </c>
      <c r="FW202">
        <v>0</v>
      </c>
      <c r="FX202">
        <v>1</v>
      </c>
      <c r="FY202">
        <v>0</v>
      </c>
      <c r="FZ202">
        <v>0</v>
      </c>
      <c r="GA202">
        <v>0</v>
      </c>
      <c r="GB202">
        <v>1</v>
      </c>
      <c r="GC202">
        <v>0</v>
      </c>
      <c r="GD202">
        <v>1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1</v>
      </c>
      <c r="GL202">
        <v>2</v>
      </c>
      <c r="GM202">
        <v>0</v>
      </c>
      <c r="GN202">
        <v>11</v>
      </c>
      <c r="GO202">
        <v>6</v>
      </c>
      <c r="GP202">
        <v>0</v>
      </c>
      <c r="GQ202">
        <v>0</v>
      </c>
      <c r="GR202">
        <v>0</v>
      </c>
      <c r="GS202">
        <v>0</v>
      </c>
      <c r="GT202">
        <v>1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1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4</v>
      </c>
      <c r="HH202">
        <v>6</v>
      </c>
      <c r="HI202">
        <v>1</v>
      </c>
      <c r="HJ202">
        <v>0</v>
      </c>
      <c r="HK202">
        <v>0</v>
      </c>
      <c r="HL202">
        <v>0</v>
      </c>
      <c r="HM202">
        <v>1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1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2</v>
      </c>
      <c r="IN202">
        <v>1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1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2</v>
      </c>
    </row>
    <row r="203" spans="1:272">
      <c r="A203" t="s">
        <v>1134</v>
      </c>
      <c r="B203" t="s">
        <v>1128</v>
      </c>
      <c r="C203" t="str">
        <f>"160401"</f>
        <v>160401</v>
      </c>
      <c r="D203" t="s">
        <v>1133</v>
      </c>
      <c r="E203">
        <v>5</v>
      </c>
      <c r="F203">
        <v>522</v>
      </c>
      <c r="G203">
        <v>400</v>
      </c>
      <c r="H203">
        <v>265</v>
      </c>
      <c r="I203">
        <v>135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135</v>
      </c>
      <c r="T203">
        <v>0</v>
      </c>
      <c r="U203">
        <v>0</v>
      </c>
      <c r="V203">
        <v>135</v>
      </c>
      <c r="W203">
        <v>3</v>
      </c>
      <c r="X203">
        <v>2</v>
      </c>
      <c r="Y203">
        <v>1</v>
      </c>
      <c r="Z203">
        <v>0</v>
      </c>
      <c r="AA203">
        <v>132</v>
      </c>
      <c r="AB203">
        <v>58</v>
      </c>
      <c r="AC203">
        <v>4</v>
      </c>
      <c r="AD203">
        <v>9</v>
      </c>
      <c r="AE203">
        <v>13</v>
      </c>
      <c r="AF203">
        <v>17</v>
      </c>
      <c r="AG203">
        <v>1</v>
      </c>
      <c r="AH203">
        <v>0</v>
      </c>
      <c r="AI203">
        <v>0</v>
      </c>
      <c r="AJ203">
        <v>0</v>
      </c>
      <c r="AK203">
        <v>2</v>
      </c>
      <c r="AL203">
        <v>0</v>
      </c>
      <c r="AM203">
        <v>0</v>
      </c>
      <c r="AN203">
        <v>7</v>
      </c>
      <c r="AO203">
        <v>0</v>
      </c>
      <c r="AP203">
        <v>1</v>
      </c>
      <c r="AQ203">
        <v>2</v>
      </c>
      <c r="AR203">
        <v>1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58</v>
      </c>
      <c r="BB203">
        <v>21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2</v>
      </c>
      <c r="BI203">
        <v>0</v>
      </c>
      <c r="BJ203">
        <v>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>
        <v>14</v>
      </c>
      <c r="BW203">
        <v>0</v>
      </c>
      <c r="BX203">
        <v>1</v>
      </c>
      <c r="BY203">
        <v>0</v>
      </c>
      <c r="BZ203">
        <v>21</v>
      </c>
      <c r="CA203">
        <v>4</v>
      </c>
      <c r="CB203">
        <v>2</v>
      </c>
      <c r="CC203">
        <v>0</v>
      </c>
      <c r="CD203">
        <v>0</v>
      </c>
      <c r="CE203">
        <v>2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4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15</v>
      </c>
      <c r="DR203">
        <v>13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1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1</v>
      </c>
      <c r="EP203">
        <v>15</v>
      </c>
      <c r="EQ203">
        <v>9</v>
      </c>
      <c r="ER203">
        <v>5</v>
      </c>
      <c r="ES203">
        <v>3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9</v>
      </c>
      <c r="FO203">
        <v>12</v>
      </c>
      <c r="FP203">
        <v>0</v>
      </c>
      <c r="FQ203">
        <v>0</v>
      </c>
      <c r="FR203">
        <v>0</v>
      </c>
      <c r="FS203">
        <v>4</v>
      </c>
      <c r="FT203">
        <v>3</v>
      </c>
      <c r="FU203">
        <v>1</v>
      </c>
      <c r="FV203">
        <v>1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1</v>
      </c>
      <c r="GC203">
        <v>0</v>
      </c>
      <c r="GD203">
        <v>1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1</v>
      </c>
      <c r="GK203">
        <v>0</v>
      </c>
      <c r="GL203">
        <v>0</v>
      </c>
      <c r="GM203">
        <v>0</v>
      </c>
      <c r="GN203">
        <v>12</v>
      </c>
      <c r="GO203">
        <v>10</v>
      </c>
      <c r="GP203">
        <v>4</v>
      </c>
      <c r="GQ203">
        <v>0</v>
      </c>
      <c r="GR203">
        <v>0</v>
      </c>
      <c r="GS203">
        <v>0</v>
      </c>
      <c r="GT203">
        <v>0</v>
      </c>
      <c r="GU203">
        <v>2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1</v>
      </c>
      <c r="HC203">
        <v>0</v>
      </c>
      <c r="HD203">
        <v>0</v>
      </c>
      <c r="HE203">
        <v>0</v>
      </c>
      <c r="HF203">
        <v>0</v>
      </c>
      <c r="HG203">
        <v>3</v>
      </c>
      <c r="HH203">
        <v>10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3</v>
      </c>
      <c r="IN203">
        <v>1</v>
      </c>
      <c r="IO203">
        <v>1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1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3</v>
      </c>
    </row>
    <row r="204" spans="1:272">
      <c r="A204" t="s">
        <v>1132</v>
      </c>
      <c r="B204" t="s">
        <v>1128</v>
      </c>
      <c r="C204" t="str">
        <f>"160401"</f>
        <v>160401</v>
      </c>
      <c r="D204" t="s">
        <v>174</v>
      </c>
      <c r="E204">
        <v>6</v>
      </c>
      <c r="F204">
        <v>550</v>
      </c>
      <c r="G204">
        <v>420</v>
      </c>
      <c r="H204">
        <v>252</v>
      </c>
      <c r="I204">
        <v>168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168</v>
      </c>
      <c r="T204">
        <v>0</v>
      </c>
      <c r="U204">
        <v>0</v>
      </c>
      <c r="V204">
        <v>168</v>
      </c>
      <c r="W204">
        <v>4</v>
      </c>
      <c r="X204">
        <v>4</v>
      </c>
      <c r="Y204">
        <v>0</v>
      </c>
      <c r="Z204">
        <v>0</v>
      </c>
      <c r="AA204">
        <v>164</v>
      </c>
      <c r="AB204">
        <v>60</v>
      </c>
      <c r="AC204">
        <v>10</v>
      </c>
      <c r="AD204">
        <v>20</v>
      </c>
      <c r="AE204">
        <v>13</v>
      </c>
      <c r="AF204">
        <v>2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9</v>
      </c>
      <c r="AO204">
        <v>0</v>
      </c>
      <c r="AP204">
        <v>0</v>
      </c>
      <c r="AQ204">
        <v>2</v>
      </c>
      <c r="AR204">
        <v>0</v>
      </c>
      <c r="AS204">
        <v>0</v>
      </c>
      <c r="AT204">
        <v>1</v>
      </c>
      <c r="AU204">
        <v>0</v>
      </c>
      <c r="AV204">
        <v>0</v>
      </c>
      <c r="AW204">
        <v>1</v>
      </c>
      <c r="AX204">
        <v>1</v>
      </c>
      <c r="AY204">
        <v>0</v>
      </c>
      <c r="AZ204">
        <v>0</v>
      </c>
      <c r="BA204">
        <v>60</v>
      </c>
      <c r="BB204">
        <v>42</v>
      </c>
      <c r="BC204">
        <v>11</v>
      </c>
      <c r="BD204">
        <v>3</v>
      </c>
      <c r="BE204">
        <v>0</v>
      </c>
      <c r="BF204">
        <v>4</v>
      </c>
      <c r="BG204">
        <v>1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3</v>
      </c>
      <c r="BR204">
        <v>0</v>
      </c>
      <c r="BS204">
        <v>0</v>
      </c>
      <c r="BT204">
        <v>0</v>
      </c>
      <c r="BU204">
        <v>1</v>
      </c>
      <c r="BV204">
        <v>17</v>
      </c>
      <c r="BW204">
        <v>0</v>
      </c>
      <c r="BX204">
        <v>0</v>
      </c>
      <c r="BY204">
        <v>1</v>
      </c>
      <c r="BZ204">
        <v>42</v>
      </c>
      <c r="CA204">
        <v>8</v>
      </c>
      <c r="CB204">
        <v>4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2</v>
      </c>
      <c r="CJ204">
        <v>0</v>
      </c>
      <c r="CK204">
        <v>0</v>
      </c>
      <c r="CL204">
        <v>0</v>
      </c>
      <c r="CM204">
        <v>1</v>
      </c>
      <c r="CN204">
        <v>0</v>
      </c>
      <c r="CO204">
        <v>0</v>
      </c>
      <c r="CP204">
        <v>8</v>
      </c>
      <c r="CQ204">
        <v>9</v>
      </c>
      <c r="CR204">
        <v>1</v>
      </c>
      <c r="CS204">
        <v>0</v>
      </c>
      <c r="CT204">
        <v>5</v>
      </c>
      <c r="CU204">
        <v>0</v>
      </c>
      <c r="CV204">
        <v>0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1</v>
      </c>
      <c r="DC204">
        <v>0</v>
      </c>
      <c r="DD204">
        <v>1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9</v>
      </c>
      <c r="DQ204">
        <v>12</v>
      </c>
      <c r="DR204">
        <v>11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1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12</v>
      </c>
      <c r="EQ204">
        <v>3</v>
      </c>
      <c r="ER204">
        <v>0</v>
      </c>
      <c r="ES204">
        <v>2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1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3</v>
      </c>
      <c r="FO204">
        <v>14</v>
      </c>
      <c r="FP204">
        <v>4</v>
      </c>
      <c r="FQ204">
        <v>0</v>
      </c>
      <c r="FR204">
        <v>1</v>
      </c>
      <c r="FS204">
        <v>0</v>
      </c>
      <c r="FT204">
        <v>2</v>
      </c>
      <c r="FU204">
        <v>3</v>
      </c>
      <c r="FV204">
        <v>0</v>
      </c>
      <c r="FW204">
        <v>0</v>
      </c>
      <c r="FX204">
        <v>1</v>
      </c>
      <c r="FY204">
        <v>0</v>
      </c>
      <c r="FZ204">
        <v>1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2</v>
      </c>
      <c r="GK204">
        <v>0</v>
      </c>
      <c r="GL204">
        <v>0</v>
      </c>
      <c r="GM204">
        <v>0</v>
      </c>
      <c r="GN204">
        <v>14</v>
      </c>
      <c r="GO204">
        <v>11</v>
      </c>
      <c r="GP204">
        <v>8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2</v>
      </c>
      <c r="HH204">
        <v>11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1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1</v>
      </c>
      <c r="IL204">
        <v>1</v>
      </c>
      <c r="IM204">
        <v>4</v>
      </c>
      <c r="IN204">
        <v>2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2</v>
      </c>
      <c r="JL204">
        <v>4</v>
      </c>
    </row>
    <row r="205" spans="1:272">
      <c r="A205" t="s">
        <v>1131</v>
      </c>
      <c r="B205" t="s">
        <v>1128</v>
      </c>
      <c r="C205" t="str">
        <f>"160401"</f>
        <v>160401</v>
      </c>
      <c r="D205" t="s">
        <v>174</v>
      </c>
      <c r="E205">
        <v>7</v>
      </c>
      <c r="F205">
        <v>717</v>
      </c>
      <c r="G205">
        <v>551</v>
      </c>
      <c r="H205">
        <v>277</v>
      </c>
      <c r="I205">
        <v>274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274</v>
      </c>
      <c r="T205">
        <v>0</v>
      </c>
      <c r="U205">
        <v>0</v>
      </c>
      <c r="V205">
        <v>274</v>
      </c>
      <c r="W205">
        <v>17</v>
      </c>
      <c r="X205">
        <v>15</v>
      </c>
      <c r="Y205">
        <v>0</v>
      </c>
      <c r="Z205">
        <v>0</v>
      </c>
      <c r="AA205">
        <v>257</v>
      </c>
      <c r="AB205">
        <v>86</v>
      </c>
      <c r="AC205">
        <v>1</v>
      </c>
      <c r="AD205">
        <v>34</v>
      </c>
      <c r="AE205">
        <v>17</v>
      </c>
      <c r="AF205">
        <v>6</v>
      </c>
      <c r="AG205">
        <v>0</v>
      </c>
      <c r="AH205">
        <v>0</v>
      </c>
      <c r="AI205">
        <v>0</v>
      </c>
      <c r="AJ205">
        <v>1</v>
      </c>
      <c r="AK205">
        <v>2</v>
      </c>
      <c r="AL205">
        <v>1</v>
      </c>
      <c r="AM205">
        <v>0</v>
      </c>
      <c r="AN205">
        <v>18</v>
      </c>
      <c r="AO205">
        <v>0</v>
      </c>
      <c r="AP205">
        <v>0</v>
      </c>
      <c r="AQ205">
        <v>0</v>
      </c>
      <c r="AR205">
        <v>0</v>
      </c>
      <c r="AS205">
        <v>2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3</v>
      </c>
      <c r="AZ205">
        <v>0</v>
      </c>
      <c r="BA205">
        <v>86</v>
      </c>
      <c r="BB205">
        <v>78</v>
      </c>
      <c r="BC205">
        <v>12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60</v>
      </c>
      <c r="BW205">
        <v>0</v>
      </c>
      <c r="BX205">
        <v>0</v>
      </c>
      <c r="BY205">
        <v>1</v>
      </c>
      <c r="BZ205">
        <v>78</v>
      </c>
      <c r="CA205">
        <v>7</v>
      </c>
      <c r="CB205">
        <v>2</v>
      </c>
      <c r="CC205">
        <v>1</v>
      </c>
      <c r="CD205">
        <v>1</v>
      </c>
      <c r="CE205">
        <v>0</v>
      </c>
      <c r="CF205">
        <v>2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7</v>
      </c>
      <c r="CQ205">
        <v>2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1</v>
      </c>
      <c r="DP205">
        <v>2</v>
      </c>
      <c r="DQ205">
        <v>36</v>
      </c>
      <c r="DR205">
        <v>34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1</v>
      </c>
      <c r="EJ205">
        <v>0</v>
      </c>
      <c r="EK205">
        <v>0</v>
      </c>
      <c r="EL205">
        <v>1</v>
      </c>
      <c r="EM205">
        <v>0</v>
      </c>
      <c r="EN205">
        <v>0</v>
      </c>
      <c r="EO205">
        <v>0</v>
      </c>
      <c r="EP205">
        <v>36</v>
      </c>
      <c r="EQ205">
        <v>23</v>
      </c>
      <c r="ER205">
        <v>6</v>
      </c>
      <c r="ES205">
        <v>12</v>
      </c>
      <c r="ET205">
        <v>0</v>
      </c>
      <c r="EU205">
        <v>0</v>
      </c>
      <c r="EV205">
        <v>0</v>
      </c>
      <c r="EW205">
        <v>2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1</v>
      </c>
      <c r="FM205">
        <v>1</v>
      </c>
      <c r="FN205">
        <v>23</v>
      </c>
      <c r="FO205">
        <v>13</v>
      </c>
      <c r="FP205">
        <v>6</v>
      </c>
      <c r="FQ205">
        <v>1</v>
      </c>
      <c r="FR205">
        <v>0</v>
      </c>
      <c r="FS205">
        <v>0</v>
      </c>
      <c r="FT205">
        <v>1</v>
      </c>
      <c r="FU205">
        <v>0</v>
      </c>
      <c r="FV205">
        <v>0</v>
      </c>
      <c r="FW205">
        <v>0</v>
      </c>
      <c r="FX205">
        <v>1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1</v>
      </c>
      <c r="GG205">
        <v>0</v>
      </c>
      <c r="GH205">
        <v>1</v>
      </c>
      <c r="GI205">
        <v>0</v>
      </c>
      <c r="GJ205">
        <v>1</v>
      </c>
      <c r="GK205">
        <v>0</v>
      </c>
      <c r="GL205">
        <v>0</v>
      </c>
      <c r="GM205">
        <v>1</v>
      </c>
      <c r="GN205">
        <v>13</v>
      </c>
      <c r="GO205">
        <v>9</v>
      </c>
      <c r="GP205">
        <v>4</v>
      </c>
      <c r="GQ205">
        <v>0</v>
      </c>
      <c r="GR205">
        <v>0</v>
      </c>
      <c r="GS205">
        <v>0</v>
      </c>
      <c r="GT205">
        <v>1</v>
      </c>
      <c r="GU205">
        <v>0</v>
      </c>
      <c r="GV205">
        <v>0</v>
      </c>
      <c r="GW205">
        <v>0</v>
      </c>
      <c r="GX205">
        <v>0</v>
      </c>
      <c r="GY205">
        <v>2</v>
      </c>
      <c r="GZ205">
        <v>0</v>
      </c>
      <c r="HA205">
        <v>0</v>
      </c>
      <c r="HB205">
        <v>0</v>
      </c>
      <c r="HC205">
        <v>2</v>
      </c>
      <c r="HD205">
        <v>0</v>
      </c>
      <c r="HE205">
        <v>0</v>
      </c>
      <c r="HF205">
        <v>0</v>
      </c>
      <c r="HG205">
        <v>0</v>
      </c>
      <c r="HH205">
        <v>9</v>
      </c>
      <c r="HI205">
        <v>2</v>
      </c>
      <c r="HJ205">
        <v>0</v>
      </c>
      <c r="HK205">
        <v>1</v>
      </c>
      <c r="HL205">
        <v>1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2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1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1</v>
      </c>
      <c r="JI205">
        <v>0</v>
      </c>
      <c r="JJ205">
        <v>0</v>
      </c>
      <c r="JK205">
        <v>0</v>
      </c>
      <c r="JL205">
        <v>1</v>
      </c>
    </row>
    <row r="206" spans="1:272">
      <c r="A206" t="s">
        <v>1130</v>
      </c>
      <c r="B206" t="s">
        <v>1128</v>
      </c>
      <c r="C206" t="str">
        <f>"160401"</f>
        <v>160401</v>
      </c>
      <c r="D206" t="s">
        <v>152</v>
      </c>
      <c r="E206">
        <v>8</v>
      </c>
      <c r="F206">
        <v>935</v>
      </c>
      <c r="G206">
        <v>720</v>
      </c>
      <c r="H206">
        <v>354</v>
      </c>
      <c r="I206">
        <v>366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366</v>
      </c>
      <c r="T206">
        <v>0</v>
      </c>
      <c r="U206">
        <v>0</v>
      </c>
      <c r="V206">
        <v>366</v>
      </c>
      <c r="W206">
        <v>7</v>
      </c>
      <c r="X206">
        <v>4</v>
      </c>
      <c r="Y206">
        <v>1</v>
      </c>
      <c r="Z206">
        <v>0</v>
      </c>
      <c r="AA206">
        <v>359</v>
      </c>
      <c r="AB206">
        <v>112</v>
      </c>
      <c r="AC206">
        <v>14</v>
      </c>
      <c r="AD206">
        <v>30</v>
      </c>
      <c r="AE206">
        <v>37</v>
      </c>
      <c r="AF206">
        <v>9</v>
      </c>
      <c r="AG206">
        <v>0</v>
      </c>
      <c r="AH206">
        <v>0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11</v>
      </c>
      <c r="AO206">
        <v>0</v>
      </c>
      <c r="AP206">
        <v>0</v>
      </c>
      <c r="AQ206">
        <v>3</v>
      </c>
      <c r="AR206">
        <v>0</v>
      </c>
      <c r="AS206">
        <v>2</v>
      </c>
      <c r="AT206">
        <v>0</v>
      </c>
      <c r="AU206">
        <v>0</v>
      </c>
      <c r="AV206">
        <v>1</v>
      </c>
      <c r="AW206">
        <v>0</v>
      </c>
      <c r="AX206">
        <v>0</v>
      </c>
      <c r="AY206">
        <v>2</v>
      </c>
      <c r="AZ206">
        <v>1</v>
      </c>
      <c r="BA206">
        <v>112</v>
      </c>
      <c r="BB206">
        <v>81</v>
      </c>
      <c r="BC206">
        <v>25</v>
      </c>
      <c r="BD206">
        <v>1</v>
      </c>
      <c r="BE206">
        <v>0</v>
      </c>
      <c r="BF206">
        <v>4</v>
      </c>
      <c r="BG206">
        <v>0</v>
      </c>
      <c r="BH206">
        <v>0</v>
      </c>
      <c r="BI206">
        <v>0</v>
      </c>
      <c r="BJ206">
        <v>1</v>
      </c>
      <c r="BK206">
        <v>3</v>
      </c>
      <c r="BL206">
        <v>7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40</v>
      </c>
      <c r="BW206">
        <v>0</v>
      </c>
      <c r="BX206">
        <v>0</v>
      </c>
      <c r="BY206">
        <v>0</v>
      </c>
      <c r="BZ206">
        <v>81</v>
      </c>
      <c r="CA206">
        <v>14</v>
      </c>
      <c r="CB206">
        <v>9</v>
      </c>
      <c r="CC206">
        <v>2</v>
      </c>
      <c r="CD206">
        <v>2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14</v>
      </c>
      <c r="CQ206">
        <v>13</v>
      </c>
      <c r="CR206">
        <v>1</v>
      </c>
      <c r="CS206">
        <v>0</v>
      </c>
      <c r="CT206">
        <v>5</v>
      </c>
      <c r="CU206">
        <v>0</v>
      </c>
      <c r="CV206">
        <v>1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2</v>
      </c>
      <c r="DE206">
        <v>0</v>
      </c>
      <c r="DF206">
        <v>0</v>
      </c>
      <c r="DG206">
        <v>0</v>
      </c>
      <c r="DH206">
        <v>1</v>
      </c>
      <c r="DI206">
        <v>0</v>
      </c>
      <c r="DJ206">
        <v>1</v>
      </c>
      <c r="DK206">
        <v>0</v>
      </c>
      <c r="DL206">
        <v>0</v>
      </c>
      <c r="DM206">
        <v>1</v>
      </c>
      <c r="DN206">
        <v>0</v>
      </c>
      <c r="DO206">
        <v>1</v>
      </c>
      <c r="DP206">
        <v>13</v>
      </c>
      <c r="DQ206">
        <v>53</v>
      </c>
      <c r="DR206">
        <v>45</v>
      </c>
      <c r="DS206">
        <v>0</v>
      </c>
      <c r="DT206">
        <v>0</v>
      </c>
      <c r="DU206">
        <v>2</v>
      </c>
      <c r="DV206">
        <v>0</v>
      </c>
      <c r="DW206">
        <v>1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4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1</v>
      </c>
      <c r="EP206">
        <v>53</v>
      </c>
      <c r="EQ206">
        <v>36</v>
      </c>
      <c r="ER206">
        <v>4</v>
      </c>
      <c r="ES206">
        <v>29</v>
      </c>
      <c r="ET206">
        <v>0</v>
      </c>
      <c r="EU206">
        <v>1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1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36</v>
      </c>
      <c r="FO206">
        <v>36</v>
      </c>
      <c r="FP206">
        <v>13</v>
      </c>
      <c r="FQ206">
        <v>2</v>
      </c>
      <c r="FR206">
        <v>4</v>
      </c>
      <c r="FS206">
        <v>8</v>
      </c>
      <c r="FT206">
        <v>0</v>
      </c>
      <c r="FU206">
        <v>3</v>
      </c>
      <c r="FV206">
        <v>0</v>
      </c>
      <c r="FW206">
        <v>1</v>
      </c>
      <c r="FX206">
        <v>2</v>
      </c>
      <c r="FY206">
        <v>0</v>
      </c>
      <c r="FZ206">
        <v>0</v>
      </c>
      <c r="GA206">
        <v>0</v>
      </c>
      <c r="GB206">
        <v>0</v>
      </c>
      <c r="GC206">
        <v>1</v>
      </c>
      <c r="GD206">
        <v>1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1</v>
      </c>
      <c r="GK206">
        <v>0</v>
      </c>
      <c r="GL206">
        <v>0</v>
      </c>
      <c r="GM206">
        <v>0</v>
      </c>
      <c r="GN206">
        <v>36</v>
      </c>
      <c r="GO206">
        <v>9</v>
      </c>
      <c r="GP206">
        <v>7</v>
      </c>
      <c r="GQ206">
        <v>1</v>
      </c>
      <c r="GR206">
        <v>1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9</v>
      </c>
      <c r="HI206">
        <v>1</v>
      </c>
      <c r="HJ206">
        <v>0</v>
      </c>
      <c r="HK206">
        <v>0</v>
      </c>
      <c r="HL206">
        <v>1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1</v>
      </c>
      <c r="HW206">
        <v>1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1</v>
      </c>
      <c r="II206">
        <v>0</v>
      </c>
      <c r="IJ206">
        <v>0</v>
      </c>
      <c r="IK206">
        <v>0</v>
      </c>
      <c r="IL206">
        <v>1</v>
      </c>
      <c r="IM206">
        <v>3</v>
      </c>
      <c r="IN206">
        <v>0</v>
      </c>
      <c r="IO206">
        <v>0</v>
      </c>
      <c r="IP206">
        <v>1</v>
      </c>
      <c r="IQ206">
        <v>1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1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3</v>
      </c>
    </row>
    <row r="207" spans="1:272">
      <c r="A207" t="s">
        <v>1129</v>
      </c>
      <c r="B207" t="s">
        <v>1128</v>
      </c>
      <c r="C207" t="str">
        <f>"160401"</f>
        <v>160401</v>
      </c>
      <c r="D207" t="s">
        <v>174</v>
      </c>
      <c r="E207">
        <v>9</v>
      </c>
      <c r="F207">
        <v>865</v>
      </c>
      <c r="G207">
        <v>650</v>
      </c>
      <c r="H207">
        <v>349</v>
      </c>
      <c r="I207">
        <v>301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301</v>
      </c>
      <c r="T207">
        <v>0</v>
      </c>
      <c r="U207">
        <v>0</v>
      </c>
      <c r="V207">
        <v>301</v>
      </c>
      <c r="W207">
        <v>9</v>
      </c>
      <c r="X207">
        <v>6</v>
      </c>
      <c r="Y207">
        <v>3</v>
      </c>
      <c r="Z207">
        <v>0</v>
      </c>
      <c r="AA207">
        <v>292</v>
      </c>
      <c r="AB207">
        <v>99</v>
      </c>
      <c r="AC207">
        <v>6</v>
      </c>
      <c r="AD207">
        <v>34</v>
      </c>
      <c r="AE207">
        <v>22</v>
      </c>
      <c r="AF207">
        <v>8</v>
      </c>
      <c r="AG207">
        <v>2</v>
      </c>
      <c r="AH207">
        <v>2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15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3</v>
      </c>
      <c r="AU207">
        <v>0</v>
      </c>
      <c r="AV207">
        <v>0</v>
      </c>
      <c r="AW207">
        <v>1</v>
      </c>
      <c r="AX207">
        <v>0</v>
      </c>
      <c r="AY207">
        <v>1</v>
      </c>
      <c r="AZ207">
        <v>2</v>
      </c>
      <c r="BA207">
        <v>99</v>
      </c>
      <c r="BB207">
        <v>87</v>
      </c>
      <c r="BC207">
        <v>6</v>
      </c>
      <c r="BD207">
        <v>2</v>
      </c>
      <c r="BE207">
        <v>3</v>
      </c>
      <c r="BF207">
        <v>3</v>
      </c>
      <c r="BG207">
        <v>0</v>
      </c>
      <c r="BH207">
        <v>1</v>
      </c>
      <c r="BI207">
        <v>0</v>
      </c>
      <c r="BJ207">
        <v>2</v>
      </c>
      <c r="BK207">
        <v>0</v>
      </c>
      <c r="BL207">
        <v>3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0</v>
      </c>
      <c r="BS207">
        <v>0</v>
      </c>
      <c r="BT207">
        <v>0</v>
      </c>
      <c r="BU207">
        <v>2</v>
      </c>
      <c r="BV207">
        <v>64</v>
      </c>
      <c r="BW207">
        <v>0</v>
      </c>
      <c r="BX207">
        <v>0</v>
      </c>
      <c r="BY207">
        <v>0</v>
      </c>
      <c r="BZ207">
        <v>87</v>
      </c>
      <c r="CA207">
        <v>19</v>
      </c>
      <c r="CB207">
        <v>8</v>
      </c>
      <c r="CC207">
        <v>3</v>
      </c>
      <c r="CD207">
        <v>1</v>
      </c>
      <c r="CE207">
        <v>0</v>
      </c>
      <c r="CF207">
        <v>0</v>
      </c>
      <c r="CG207">
        <v>2</v>
      </c>
      <c r="CH207">
        <v>0</v>
      </c>
      <c r="CI207">
        <v>1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19</v>
      </c>
      <c r="CQ207">
        <v>12</v>
      </c>
      <c r="CR207">
        <v>4</v>
      </c>
      <c r="CS207">
        <v>0</v>
      </c>
      <c r="CT207">
        <v>3</v>
      </c>
      <c r="CU207">
        <v>0</v>
      </c>
      <c r="CV207">
        <v>0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1</v>
      </c>
      <c r="DI207">
        <v>0</v>
      </c>
      <c r="DJ207">
        <v>1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12</v>
      </c>
      <c r="DQ207">
        <v>11</v>
      </c>
      <c r="DR207">
        <v>9</v>
      </c>
      <c r="DS207">
        <v>0</v>
      </c>
      <c r="DT207">
        <v>0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11</v>
      </c>
      <c r="EQ207">
        <v>17</v>
      </c>
      <c r="ER207">
        <v>4</v>
      </c>
      <c r="ES207">
        <v>9</v>
      </c>
      <c r="ET207">
        <v>0</v>
      </c>
      <c r="EU207">
        <v>1</v>
      </c>
      <c r="EV207">
        <v>1</v>
      </c>
      <c r="EW207">
        <v>0</v>
      </c>
      <c r="EX207">
        <v>1</v>
      </c>
      <c r="EY207">
        <v>1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17</v>
      </c>
      <c r="FO207">
        <v>27</v>
      </c>
      <c r="FP207">
        <v>7</v>
      </c>
      <c r="FQ207">
        <v>0</v>
      </c>
      <c r="FR207">
        <v>2</v>
      </c>
      <c r="FS207">
        <v>0</v>
      </c>
      <c r="FT207">
        <v>1</v>
      </c>
      <c r="FU207">
        <v>2</v>
      </c>
      <c r="FV207">
        <v>0</v>
      </c>
      <c r="FW207">
        <v>0</v>
      </c>
      <c r="FX207">
        <v>3</v>
      </c>
      <c r="FY207">
        <v>0</v>
      </c>
      <c r="FZ207">
        <v>0</v>
      </c>
      <c r="GA207">
        <v>1</v>
      </c>
      <c r="GB207">
        <v>0</v>
      </c>
      <c r="GC207">
        <v>1</v>
      </c>
      <c r="GD207">
        <v>1</v>
      </c>
      <c r="GE207">
        <v>0</v>
      </c>
      <c r="GF207">
        <v>1</v>
      </c>
      <c r="GG207">
        <v>0</v>
      </c>
      <c r="GH207">
        <v>0</v>
      </c>
      <c r="GI207">
        <v>1</v>
      </c>
      <c r="GJ207">
        <v>1</v>
      </c>
      <c r="GK207">
        <v>0</v>
      </c>
      <c r="GL207">
        <v>0</v>
      </c>
      <c r="GM207">
        <v>6</v>
      </c>
      <c r="GN207">
        <v>27</v>
      </c>
      <c r="GO207">
        <v>16</v>
      </c>
      <c r="GP207">
        <v>7</v>
      </c>
      <c r="GQ207">
        <v>1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3</v>
      </c>
      <c r="HC207">
        <v>0</v>
      </c>
      <c r="HD207">
        <v>0</v>
      </c>
      <c r="HE207">
        <v>1</v>
      </c>
      <c r="HF207">
        <v>0</v>
      </c>
      <c r="HG207">
        <v>4</v>
      </c>
      <c r="HH207">
        <v>16</v>
      </c>
      <c r="HI207">
        <v>1</v>
      </c>
      <c r="HJ207">
        <v>0</v>
      </c>
      <c r="HK207">
        <v>1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1</v>
      </c>
      <c r="HW207">
        <v>1</v>
      </c>
      <c r="HX207">
        <v>1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1</v>
      </c>
      <c r="IM207">
        <v>2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1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1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2</v>
      </c>
    </row>
    <row r="208" spans="1:272">
      <c r="A208" t="s">
        <v>1127</v>
      </c>
      <c r="B208" t="s">
        <v>1088</v>
      </c>
      <c r="C208" t="str">
        <f>"160402"</f>
        <v>160402</v>
      </c>
      <c r="D208" t="s">
        <v>207</v>
      </c>
      <c r="E208">
        <v>1</v>
      </c>
      <c r="F208">
        <v>930</v>
      </c>
      <c r="G208">
        <v>790</v>
      </c>
      <c r="H208">
        <v>424</v>
      </c>
      <c r="I208">
        <v>366</v>
      </c>
      <c r="J208">
        <v>1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366</v>
      </c>
      <c r="T208">
        <v>0</v>
      </c>
      <c r="U208">
        <v>0</v>
      </c>
      <c r="V208">
        <v>366</v>
      </c>
      <c r="W208">
        <v>14</v>
      </c>
      <c r="X208">
        <v>7</v>
      </c>
      <c r="Y208">
        <v>7</v>
      </c>
      <c r="Z208">
        <v>0</v>
      </c>
      <c r="AA208">
        <v>352</v>
      </c>
      <c r="AB208">
        <v>116</v>
      </c>
      <c r="AC208">
        <v>7</v>
      </c>
      <c r="AD208">
        <v>29</v>
      </c>
      <c r="AE208">
        <v>39</v>
      </c>
      <c r="AF208">
        <v>5</v>
      </c>
      <c r="AG208">
        <v>0</v>
      </c>
      <c r="AH208">
        <v>3</v>
      </c>
      <c r="AI208">
        <v>0</v>
      </c>
      <c r="AJ208">
        <v>3</v>
      </c>
      <c r="AK208">
        <v>1</v>
      </c>
      <c r="AL208">
        <v>0</v>
      </c>
      <c r="AM208">
        <v>1</v>
      </c>
      <c r="AN208">
        <v>23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116</v>
      </c>
      <c r="BB208">
        <v>101</v>
      </c>
      <c r="BC208">
        <v>28</v>
      </c>
      <c r="BD208">
        <v>2</v>
      </c>
      <c r="BE208">
        <v>6</v>
      </c>
      <c r="BF208">
        <v>13</v>
      </c>
      <c r="BG208">
        <v>2</v>
      </c>
      <c r="BH208">
        <v>27</v>
      </c>
      <c r="BI208">
        <v>1</v>
      </c>
      <c r="BJ208">
        <v>0</v>
      </c>
      <c r="BK208">
        <v>1</v>
      </c>
      <c r="BL208">
        <v>4</v>
      </c>
      <c r="BM208">
        <v>0</v>
      </c>
      <c r="BN208">
        <v>0</v>
      </c>
      <c r="BO208">
        <v>1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5</v>
      </c>
      <c r="BW208">
        <v>0</v>
      </c>
      <c r="BX208">
        <v>0</v>
      </c>
      <c r="BY208">
        <v>9</v>
      </c>
      <c r="BZ208">
        <v>101</v>
      </c>
      <c r="CA208">
        <v>6</v>
      </c>
      <c r="CB208">
        <v>3</v>
      </c>
      <c r="CC208">
        <v>0</v>
      </c>
      <c r="CD208">
        <v>1</v>
      </c>
      <c r="CE208">
        <v>1</v>
      </c>
      <c r="CF208">
        <v>0</v>
      </c>
      <c r="CG208">
        <v>0</v>
      </c>
      <c r="CH208">
        <v>0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6</v>
      </c>
      <c r="CQ208">
        <v>13</v>
      </c>
      <c r="CR208">
        <v>1</v>
      </c>
      <c r="CS208">
        <v>0</v>
      </c>
      <c r="CT208">
        <v>7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1</v>
      </c>
      <c r="DE208">
        <v>1</v>
      </c>
      <c r="DF208">
        <v>1</v>
      </c>
      <c r="DG208">
        <v>0</v>
      </c>
      <c r="DH208">
        <v>1</v>
      </c>
      <c r="DI208">
        <v>1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13</v>
      </c>
      <c r="DQ208">
        <v>24</v>
      </c>
      <c r="DR208">
        <v>22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1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24</v>
      </c>
      <c r="EQ208">
        <v>23</v>
      </c>
      <c r="ER208">
        <v>12</v>
      </c>
      <c r="ES208">
        <v>8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1</v>
      </c>
      <c r="FE208">
        <v>1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1</v>
      </c>
      <c r="FM208">
        <v>0</v>
      </c>
      <c r="FN208">
        <v>23</v>
      </c>
      <c r="FO208">
        <v>47</v>
      </c>
      <c r="FP208">
        <v>14</v>
      </c>
      <c r="FQ208">
        <v>1</v>
      </c>
      <c r="FR208">
        <v>1</v>
      </c>
      <c r="FS208">
        <v>10</v>
      </c>
      <c r="FT208">
        <v>0</v>
      </c>
      <c r="FU208">
        <v>5</v>
      </c>
      <c r="FV208">
        <v>9</v>
      </c>
      <c r="FW208">
        <v>0</v>
      </c>
      <c r="FX208">
        <v>1</v>
      </c>
      <c r="FY208">
        <v>0</v>
      </c>
      <c r="FZ208">
        <v>0</v>
      </c>
      <c r="GA208">
        <v>1</v>
      </c>
      <c r="GB208">
        <v>0</v>
      </c>
      <c r="GC208">
        <v>1</v>
      </c>
      <c r="GD208">
        <v>0</v>
      </c>
      <c r="GE208">
        <v>1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3</v>
      </c>
      <c r="GN208">
        <v>47</v>
      </c>
      <c r="GO208">
        <v>19</v>
      </c>
      <c r="GP208">
        <v>7</v>
      </c>
      <c r="GQ208">
        <v>2</v>
      </c>
      <c r="GR208">
        <v>1</v>
      </c>
      <c r="GS208">
        <v>1</v>
      </c>
      <c r="GT208">
        <v>0</v>
      </c>
      <c r="GU208">
        <v>0</v>
      </c>
      <c r="GV208">
        <v>0</v>
      </c>
      <c r="GW208">
        <v>0</v>
      </c>
      <c r="GX208">
        <v>2</v>
      </c>
      <c r="GY208">
        <v>0</v>
      </c>
      <c r="GZ208">
        <v>0</v>
      </c>
      <c r="HA208">
        <v>1</v>
      </c>
      <c r="HB208">
        <v>0</v>
      </c>
      <c r="HC208">
        <v>0</v>
      </c>
      <c r="HD208">
        <v>0</v>
      </c>
      <c r="HE208">
        <v>0</v>
      </c>
      <c r="HF208">
        <v>1</v>
      </c>
      <c r="HG208">
        <v>4</v>
      </c>
      <c r="HH208">
        <v>19</v>
      </c>
      <c r="HI208">
        <v>1</v>
      </c>
      <c r="HJ208">
        <v>0</v>
      </c>
      <c r="HK208">
        <v>0</v>
      </c>
      <c r="HL208">
        <v>1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1</v>
      </c>
      <c r="HW208">
        <v>1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1</v>
      </c>
      <c r="IL208">
        <v>1</v>
      </c>
      <c r="IM208">
        <v>1</v>
      </c>
      <c r="IN208">
        <v>0</v>
      </c>
      <c r="IO208">
        <v>0</v>
      </c>
      <c r="IP208">
        <v>1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1</v>
      </c>
    </row>
    <row r="209" spans="1:272">
      <c r="A209" t="s">
        <v>1126</v>
      </c>
      <c r="B209" t="s">
        <v>1088</v>
      </c>
      <c r="C209" t="str">
        <f>"160402"</f>
        <v>160402</v>
      </c>
      <c r="D209" t="s">
        <v>1125</v>
      </c>
      <c r="E209">
        <v>2</v>
      </c>
      <c r="F209">
        <v>1464</v>
      </c>
      <c r="G209">
        <v>1130</v>
      </c>
      <c r="H209">
        <v>605</v>
      </c>
      <c r="I209">
        <v>525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525</v>
      </c>
      <c r="T209">
        <v>0</v>
      </c>
      <c r="U209">
        <v>0</v>
      </c>
      <c r="V209">
        <v>525</v>
      </c>
      <c r="W209">
        <v>13</v>
      </c>
      <c r="X209">
        <v>8</v>
      </c>
      <c r="Y209">
        <v>5</v>
      </c>
      <c r="Z209">
        <v>0</v>
      </c>
      <c r="AA209">
        <v>512</v>
      </c>
      <c r="AB209">
        <v>156</v>
      </c>
      <c r="AC209">
        <v>12</v>
      </c>
      <c r="AD209">
        <v>40</v>
      </c>
      <c r="AE209">
        <v>48</v>
      </c>
      <c r="AF209">
        <v>15</v>
      </c>
      <c r="AG209">
        <v>1</v>
      </c>
      <c r="AH209">
        <v>1</v>
      </c>
      <c r="AI209">
        <v>1</v>
      </c>
      <c r="AJ209">
        <v>0</v>
      </c>
      <c r="AK209">
        <v>2</v>
      </c>
      <c r="AL209">
        <v>0</v>
      </c>
      <c r="AM209">
        <v>1</v>
      </c>
      <c r="AN209">
        <v>23</v>
      </c>
      <c r="AO209">
        <v>0</v>
      </c>
      <c r="AP209">
        <v>1</v>
      </c>
      <c r="AQ209">
        <v>3</v>
      </c>
      <c r="AR209">
        <v>0</v>
      </c>
      <c r="AS209">
        <v>2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4</v>
      </c>
      <c r="AZ209">
        <v>1</v>
      </c>
      <c r="BA209">
        <v>156</v>
      </c>
      <c r="BB209">
        <v>134</v>
      </c>
      <c r="BC209">
        <v>46</v>
      </c>
      <c r="BD209">
        <v>0</v>
      </c>
      <c r="BE209">
        <v>9</v>
      </c>
      <c r="BF209">
        <v>18</v>
      </c>
      <c r="BG209">
        <v>2</v>
      </c>
      <c r="BH209">
        <v>19</v>
      </c>
      <c r="BI209">
        <v>0</v>
      </c>
      <c r="BJ209">
        <v>0</v>
      </c>
      <c r="BK209">
        <v>3</v>
      </c>
      <c r="BL209">
        <v>9</v>
      </c>
      <c r="BM209">
        <v>0</v>
      </c>
      <c r="BN209">
        <v>1</v>
      </c>
      <c r="BO209">
        <v>2</v>
      </c>
      <c r="BP209">
        <v>0</v>
      </c>
      <c r="BQ209">
        <v>0</v>
      </c>
      <c r="BR209">
        <v>0</v>
      </c>
      <c r="BS209">
        <v>1</v>
      </c>
      <c r="BT209">
        <v>1</v>
      </c>
      <c r="BU209">
        <v>2</v>
      </c>
      <c r="BV209">
        <v>10</v>
      </c>
      <c r="BW209">
        <v>0</v>
      </c>
      <c r="BX209">
        <v>1</v>
      </c>
      <c r="BY209">
        <v>10</v>
      </c>
      <c r="BZ209">
        <v>134</v>
      </c>
      <c r="CA209">
        <v>27</v>
      </c>
      <c r="CB209">
        <v>7</v>
      </c>
      <c r="CC209">
        <v>3</v>
      </c>
      <c r="CD209">
        <v>0</v>
      </c>
      <c r="CE209">
        <v>13</v>
      </c>
      <c r="CF209">
        <v>0</v>
      </c>
      <c r="CG209">
        <v>0</v>
      </c>
      <c r="CH209">
        <v>1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1</v>
      </c>
      <c r="CO209">
        <v>1</v>
      </c>
      <c r="CP209">
        <v>27</v>
      </c>
      <c r="CQ209">
        <v>30</v>
      </c>
      <c r="CR209">
        <v>12</v>
      </c>
      <c r="CS209">
        <v>0</v>
      </c>
      <c r="CT209">
        <v>11</v>
      </c>
      <c r="CU209">
        <v>1</v>
      </c>
      <c r="CV209">
        <v>1</v>
      </c>
      <c r="CW209">
        <v>1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1</v>
      </c>
      <c r="DE209">
        <v>1</v>
      </c>
      <c r="DF209">
        <v>0</v>
      </c>
      <c r="DG209">
        <v>0</v>
      </c>
      <c r="DH209">
        <v>0</v>
      </c>
      <c r="DI209">
        <v>1</v>
      </c>
      <c r="DJ209">
        <v>1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30</v>
      </c>
      <c r="DQ209">
        <v>24</v>
      </c>
      <c r="DR209">
        <v>20</v>
      </c>
      <c r="DS209">
        <v>0</v>
      </c>
      <c r="DT209">
        <v>0</v>
      </c>
      <c r="DU209">
        <v>1</v>
      </c>
      <c r="DV209">
        <v>0</v>
      </c>
      <c r="DW209">
        <v>0</v>
      </c>
      <c r="DX209">
        <v>1</v>
      </c>
      <c r="DY209">
        <v>1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1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24</v>
      </c>
      <c r="EQ209">
        <v>23</v>
      </c>
      <c r="ER209">
        <v>10</v>
      </c>
      <c r="ES209">
        <v>8</v>
      </c>
      <c r="ET209">
        <v>0</v>
      </c>
      <c r="EU209">
        <v>1</v>
      </c>
      <c r="EV209">
        <v>1</v>
      </c>
      <c r="EW209">
        <v>0</v>
      </c>
      <c r="EX209">
        <v>0</v>
      </c>
      <c r="EY209">
        <v>0</v>
      </c>
      <c r="EZ209">
        <v>0</v>
      </c>
      <c r="FA209">
        <v>2</v>
      </c>
      <c r="FB209">
        <v>1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23</v>
      </c>
      <c r="FO209">
        <v>72</v>
      </c>
      <c r="FP209">
        <v>33</v>
      </c>
      <c r="FQ209">
        <v>1</v>
      </c>
      <c r="FR209">
        <v>3</v>
      </c>
      <c r="FS209">
        <v>7</v>
      </c>
      <c r="FT209">
        <v>1</v>
      </c>
      <c r="FU209">
        <v>6</v>
      </c>
      <c r="FV209">
        <v>5</v>
      </c>
      <c r="FW209">
        <v>0</v>
      </c>
      <c r="FX209">
        <v>5</v>
      </c>
      <c r="FY209">
        <v>0</v>
      </c>
      <c r="FZ209">
        <v>1</v>
      </c>
      <c r="GA209">
        <v>1</v>
      </c>
      <c r="GB209">
        <v>1</v>
      </c>
      <c r="GC209">
        <v>0</v>
      </c>
      <c r="GD209">
        <v>3</v>
      </c>
      <c r="GE209">
        <v>1</v>
      </c>
      <c r="GF209">
        <v>0</v>
      </c>
      <c r="GG209">
        <v>0</v>
      </c>
      <c r="GH209">
        <v>1</v>
      </c>
      <c r="GI209">
        <v>2</v>
      </c>
      <c r="GJ209">
        <v>0</v>
      </c>
      <c r="GK209">
        <v>0</v>
      </c>
      <c r="GL209">
        <v>0</v>
      </c>
      <c r="GM209">
        <v>1</v>
      </c>
      <c r="GN209">
        <v>72</v>
      </c>
      <c r="GO209">
        <v>41</v>
      </c>
      <c r="GP209">
        <v>17</v>
      </c>
      <c r="GQ209">
        <v>0</v>
      </c>
      <c r="GR209">
        <v>0</v>
      </c>
      <c r="GS209">
        <v>1</v>
      </c>
      <c r="GT209">
        <v>1</v>
      </c>
      <c r="GU209">
        <v>2</v>
      </c>
      <c r="GV209">
        <v>2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2</v>
      </c>
      <c r="HC209">
        <v>2</v>
      </c>
      <c r="HD209">
        <v>0</v>
      </c>
      <c r="HE209">
        <v>0</v>
      </c>
      <c r="HF209">
        <v>1</v>
      </c>
      <c r="HG209">
        <v>13</v>
      </c>
      <c r="HH209">
        <v>41</v>
      </c>
      <c r="HI209">
        <v>2</v>
      </c>
      <c r="HJ209">
        <v>0</v>
      </c>
      <c r="HK209">
        <v>1</v>
      </c>
      <c r="HL209">
        <v>0</v>
      </c>
      <c r="HM209">
        <v>0</v>
      </c>
      <c r="HN209">
        <v>0</v>
      </c>
      <c r="HO209">
        <v>1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2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3</v>
      </c>
      <c r="IN209">
        <v>3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3</v>
      </c>
    </row>
    <row r="210" spans="1:272">
      <c r="A210" t="s">
        <v>1124</v>
      </c>
      <c r="B210" t="s">
        <v>1088</v>
      </c>
      <c r="C210" t="str">
        <f>"160402"</f>
        <v>160402</v>
      </c>
      <c r="D210" t="s">
        <v>1123</v>
      </c>
      <c r="E210">
        <v>3</v>
      </c>
      <c r="F210">
        <v>1851</v>
      </c>
      <c r="G210">
        <v>1410</v>
      </c>
      <c r="H210">
        <v>461</v>
      </c>
      <c r="I210">
        <v>949</v>
      </c>
      <c r="J210">
        <v>0</v>
      </c>
      <c r="K210">
        <v>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949</v>
      </c>
      <c r="T210">
        <v>0</v>
      </c>
      <c r="U210">
        <v>0</v>
      </c>
      <c r="V210">
        <v>949</v>
      </c>
      <c r="W210">
        <v>22</v>
      </c>
      <c r="X210">
        <v>20</v>
      </c>
      <c r="Y210">
        <v>2</v>
      </c>
      <c r="Z210">
        <v>0</v>
      </c>
      <c r="AA210">
        <v>927</v>
      </c>
      <c r="AB210">
        <v>356</v>
      </c>
      <c r="AC210">
        <v>32</v>
      </c>
      <c r="AD210">
        <v>79</v>
      </c>
      <c r="AE210">
        <v>113</v>
      </c>
      <c r="AF210">
        <v>10</v>
      </c>
      <c r="AG210">
        <v>1</v>
      </c>
      <c r="AH210">
        <v>13</v>
      </c>
      <c r="AI210">
        <v>0</v>
      </c>
      <c r="AJ210">
        <v>4</v>
      </c>
      <c r="AK210">
        <v>3</v>
      </c>
      <c r="AL210">
        <v>3</v>
      </c>
      <c r="AM210">
        <v>0</v>
      </c>
      <c r="AN210">
        <v>59</v>
      </c>
      <c r="AO210">
        <v>0</v>
      </c>
      <c r="AP210">
        <v>0</v>
      </c>
      <c r="AQ210">
        <v>12</v>
      </c>
      <c r="AR210">
        <v>5</v>
      </c>
      <c r="AS210">
        <v>2</v>
      </c>
      <c r="AT210">
        <v>3</v>
      </c>
      <c r="AU210">
        <v>1</v>
      </c>
      <c r="AV210">
        <v>3</v>
      </c>
      <c r="AW210">
        <v>2</v>
      </c>
      <c r="AX210">
        <v>3</v>
      </c>
      <c r="AY210">
        <v>2</v>
      </c>
      <c r="AZ210">
        <v>6</v>
      </c>
      <c r="BA210">
        <v>356</v>
      </c>
      <c r="BB210">
        <v>225</v>
      </c>
      <c r="BC210">
        <v>79</v>
      </c>
      <c r="BD210">
        <v>2</v>
      </c>
      <c r="BE210">
        <v>7</v>
      </c>
      <c r="BF210">
        <v>24</v>
      </c>
      <c r="BG210">
        <v>4</v>
      </c>
      <c r="BH210">
        <v>37</v>
      </c>
      <c r="BI210">
        <v>3</v>
      </c>
      <c r="BJ210">
        <v>1</v>
      </c>
      <c r="BK210">
        <v>8</v>
      </c>
      <c r="BL210">
        <v>8</v>
      </c>
      <c r="BM210">
        <v>0</v>
      </c>
      <c r="BN210">
        <v>1</v>
      </c>
      <c r="BO210">
        <v>2</v>
      </c>
      <c r="BP210">
        <v>1</v>
      </c>
      <c r="BQ210">
        <v>2</v>
      </c>
      <c r="BR210">
        <v>0</v>
      </c>
      <c r="BS210">
        <v>2</v>
      </c>
      <c r="BT210">
        <v>0</v>
      </c>
      <c r="BU210">
        <v>4</v>
      </c>
      <c r="BV210">
        <v>11</v>
      </c>
      <c r="BW210">
        <v>2</v>
      </c>
      <c r="BX210">
        <v>1</v>
      </c>
      <c r="BY210">
        <v>26</v>
      </c>
      <c r="BZ210">
        <v>225</v>
      </c>
      <c r="CA210">
        <v>32</v>
      </c>
      <c r="CB210">
        <v>10</v>
      </c>
      <c r="CC210">
        <v>3</v>
      </c>
      <c r="CD210">
        <v>3</v>
      </c>
      <c r="CE210">
        <v>5</v>
      </c>
      <c r="CF210">
        <v>3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4</v>
      </c>
      <c r="CO210">
        <v>2</v>
      </c>
      <c r="CP210">
        <v>32</v>
      </c>
      <c r="CQ210">
        <v>37</v>
      </c>
      <c r="CR210">
        <v>14</v>
      </c>
      <c r="CS210">
        <v>3</v>
      </c>
      <c r="CT210">
        <v>13</v>
      </c>
      <c r="CU210">
        <v>0</v>
      </c>
      <c r="CV210">
        <v>2</v>
      </c>
      <c r="CW210">
        <v>0</v>
      </c>
      <c r="CX210">
        <v>0</v>
      </c>
      <c r="CY210">
        <v>0</v>
      </c>
      <c r="CZ210">
        <v>2</v>
      </c>
      <c r="DA210">
        <v>0</v>
      </c>
      <c r="DB210">
        <v>0</v>
      </c>
      <c r="DC210">
        <v>2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37</v>
      </c>
      <c r="DQ210">
        <v>18</v>
      </c>
      <c r="DR210">
        <v>18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18</v>
      </c>
      <c r="EQ210">
        <v>84</v>
      </c>
      <c r="ER210">
        <v>16</v>
      </c>
      <c r="ES210">
        <v>51</v>
      </c>
      <c r="ET210">
        <v>0</v>
      </c>
      <c r="EU210">
        <v>0</v>
      </c>
      <c r="EV210">
        <v>0</v>
      </c>
      <c r="EW210">
        <v>2</v>
      </c>
      <c r="EX210">
        <v>1</v>
      </c>
      <c r="EY210">
        <v>0</v>
      </c>
      <c r="EZ210">
        <v>2</v>
      </c>
      <c r="FA210">
        <v>1</v>
      </c>
      <c r="FB210">
        <v>2</v>
      </c>
      <c r="FC210">
        <v>0</v>
      </c>
      <c r="FD210">
        <v>2</v>
      </c>
      <c r="FE210">
        <v>2</v>
      </c>
      <c r="FF210">
        <v>0</v>
      </c>
      <c r="FG210">
        <v>1</v>
      </c>
      <c r="FH210">
        <v>0</v>
      </c>
      <c r="FI210">
        <v>0</v>
      </c>
      <c r="FJ210">
        <v>0</v>
      </c>
      <c r="FK210">
        <v>0</v>
      </c>
      <c r="FL210">
        <v>1</v>
      </c>
      <c r="FM210">
        <v>3</v>
      </c>
      <c r="FN210">
        <v>84</v>
      </c>
      <c r="FO210">
        <v>102</v>
      </c>
      <c r="FP210">
        <v>31</v>
      </c>
      <c r="FQ210">
        <v>2</v>
      </c>
      <c r="FR210">
        <v>5</v>
      </c>
      <c r="FS210">
        <v>24</v>
      </c>
      <c r="FT210">
        <v>1</v>
      </c>
      <c r="FU210">
        <v>8</v>
      </c>
      <c r="FV210">
        <v>15</v>
      </c>
      <c r="FW210">
        <v>0</v>
      </c>
      <c r="FX210">
        <v>6</v>
      </c>
      <c r="FY210">
        <v>0</v>
      </c>
      <c r="FZ210">
        <v>1</v>
      </c>
      <c r="GA210">
        <v>1</v>
      </c>
      <c r="GB210">
        <v>0</v>
      </c>
      <c r="GC210">
        <v>1</v>
      </c>
      <c r="GD210">
        <v>3</v>
      </c>
      <c r="GE210">
        <v>1</v>
      </c>
      <c r="GF210">
        <v>0</v>
      </c>
      <c r="GG210">
        <v>0</v>
      </c>
      <c r="GH210">
        <v>0</v>
      </c>
      <c r="GI210">
        <v>0</v>
      </c>
      <c r="GJ210">
        <v>1</v>
      </c>
      <c r="GK210">
        <v>1</v>
      </c>
      <c r="GL210">
        <v>0</v>
      </c>
      <c r="GM210">
        <v>1</v>
      </c>
      <c r="GN210">
        <v>102</v>
      </c>
      <c r="GO210">
        <v>66</v>
      </c>
      <c r="GP210">
        <v>32</v>
      </c>
      <c r="GQ210">
        <v>2</v>
      </c>
      <c r="GR210">
        <v>0</v>
      </c>
      <c r="GS210">
        <v>0</v>
      </c>
      <c r="GT210">
        <v>2</v>
      </c>
      <c r="GU210">
        <v>0</v>
      </c>
      <c r="GV210">
        <v>0</v>
      </c>
      <c r="GW210">
        <v>2</v>
      </c>
      <c r="GX210">
        <v>2</v>
      </c>
      <c r="GY210">
        <v>0</v>
      </c>
      <c r="GZ210">
        <v>1</v>
      </c>
      <c r="HA210">
        <v>0</v>
      </c>
      <c r="HB210">
        <v>0</v>
      </c>
      <c r="HC210">
        <v>0</v>
      </c>
      <c r="HD210">
        <v>1</v>
      </c>
      <c r="HE210">
        <v>7</v>
      </c>
      <c r="HF210">
        <v>2</v>
      </c>
      <c r="HG210">
        <v>15</v>
      </c>
      <c r="HH210">
        <v>66</v>
      </c>
      <c r="HI210">
        <v>4</v>
      </c>
      <c r="HJ210">
        <v>0</v>
      </c>
      <c r="HK210">
        <v>0</v>
      </c>
      <c r="HL210">
        <v>2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1</v>
      </c>
      <c r="HS210">
        <v>1</v>
      </c>
      <c r="HT210">
        <v>0</v>
      </c>
      <c r="HU210">
        <v>0</v>
      </c>
      <c r="HV210">
        <v>4</v>
      </c>
      <c r="HW210">
        <v>2</v>
      </c>
      <c r="HX210">
        <v>1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1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2</v>
      </c>
      <c r="IM210">
        <v>1</v>
      </c>
      <c r="IN210">
        <v>0</v>
      </c>
      <c r="IO210">
        <v>0</v>
      </c>
      <c r="IP210">
        <v>1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1</v>
      </c>
    </row>
    <row r="211" spans="1:272">
      <c r="A211" t="s">
        <v>1122</v>
      </c>
      <c r="B211" t="s">
        <v>1088</v>
      </c>
      <c r="C211" t="str">
        <f>"160402"</f>
        <v>160402</v>
      </c>
      <c r="D211" t="s">
        <v>1121</v>
      </c>
      <c r="E211">
        <v>4</v>
      </c>
      <c r="F211">
        <v>1013</v>
      </c>
      <c r="G211">
        <v>780</v>
      </c>
      <c r="H211">
        <v>355</v>
      </c>
      <c r="I211">
        <v>425</v>
      </c>
      <c r="J211">
        <v>1</v>
      </c>
      <c r="K211">
        <v>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425</v>
      </c>
      <c r="T211">
        <v>0</v>
      </c>
      <c r="U211">
        <v>0</v>
      </c>
      <c r="V211">
        <v>425</v>
      </c>
      <c r="W211">
        <v>11</v>
      </c>
      <c r="X211">
        <v>8</v>
      </c>
      <c r="Y211">
        <v>3</v>
      </c>
      <c r="Z211">
        <v>0</v>
      </c>
      <c r="AA211">
        <v>414</v>
      </c>
      <c r="AB211">
        <v>122</v>
      </c>
      <c r="AC211">
        <v>6</v>
      </c>
      <c r="AD211">
        <v>27</v>
      </c>
      <c r="AE211">
        <v>44</v>
      </c>
      <c r="AF211">
        <v>8</v>
      </c>
      <c r="AG211">
        <v>1</v>
      </c>
      <c r="AH211">
        <v>2</v>
      </c>
      <c r="AI211">
        <v>1</v>
      </c>
      <c r="AJ211">
        <v>4</v>
      </c>
      <c r="AK211">
        <v>0</v>
      </c>
      <c r="AL211">
        <v>2</v>
      </c>
      <c r="AM211">
        <v>0</v>
      </c>
      <c r="AN211">
        <v>17</v>
      </c>
      <c r="AO211">
        <v>3</v>
      </c>
      <c r="AP211">
        <v>0</v>
      </c>
      <c r="AQ211">
        <v>1</v>
      </c>
      <c r="AR211">
        <v>0</v>
      </c>
      <c r="AS211">
        <v>0</v>
      </c>
      <c r="AT211">
        <v>1</v>
      </c>
      <c r="AU211">
        <v>0</v>
      </c>
      <c r="AV211">
        <v>1</v>
      </c>
      <c r="AW211">
        <v>0</v>
      </c>
      <c r="AX211">
        <v>1</v>
      </c>
      <c r="AY211">
        <v>2</v>
      </c>
      <c r="AZ211">
        <v>1</v>
      </c>
      <c r="BA211">
        <v>122</v>
      </c>
      <c r="BB211">
        <v>137</v>
      </c>
      <c r="BC211">
        <v>50</v>
      </c>
      <c r="BD211">
        <v>3</v>
      </c>
      <c r="BE211">
        <v>9</v>
      </c>
      <c r="BF211">
        <v>15</v>
      </c>
      <c r="BG211">
        <v>3</v>
      </c>
      <c r="BH211">
        <v>21</v>
      </c>
      <c r="BI211">
        <v>1</v>
      </c>
      <c r="BJ211">
        <v>1</v>
      </c>
      <c r="BK211">
        <v>3</v>
      </c>
      <c r="BL211">
        <v>5</v>
      </c>
      <c r="BM211">
        <v>1</v>
      </c>
      <c r="BN211">
        <v>0</v>
      </c>
      <c r="BO211">
        <v>3</v>
      </c>
      <c r="BP211">
        <v>0</v>
      </c>
      <c r="BQ211">
        <v>2</v>
      </c>
      <c r="BR211">
        <v>0</v>
      </c>
      <c r="BS211">
        <v>0</v>
      </c>
      <c r="BT211">
        <v>0</v>
      </c>
      <c r="BU211">
        <v>0</v>
      </c>
      <c r="BV211">
        <v>5</v>
      </c>
      <c r="BW211">
        <v>0</v>
      </c>
      <c r="BX211">
        <v>0</v>
      </c>
      <c r="BY211">
        <v>15</v>
      </c>
      <c r="BZ211">
        <v>137</v>
      </c>
      <c r="CA211">
        <v>20</v>
      </c>
      <c r="CB211">
        <v>8</v>
      </c>
      <c r="CC211">
        <v>1</v>
      </c>
      <c r="CD211">
        <v>1</v>
      </c>
      <c r="CE211">
        <v>4</v>
      </c>
      <c r="CF211">
        <v>0</v>
      </c>
      <c r="CG211">
        <v>0</v>
      </c>
      <c r="CH211">
        <v>1</v>
      </c>
      <c r="CI211">
        <v>0</v>
      </c>
      <c r="CJ211">
        <v>3</v>
      </c>
      <c r="CK211">
        <v>0</v>
      </c>
      <c r="CL211">
        <v>0</v>
      </c>
      <c r="CM211">
        <v>0</v>
      </c>
      <c r="CN211">
        <v>1</v>
      </c>
      <c r="CO211">
        <v>1</v>
      </c>
      <c r="CP211">
        <v>20</v>
      </c>
      <c r="CQ211">
        <v>9</v>
      </c>
      <c r="CR211">
        <v>4</v>
      </c>
      <c r="CS211">
        <v>0</v>
      </c>
      <c r="CT211">
        <v>2</v>
      </c>
      <c r="CU211">
        <v>1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9</v>
      </c>
      <c r="DQ211">
        <v>17</v>
      </c>
      <c r="DR211">
        <v>12</v>
      </c>
      <c r="DS211">
        <v>2</v>
      </c>
      <c r="DT211">
        <v>0</v>
      </c>
      <c r="DU211">
        <v>1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0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17</v>
      </c>
      <c r="EQ211">
        <v>25</v>
      </c>
      <c r="ER211">
        <v>5</v>
      </c>
      <c r="ES211">
        <v>11</v>
      </c>
      <c r="ET211">
        <v>1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4</v>
      </c>
      <c r="FC211">
        <v>0</v>
      </c>
      <c r="FD211">
        <v>0</v>
      </c>
      <c r="FE211">
        <v>1</v>
      </c>
      <c r="FF211">
        <v>0</v>
      </c>
      <c r="FG211">
        <v>0</v>
      </c>
      <c r="FH211">
        <v>2</v>
      </c>
      <c r="FI211">
        <v>0</v>
      </c>
      <c r="FJ211">
        <v>0</v>
      </c>
      <c r="FK211">
        <v>0</v>
      </c>
      <c r="FL211">
        <v>0</v>
      </c>
      <c r="FM211">
        <v>1</v>
      </c>
      <c r="FN211">
        <v>25</v>
      </c>
      <c r="FO211">
        <v>41</v>
      </c>
      <c r="FP211">
        <v>5</v>
      </c>
      <c r="FQ211">
        <v>0</v>
      </c>
      <c r="FR211">
        <v>3</v>
      </c>
      <c r="FS211">
        <v>7</v>
      </c>
      <c r="FT211">
        <v>1</v>
      </c>
      <c r="FU211">
        <v>3</v>
      </c>
      <c r="FV211">
        <v>4</v>
      </c>
      <c r="FW211">
        <v>1</v>
      </c>
      <c r="FX211">
        <v>1</v>
      </c>
      <c r="FY211">
        <v>0</v>
      </c>
      <c r="FZ211">
        <v>2</v>
      </c>
      <c r="GA211">
        <v>2</v>
      </c>
      <c r="GB211">
        <v>0</v>
      </c>
      <c r="GC211">
        <v>1</v>
      </c>
      <c r="GD211">
        <v>3</v>
      </c>
      <c r="GE211">
        <v>1</v>
      </c>
      <c r="GF211">
        <v>0</v>
      </c>
      <c r="GG211">
        <v>1</v>
      </c>
      <c r="GH211">
        <v>1</v>
      </c>
      <c r="GI211">
        <v>1</v>
      </c>
      <c r="GJ211">
        <v>1</v>
      </c>
      <c r="GK211">
        <v>3</v>
      </c>
      <c r="GL211">
        <v>0</v>
      </c>
      <c r="GM211">
        <v>0</v>
      </c>
      <c r="GN211">
        <v>41</v>
      </c>
      <c r="GO211">
        <v>37</v>
      </c>
      <c r="GP211">
        <v>16</v>
      </c>
      <c r="GQ211">
        <v>4</v>
      </c>
      <c r="GR211">
        <v>2</v>
      </c>
      <c r="GS211">
        <v>0</v>
      </c>
      <c r="GT211">
        <v>0</v>
      </c>
      <c r="GU211">
        <v>0</v>
      </c>
      <c r="GV211">
        <v>3</v>
      </c>
      <c r="GW211">
        <v>0</v>
      </c>
      <c r="GX211">
        <v>1</v>
      </c>
      <c r="GY211">
        <v>0</v>
      </c>
      <c r="GZ211">
        <v>1</v>
      </c>
      <c r="HA211">
        <v>0</v>
      </c>
      <c r="HB211">
        <v>3</v>
      </c>
      <c r="HC211">
        <v>1</v>
      </c>
      <c r="HD211">
        <v>0</v>
      </c>
      <c r="HE211">
        <v>0</v>
      </c>
      <c r="HF211">
        <v>0</v>
      </c>
      <c r="HG211">
        <v>6</v>
      </c>
      <c r="HH211">
        <v>37</v>
      </c>
      <c r="HI211">
        <v>3</v>
      </c>
      <c r="HJ211">
        <v>0</v>
      </c>
      <c r="HK211">
        <v>0</v>
      </c>
      <c r="HL211">
        <v>1</v>
      </c>
      <c r="HM211">
        <v>0</v>
      </c>
      <c r="HN211">
        <v>0</v>
      </c>
      <c r="HO211">
        <v>1</v>
      </c>
      <c r="HP211">
        <v>0</v>
      </c>
      <c r="HQ211">
        <v>0</v>
      </c>
      <c r="HR211">
        <v>0</v>
      </c>
      <c r="HS211">
        <v>1</v>
      </c>
      <c r="HT211">
        <v>0</v>
      </c>
      <c r="HU211">
        <v>0</v>
      </c>
      <c r="HV211">
        <v>3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3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2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1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3</v>
      </c>
    </row>
    <row r="212" spans="1:272">
      <c r="A212" t="s">
        <v>1120</v>
      </c>
      <c r="B212" t="s">
        <v>1088</v>
      </c>
      <c r="C212" t="str">
        <f>"160402"</f>
        <v>160402</v>
      </c>
      <c r="D212" t="s">
        <v>1119</v>
      </c>
      <c r="E212">
        <v>5</v>
      </c>
      <c r="F212">
        <v>1681</v>
      </c>
      <c r="G212">
        <v>1290</v>
      </c>
      <c r="H212">
        <v>469</v>
      </c>
      <c r="I212">
        <v>821</v>
      </c>
      <c r="J212">
        <v>1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821</v>
      </c>
      <c r="T212">
        <v>0</v>
      </c>
      <c r="U212">
        <v>0</v>
      </c>
      <c r="V212">
        <v>821</v>
      </c>
      <c r="W212">
        <v>17</v>
      </c>
      <c r="X212">
        <v>11</v>
      </c>
      <c r="Y212">
        <v>5</v>
      </c>
      <c r="Z212">
        <v>0</v>
      </c>
      <c r="AA212">
        <v>804</v>
      </c>
      <c r="AB212">
        <v>267</v>
      </c>
      <c r="AC212">
        <v>24</v>
      </c>
      <c r="AD212">
        <v>66</v>
      </c>
      <c r="AE212">
        <v>90</v>
      </c>
      <c r="AF212">
        <v>6</v>
      </c>
      <c r="AG212">
        <v>2</v>
      </c>
      <c r="AH212">
        <v>10</v>
      </c>
      <c r="AI212">
        <v>0</v>
      </c>
      <c r="AJ212">
        <v>5</v>
      </c>
      <c r="AK212">
        <v>2</v>
      </c>
      <c r="AL212">
        <v>1</v>
      </c>
      <c r="AM212">
        <v>0</v>
      </c>
      <c r="AN212">
        <v>41</v>
      </c>
      <c r="AO212">
        <v>0</v>
      </c>
      <c r="AP212">
        <v>0</v>
      </c>
      <c r="AQ212">
        <v>10</v>
      </c>
      <c r="AR212">
        <v>1</v>
      </c>
      <c r="AS212">
        <v>0</v>
      </c>
      <c r="AT212">
        <v>2</v>
      </c>
      <c r="AU212">
        <v>1</v>
      </c>
      <c r="AV212">
        <v>0</v>
      </c>
      <c r="AW212">
        <v>0</v>
      </c>
      <c r="AX212">
        <v>0</v>
      </c>
      <c r="AY212">
        <v>1</v>
      </c>
      <c r="AZ212">
        <v>5</v>
      </c>
      <c r="BA212">
        <v>267</v>
      </c>
      <c r="BB212">
        <v>230</v>
      </c>
      <c r="BC212">
        <v>77</v>
      </c>
      <c r="BD212">
        <v>3</v>
      </c>
      <c r="BE212">
        <v>4</v>
      </c>
      <c r="BF212">
        <v>31</v>
      </c>
      <c r="BG212">
        <v>1</v>
      </c>
      <c r="BH212">
        <v>39</v>
      </c>
      <c r="BI212">
        <v>2</v>
      </c>
      <c r="BJ212">
        <v>4</v>
      </c>
      <c r="BK212">
        <v>4</v>
      </c>
      <c r="BL212">
        <v>5</v>
      </c>
      <c r="BM212">
        <v>2</v>
      </c>
      <c r="BN212">
        <v>2</v>
      </c>
      <c r="BO212">
        <v>1</v>
      </c>
      <c r="BP212">
        <v>0</v>
      </c>
      <c r="BQ212">
        <v>1</v>
      </c>
      <c r="BR212">
        <v>2</v>
      </c>
      <c r="BS212">
        <v>0</v>
      </c>
      <c r="BT212">
        <v>2</v>
      </c>
      <c r="BU212">
        <v>7</v>
      </c>
      <c r="BV212">
        <v>21</v>
      </c>
      <c r="BW212">
        <v>0</v>
      </c>
      <c r="BX212">
        <v>1</v>
      </c>
      <c r="BY212">
        <v>21</v>
      </c>
      <c r="BZ212">
        <v>230</v>
      </c>
      <c r="CA212">
        <v>21</v>
      </c>
      <c r="CB212">
        <v>8</v>
      </c>
      <c r="CC212">
        <v>0</v>
      </c>
      <c r="CD212">
        <v>0</v>
      </c>
      <c r="CE212">
        <v>6</v>
      </c>
      <c r="CF212">
        <v>2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0</v>
      </c>
      <c r="CM212">
        <v>0</v>
      </c>
      <c r="CN212">
        <v>2</v>
      </c>
      <c r="CO212">
        <v>1</v>
      </c>
      <c r="CP212">
        <v>21</v>
      </c>
      <c r="CQ212">
        <v>32</v>
      </c>
      <c r="CR212">
        <v>9</v>
      </c>
      <c r="CS212">
        <v>1</v>
      </c>
      <c r="CT212">
        <v>13</v>
      </c>
      <c r="CU212">
        <v>0</v>
      </c>
      <c r="CV212">
        <v>1</v>
      </c>
      <c r="CW212">
        <v>0</v>
      </c>
      <c r="CX212">
        <v>1</v>
      </c>
      <c r="CY212">
        <v>1</v>
      </c>
      <c r="CZ212">
        <v>1</v>
      </c>
      <c r="DA212">
        <v>0</v>
      </c>
      <c r="DB212">
        <v>0</v>
      </c>
      <c r="DC212">
        <v>0</v>
      </c>
      <c r="DD212">
        <v>1</v>
      </c>
      <c r="DE212">
        <v>1</v>
      </c>
      <c r="DF212">
        <v>0</v>
      </c>
      <c r="DG212">
        <v>0</v>
      </c>
      <c r="DH212">
        <v>0</v>
      </c>
      <c r="DI212">
        <v>1</v>
      </c>
      <c r="DJ212">
        <v>0</v>
      </c>
      <c r="DK212">
        <v>1</v>
      </c>
      <c r="DL212">
        <v>1</v>
      </c>
      <c r="DM212">
        <v>0</v>
      </c>
      <c r="DN212">
        <v>0</v>
      </c>
      <c r="DO212">
        <v>0</v>
      </c>
      <c r="DP212">
        <v>32</v>
      </c>
      <c r="DQ212">
        <v>38</v>
      </c>
      <c r="DR212">
        <v>34</v>
      </c>
      <c r="DS212">
        <v>1</v>
      </c>
      <c r="DT212">
        <v>0</v>
      </c>
      <c r="DU212">
        <v>0</v>
      </c>
      <c r="DV212">
        <v>1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1</v>
      </c>
      <c r="EO212">
        <v>0</v>
      </c>
      <c r="EP212">
        <v>38</v>
      </c>
      <c r="EQ212">
        <v>67</v>
      </c>
      <c r="ER212">
        <v>15</v>
      </c>
      <c r="ES212">
        <v>34</v>
      </c>
      <c r="ET212">
        <v>4</v>
      </c>
      <c r="EU212">
        <v>0</v>
      </c>
      <c r="EV212">
        <v>0</v>
      </c>
      <c r="EW212">
        <v>1</v>
      </c>
      <c r="EX212">
        <v>3</v>
      </c>
      <c r="EY212">
        <v>0</v>
      </c>
      <c r="EZ212">
        <v>0</v>
      </c>
      <c r="FA212">
        <v>0</v>
      </c>
      <c r="FB212">
        <v>2</v>
      </c>
      <c r="FC212">
        <v>1</v>
      </c>
      <c r="FD212">
        <v>0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1</v>
      </c>
      <c r="FK212">
        <v>0</v>
      </c>
      <c r="FL212">
        <v>2</v>
      </c>
      <c r="FM212">
        <v>3</v>
      </c>
      <c r="FN212">
        <v>67</v>
      </c>
      <c r="FO212">
        <v>86</v>
      </c>
      <c r="FP212">
        <v>22</v>
      </c>
      <c r="FQ212">
        <v>3</v>
      </c>
      <c r="FR212">
        <v>1</v>
      </c>
      <c r="FS212">
        <v>17</v>
      </c>
      <c r="FT212">
        <v>2</v>
      </c>
      <c r="FU212">
        <v>7</v>
      </c>
      <c r="FV212">
        <v>15</v>
      </c>
      <c r="FW212">
        <v>4</v>
      </c>
      <c r="FX212">
        <v>2</v>
      </c>
      <c r="FY212">
        <v>0</v>
      </c>
      <c r="FZ212">
        <v>0</v>
      </c>
      <c r="GA212">
        <v>0</v>
      </c>
      <c r="GB212">
        <v>0</v>
      </c>
      <c r="GC212">
        <v>2</v>
      </c>
      <c r="GD212">
        <v>1</v>
      </c>
      <c r="GE212">
        <v>0</v>
      </c>
      <c r="GF212">
        <v>1</v>
      </c>
      <c r="GG212">
        <v>0</v>
      </c>
      <c r="GH212">
        <v>1</v>
      </c>
      <c r="GI212">
        <v>1</v>
      </c>
      <c r="GJ212">
        <v>0</v>
      </c>
      <c r="GK212">
        <v>2</v>
      </c>
      <c r="GL212">
        <v>3</v>
      </c>
      <c r="GM212">
        <v>2</v>
      </c>
      <c r="GN212">
        <v>86</v>
      </c>
      <c r="GO212">
        <v>56</v>
      </c>
      <c r="GP212">
        <v>25</v>
      </c>
      <c r="GQ212">
        <v>2</v>
      </c>
      <c r="GR212">
        <v>1</v>
      </c>
      <c r="GS212">
        <v>2</v>
      </c>
      <c r="GT212">
        <v>1</v>
      </c>
      <c r="GU212">
        <v>0</v>
      </c>
      <c r="GV212">
        <v>1</v>
      </c>
      <c r="GW212">
        <v>0</v>
      </c>
      <c r="GX212">
        <v>5</v>
      </c>
      <c r="GY212">
        <v>1</v>
      </c>
      <c r="GZ212">
        <v>0</v>
      </c>
      <c r="HA212">
        <v>0</v>
      </c>
      <c r="HB212">
        <v>2</v>
      </c>
      <c r="HC212">
        <v>1</v>
      </c>
      <c r="HD212">
        <v>0</v>
      </c>
      <c r="HE212">
        <v>0</v>
      </c>
      <c r="HF212">
        <v>0</v>
      </c>
      <c r="HG212">
        <v>15</v>
      </c>
      <c r="HH212">
        <v>56</v>
      </c>
      <c r="HI212">
        <v>1</v>
      </c>
      <c r="HJ212">
        <v>0</v>
      </c>
      <c r="HK212">
        <v>0</v>
      </c>
      <c r="HL212">
        <v>0</v>
      </c>
      <c r="HM212">
        <v>0</v>
      </c>
      <c r="HN212">
        <v>1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1</v>
      </c>
      <c r="HW212">
        <v>1</v>
      </c>
      <c r="HX212">
        <v>1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1</v>
      </c>
      <c r="IM212">
        <v>5</v>
      </c>
      <c r="IN212">
        <v>4</v>
      </c>
      <c r="IO212">
        <v>0</v>
      </c>
      <c r="IP212">
        <v>1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5</v>
      </c>
    </row>
    <row r="213" spans="1:272">
      <c r="A213" t="s">
        <v>1118</v>
      </c>
      <c r="B213" t="s">
        <v>1088</v>
      </c>
      <c r="C213" t="str">
        <f>"160402"</f>
        <v>160402</v>
      </c>
      <c r="D213" t="s">
        <v>195</v>
      </c>
      <c r="E213">
        <v>6</v>
      </c>
      <c r="F213">
        <v>1400</v>
      </c>
      <c r="G213">
        <v>1080</v>
      </c>
      <c r="H213">
        <v>357</v>
      </c>
      <c r="I213">
        <v>723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723</v>
      </c>
      <c r="T213">
        <v>0</v>
      </c>
      <c r="U213">
        <v>0</v>
      </c>
      <c r="V213">
        <v>723</v>
      </c>
      <c r="W213">
        <v>13</v>
      </c>
      <c r="X213">
        <v>8</v>
      </c>
      <c r="Y213">
        <v>4</v>
      </c>
      <c r="Z213">
        <v>0</v>
      </c>
      <c r="AA213">
        <v>710</v>
      </c>
      <c r="AB213">
        <v>232</v>
      </c>
      <c r="AC213">
        <v>18</v>
      </c>
      <c r="AD213">
        <v>52</v>
      </c>
      <c r="AE213">
        <v>69</v>
      </c>
      <c r="AF213">
        <v>6</v>
      </c>
      <c r="AG213">
        <v>0</v>
      </c>
      <c r="AH213">
        <v>12</v>
      </c>
      <c r="AI213">
        <v>1</v>
      </c>
      <c r="AJ213">
        <v>1</v>
      </c>
      <c r="AK213">
        <v>2</v>
      </c>
      <c r="AL213">
        <v>2</v>
      </c>
      <c r="AM213">
        <v>3</v>
      </c>
      <c r="AN213">
        <v>46</v>
      </c>
      <c r="AO213">
        <v>0</v>
      </c>
      <c r="AP213">
        <v>0</v>
      </c>
      <c r="AQ213">
        <v>13</v>
      </c>
      <c r="AR213">
        <v>2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1</v>
      </c>
      <c r="AZ213">
        <v>3</v>
      </c>
      <c r="BA213">
        <v>232</v>
      </c>
      <c r="BB213">
        <v>216</v>
      </c>
      <c r="BC213">
        <v>70</v>
      </c>
      <c r="BD213">
        <v>1</v>
      </c>
      <c r="BE213">
        <v>3</v>
      </c>
      <c r="BF213">
        <v>35</v>
      </c>
      <c r="BG213">
        <v>1</v>
      </c>
      <c r="BH213">
        <v>43</v>
      </c>
      <c r="BI213">
        <v>1</v>
      </c>
      <c r="BJ213">
        <v>3</v>
      </c>
      <c r="BK213">
        <v>2</v>
      </c>
      <c r="BL213">
        <v>5</v>
      </c>
      <c r="BM213">
        <v>1</v>
      </c>
      <c r="BN213">
        <v>0</v>
      </c>
      <c r="BO213">
        <v>3</v>
      </c>
      <c r="BP213">
        <v>0</v>
      </c>
      <c r="BQ213">
        <v>0</v>
      </c>
      <c r="BR213">
        <v>0</v>
      </c>
      <c r="BS213">
        <v>1</v>
      </c>
      <c r="BT213">
        <v>0</v>
      </c>
      <c r="BU213">
        <v>7</v>
      </c>
      <c r="BV213">
        <v>15</v>
      </c>
      <c r="BW213">
        <v>2</v>
      </c>
      <c r="BX213">
        <v>1</v>
      </c>
      <c r="BY213">
        <v>22</v>
      </c>
      <c r="BZ213">
        <v>216</v>
      </c>
      <c r="CA213">
        <v>32</v>
      </c>
      <c r="CB213">
        <v>13</v>
      </c>
      <c r="CC213">
        <v>4</v>
      </c>
      <c r="CD213">
        <v>4</v>
      </c>
      <c r="CE213">
        <v>1</v>
      </c>
      <c r="CF213">
        <v>2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3</v>
      </c>
      <c r="CM213">
        <v>0</v>
      </c>
      <c r="CN213">
        <v>4</v>
      </c>
      <c r="CO213">
        <v>0</v>
      </c>
      <c r="CP213">
        <v>32</v>
      </c>
      <c r="CQ213">
        <v>20</v>
      </c>
      <c r="CR213">
        <v>5</v>
      </c>
      <c r="CS213">
        <v>1</v>
      </c>
      <c r="CT213">
        <v>6</v>
      </c>
      <c r="CU213">
        <v>0</v>
      </c>
      <c r="CV213">
        <v>1</v>
      </c>
      <c r="CW213">
        <v>2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1</v>
      </c>
      <c r="DI213">
        <v>0</v>
      </c>
      <c r="DJ213">
        <v>1</v>
      </c>
      <c r="DK213">
        <v>1</v>
      </c>
      <c r="DL213">
        <v>0</v>
      </c>
      <c r="DM213">
        <v>1</v>
      </c>
      <c r="DN213">
        <v>0</v>
      </c>
      <c r="DO213">
        <v>1</v>
      </c>
      <c r="DP213">
        <v>20</v>
      </c>
      <c r="DQ213">
        <v>38</v>
      </c>
      <c r="DR213">
        <v>33</v>
      </c>
      <c r="DS213">
        <v>2</v>
      </c>
      <c r="DT213">
        <v>0</v>
      </c>
      <c r="DU213">
        <v>0</v>
      </c>
      <c r="DV213">
        <v>0</v>
      </c>
      <c r="DW213">
        <v>1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1</v>
      </c>
      <c r="EJ213">
        <v>0</v>
      </c>
      <c r="EK213">
        <v>0</v>
      </c>
      <c r="EL213">
        <v>0</v>
      </c>
      <c r="EM213">
        <v>1</v>
      </c>
      <c r="EN213">
        <v>0</v>
      </c>
      <c r="EO213">
        <v>0</v>
      </c>
      <c r="EP213">
        <v>38</v>
      </c>
      <c r="EQ213">
        <v>55</v>
      </c>
      <c r="ER213">
        <v>16</v>
      </c>
      <c r="ES213">
        <v>31</v>
      </c>
      <c r="ET213">
        <v>0</v>
      </c>
      <c r="EU213">
        <v>0</v>
      </c>
      <c r="EV213">
        <v>0</v>
      </c>
      <c r="EW213">
        <v>1</v>
      </c>
      <c r="EX213">
        <v>0</v>
      </c>
      <c r="EY213">
        <v>0</v>
      </c>
      <c r="EZ213">
        <v>0</v>
      </c>
      <c r="FA213">
        <v>1</v>
      </c>
      <c r="FB213">
        <v>0</v>
      </c>
      <c r="FC213">
        <v>0</v>
      </c>
      <c r="FD213">
        <v>1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</v>
      </c>
      <c r="FL213">
        <v>0</v>
      </c>
      <c r="FM213">
        <v>4</v>
      </c>
      <c r="FN213">
        <v>55</v>
      </c>
      <c r="FO213">
        <v>70</v>
      </c>
      <c r="FP213">
        <v>28</v>
      </c>
      <c r="FQ213">
        <v>1</v>
      </c>
      <c r="FR213">
        <v>3</v>
      </c>
      <c r="FS213">
        <v>16</v>
      </c>
      <c r="FT213">
        <v>0</v>
      </c>
      <c r="FU213">
        <v>6</v>
      </c>
      <c r="FV213">
        <v>4</v>
      </c>
      <c r="FW213">
        <v>0</v>
      </c>
      <c r="FX213">
        <v>2</v>
      </c>
      <c r="FY213">
        <v>1</v>
      </c>
      <c r="FZ213">
        <v>1</v>
      </c>
      <c r="GA213">
        <v>0</v>
      </c>
      <c r="GB213">
        <v>0</v>
      </c>
      <c r="GC213">
        <v>1</v>
      </c>
      <c r="GD213">
        <v>1</v>
      </c>
      <c r="GE213">
        <v>1</v>
      </c>
      <c r="GF213">
        <v>0</v>
      </c>
      <c r="GG213">
        <v>0</v>
      </c>
      <c r="GH213">
        <v>0</v>
      </c>
      <c r="GI213">
        <v>0</v>
      </c>
      <c r="GJ213">
        <v>2</v>
      </c>
      <c r="GK213">
        <v>0</v>
      </c>
      <c r="GL213">
        <v>1</v>
      </c>
      <c r="GM213">
        <v>2</v>
      </c>
      <c r="GN213">
        <v>70</v>
      </c>
      <c r="GO213">
        <v>38</v>
      </c>
      <c r="GP213">
        <v>15</v>
      </c>
      <c r="GQ213">
        <v>3</v>
      </c>
      <c r="GR213">
        <v>0</v>
      </c>
      <c r="GS213">
        <v>0</v>
      </c>
      <c r="GT213">
        <v>1</v>
      </c>
      <c r="GU213">
        <v>1</v>
      </c>
      <c r="GV213">
        <v>0</v>
      </c>
      <c r="GW213">
        <v>1</v>
      </c>
      <c r="GX213">
        <v>1</v>
      </c>
      <c r="GY213">
        <v>0</v>
      </c>
      <c r="GZ213">
        <v>0</v>
      </c>
      <c r="HA213">
        <v>0</v>
      </c>
      <c r="HB213">
        <v>2</v>
      </c>
      <c r="HC213">
        <v>2</v>
      </c>
      <c r="HD213">
        <v>0</v>
      </c>
      <c r="HE213">
        <v>1</v>
      </c>
      <c r="HF213">
        <v>2</v>
      </c>
      <c r="HG213">
        <v>9</v>
      </c>
      <c r="HH213">
        <v>38</v>
      </c>
      <c r="HI213">
        <v>3</v>
      </c>
      <c r="HJ213">
        <v>1</v>
      </c>
      <c r="HK213">
        <v>0</v>
      </c>
      <c r="HL213">
        <v>2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3</v>
      </c>
      <c r="HW213">
        <v>2</v>
      </c>
      <c r="HX213">
        <v>0</v>
      </c>
      <c r="HY213">
        <v>0</v>
      </c>
      <c r="HZ213">
        <v>0</v>
      </c>
      <c r="IA213">
        <v>1</v>
      </c>
      <c r="IB213">
        <v>0</v>
      </c>
      <c r="IC213">
        <v>0</v>
      </c>
      <c r="ID213">
        <v>0</v>
      </c>
      <c r="IE213">
        <v>1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2</v>
      </c>
      <c r="IM213">
        <v>4</v>
      </c>
      <c r="IN213">
        <v>3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1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4</v>
      </c>
    </row>
    <row r="214" spans="1:272">
      <c r="A214" t="s">
        <v>1117</v>
      </c>
      <c r="B214" t="s">
        <v>1088</v>
      </c>
      <c r="C214" t="str">
        <f>"160402"</f>
        <v>160402</v>
      </c>
      <c r="D214" t="s">
        <v>1116</v>
      </c>
      <c r="E214">
        <v>7</v>
      </c>
      <c r="F214">
        <v>1788</v>
      </c>
      <c r="G214">
        <v>1390</v>
      </c>
      <c r="H214">
        <v>441</v>
      </c>
      <c r="I214">
        <v>949</v>
      </c>
      <c r="J214">
        <v>0</v>
      </c>
      <c r="K214">
        <v>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949</v>
      </c>
      <c r="T214">
        <v>0</v>
      </c>
      <c r="U214">
        <v>0</v>
      </c>
      <c r="V214">
        <v>949</v>
      </c>
      <c r="W214">
        <v>11</v>
      </c>
      <c r="X214">
        <v>10</v>
      </c>
      <c r="Y214">
        <v>1</v>
      </c>
      <c r="Z214">
        <v>0</v>
      </c>
      <c r="AA214">
        <v>938</v>
      </c>
      <c r="AB214">
        <v>282</v>
      </c>
      <c r="AC214">
        <v>28</v>
      </c>
      <c r="AD214">
        <v>99</v>
      </c>
      <c r="AE214">
        <v>72</v>
      </c>
      <c r="AF214">
        <v>11</v>
      </c>
      <c r="AG214">
        <v>1</v>
      </c>
      <c r="AH214">
        <v>5</v>
      </c>
      <c r="AI214">
        <v>0</v>
      </c>
      <c r="AJ214">
        <v>1</v>
      </c>
      <c r="AK214">
        <v>0</v>
      </c>
      <c r="AL214">
        <v>1</v>
      </c>
      <c r="AM214">
        <v>1</v>
      </c>
      <c r="AN214">
        <v>42</v>
      </c>
      <c r="AO214">
        <v>1</v>
      </c>
      <c r="AP214">
        <v>0</v>
      </c>
      <c r="AQ214">
        <v>7</v>
      </c>
      <c r="AR214">
        <v>1</v>
      </c>
      <c r="AS214">
        <v>1</v>
      </c>
      <c r="AT214">
        <v>0</v>
      </c>
      <c r="AU214">
        <v>1</v>
      </c>
      <c r="AV214">
        <v>1</v>
      </c>
      <c r="AW214">
        <v>0</v>
      </c>
      <c r="AX214">
        <v>1</v>
      </c>
      <c r="AY214">
        <v>4</v>
      </c>
      <c r="AZ214">
        <v>4</v>
      </c>
      <c r="BA214">
        <v>282</v>
      </c>
      <c r="BB214">
        <v>325</v>
      </c>
      <c r="BC214">
        <v>102</v>
      </c>
      <c r="BD214">
        <v>3</v>
      </c>
      <c r="BE214">
        <v>12</v>
      </c>
      <c r="BF214">
        <v>68</v>
      </c>
      <c r="BG214">
        <v>3</v>
      </c>
      <c r="BH214">
        <v>58</v>
      </c>
      <c r="BI214">
        <v>2</v>
      </c>
      <c r="BJ214">
        <v>0</v>
      </c>
      <c r="BK214">
        <v>3</v>
      </c>
      <c r="BL214">
        <v>11</v>
      </c>
      <c r="BM214">
        <v>2</v>
      </c>
      <c r="BN214">
        <v>0</v>
      </c>
      <c r="BO214">
        <v>3</v>
      </c>
      <c r="BP214">
        <v>0</v>
      </c>
      <c r="BQ214">
        <v>5</v>
      </c>
      <c r="BR214">
        <v>0</v>
      </c>
      <c r="BS214">
        <v>0</v>
      </c>
      <c r="BT214">
        <v>2</v>
      </c>
      <c r="BU214">
        <v>4</v>
      </c>
      <c r="BV214">
        <v>21</v>
      </c>
      <c r="BW214">
        <v>1</v>
      </c>
      <c r="BX214">
        <v>4</v>
      </c>
      <c r="BY214">
        <v>21</v>
      </c>
      <c r="BZ214">
        <v>325</v>
      </c>
      <c r="CA214">
        <v>23</v>
      </c>
      <c r="CB214">
        <v>8</v>
      </c>
      <c r="CC214">
        <v>3</v>
      </c>
      <c r="CD214">
        <v>1</v>
      </c>
      <c r="CE214">
        <v>6</v>
      </c>
      <c r="CF214">
        <v>0</v>
      </c>
      <c r="CG214">
        <v>0</v>
      </c>
      <c r="CH214">
        <v>2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2</v>
      </c>
      <c r="CO214">
        <v>1</v>
      </c>
      <c r="CP214">
        <v>23</v>
      </c>
      <c r="CQ214">
        <v>39</v>
      </c>
      <c r="CR214">
        <v>12</v>
      </c>
      <c r="CS214">
        <v>1</v>
      </c>
      <c r="CT214">
        <v>17</v>
      </c>
      <c r="CU214">
        <v>0</v>
      </c>
      <c r="CV214">
        <v>1</v>
      </c>
      <c r="CW214">
        <v>0</v>
      </c>
      <c r="CX214">
        <v>0</v>
      </c>
      <c r="CY214">
        <v>1</v>
      </c>
      <c r="CZ214">
        <v>1</v>
      </c>
      <c r="DA214">
        <v>0</v>
      </c>
      <c r="DB214">
        <v>0</v>
      </c>
      <c r="DC214">
        <v>1</v>
      </c>
      <c r="DD214">
        <v>2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2</v>
      </c>
      <c r="DL214">
        <v>0</v>
      </c>
      <c r="DM214">
        <v>0</v>
      </c>
      <c r="DN214">
        <v>0</v>
      </c>
      <c r="DO214">
        <v>0</v>
      </c>
      <c r="DP214">
        <v>39</v>
      </c>
      <c r="DQ214">
        <v>51</v>
      </c>
      <c r="DR214">
        <v>43</v>
      </c>
      <c r="DS214">
        <v>1</v>
      </c>
      <c r="DT214">
        <v>1</v>
      </c>
      <c r="DU214">
        <v>3</v>
      </c>
      <c r="DV214">
        <v>0</v>
      </c>
      <c r="DW214">
        <v>0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1</v>
      </c>
      <c r="EE214">
        <v>0</v>
      </c>
      <c r="EF214">
        <v>1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51</v>
      </c>
      <c r="EQ214">
        <v>81</v>
      </c>
      <c r="ER214">
        <v>21</v>
      </c>
      <c r="ES214">
        <v>37</v>
      </c>
      <c r="ET214">
        <v>2</v>
      </c>
      <c r="EU214">
        <v>1</v>
      </c>
      <c r="EV214">
        <v>1</v>
      </c>
      <c r="EW214">
        <v>0</v>
      </c>
      <c r="EX214">
        <v>3</v>
      </c>
      <c r="EY214">
        <v>1</v>
      </c>
      <c r="EZ214">
        <v>1</v>
      </c>
      <c r="FA214">
        <v>3</v>
      </c>
      <c r="FB214">
        <v>2</v>
      </c>
      <c r="FC214">
        <v>0</v>
      </c>
      <c r="FD214">
        <v>1</v>
      </c>
      <c r="FE214">
        <v>2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6</v>
      </c>
      <c r="FN214">
        <v>81</v>
      </c>
      <c r="FO214">
        <v>70</v>
      </c>
      <c r="FP214">
        <v>20</v>
      </c>
      <c r="FQ214">
        <v>3</v>
      </c>
      <c r="FR214">
        <v>2</v>
      </c>
      <c r="FS214">
        <v>27</v>
      </c>
      <c r="FT214">
        <v>3</v>
      </c>
      <c r="FU214">
        <v>1</v>
      </c>
      <c r="FV214">
        <v>3</v>
      </c>
      <c r="FW214">
        <v>0</v>
      </c>
      <c r="FX214">
        <v>2</v>
      </c>
      <c r="FY214">
        <v>1</v>
      </c>
      <c r="FZ214">
        <v>1</v>
      </c>
      <c r="GA214">
        <v>1</v>
      </c>
      <c r="GB214">
        <v>0</v>
      </c>
      <c r="GC214">
        <v>0</v>
      </c>
      <c r="GD214">
        <v>0</v>
      </c>
      <c r="GE214">
        <v>1</v>
      </c>
      <c r="GF214">
        <v>0</v>
      </c>
      <c r="GG214">
        <v>0</v>
      </c>
      <c r="GH214">
        <v>0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70</v>
      </c>
      <c r="GO214">
        <v>59</v>
      </c>
      <c r="GP214">
        <v>21</v>
      </c>
      <c r="GQ214">
        <v>2</v>
      </c>
      <c r="GR214">
        <v>2</v>
      </c>
      <c r="GS214">
        <v>0</v>
      </c>
      <c r="GT214">
        <v>1</v>
      </c>
      <c r="GU214">
        <v>1</v>
      </c>
      <c r="GV214">
        <v>0</v>
      </c>
      <c r="GW214">
        <v>0</v>
      </c>
      <c r="GX214">
        <v>4</v>
      </c>
      <c r="GY214">
        <v>2</v>
      </c>
      <c r="GZ214">
        <v>0</v>
      </c>
      <c r="HA214">
        <v>0</v>
      </c>
      <c r="HB214">
        <v>9</v>
      </c>
      <c r="HC214">
        <v>1</v>
      </c>
      <c r="HD214">
        <v>0</v>
      </c>
      <c r="HE214">
        <v>0</v>
      </c>
      <c r="HF214">
        <v>0</v>
      </c>
      <c r="HG214">
        <v>16</v>
      </c>
      <c r="HH214">
        <v>59</v>
      </c>
      <c r="HI214">
        <v>2</v>
      </c>
      <c r="HJ214">
        <v>0</v>
      </c>
      <c r="HK214">
        <v>0</v>
      </c>
      <c r="HL214">
        <v>0</v>
      </c>
      <c r="HM214">
        <v>1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1</v>
      </c>
      <c r="HV214">
        <v>2</v>
      </c>
      <c r="HW214">
        <v>1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1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1</v>
      </c>
      <c r="IM214">
        <v>5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5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5</v>
      </c>
    </row>
    <row r="215" spans="1:272">
      <c r="A215" t="s">
        <v>1115</v>
      </c>
      <c r="B215" t="s">
        <v>1088</v>
      </c>
      <c r="C215" t="str">
        <f>"160402"</f>
        <v>160402</v>
      </c>
      <c r="D215" t="s">
        <v>202</v>
      </c>
      <c r="E215">
        <v>8</v>
      </c>
      <c r="F215">
        <v>1786</v>
      </c>
      <c r="G215">
        <v>1380</v>
      </c>
      <c r="H215">
        <v>468</v>
      </c>
      <c r="I215">
        <v>912</v>
      </c>
      <c r="J215">
        <v>1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912</v>
      </c>
      <c r="T215">
        <v>0</v>
      </c>
      <c r="U215">
        <v>0</v>
      </c>
      <c r="V215">
        <v>912</v>
      </c>
      <c r="W215">
        <v>21</v>
      </c>
      <c r="X215">
        <v>13</v>
      </c>
      <c r="Y215">
        <v>8</v>
      </c>
      <c r="Z215">
        <v>0</v>
      </c>
      <c r="AA215">
        <v>891</v>
      </c>
      <c r="AB215">
        <v>273</v>
      </c>
      <c r="AC215">
        <v>18</v>
      </c>
      <c r="AD215">
        <v>95</v>
      </c>
      <c r="AE215">
        <v>84</v>
      </c>
      <c r="AF215">
        <v>9</v>
      </c>
      <c r="AG215">
        <v>0</v>
      </c>
      <c r="AH215">
        <v>3</v>
      </c>
      <c r="AI215">
        <v>0</v>
      </c>
      <c r="AJ215">
        <v>2</v>
      </c>
      <c r="AK215">
        <v>3</v>
      </c>
      <c r="AL215">
        <v>2</v>
      </c>
      <c r="AM215">
        <v>0</v>
      </c>
      <c r="AN215">
        <v>34</v>
      </c>
      <c r="AO215">
        <v>2</v>
      </c>
      <c r="AP215">
        <v>0</v>
      </c>
      <c r="AQ215">
        <v>12</v>
      </c>
      <c r="AR215">
        <v>1</v>
      </c>
      <c r="AS215">
        <v>2</v>
      </c>
      <c r="AT215">
        <v>1</v>
      </c>
      <c r="AU215">
        <v>1</v>
      </c>
      <c r="AV215">
        <v>1</v>
      </c>
      <c r="AW215">
        <v>0</v>
      </c>
      <c r="AX215">
        <v>1</v>
      </c>
      <c r="AY215">
        <v>1</v>
      </c>
      <c r="AZ215">
        <v>1</v>
      </c>
      <c r="BA215">
        <v>273</v>
      </c>
      <c r="BB215">
        <v>309</v>
      </c>
      <c r="BC215">
        <v>95</v>
      </c>
      <c r="BD215">
        <v>2</v>
      </c>
      <c r="BE215">
        <v>7</v>
      </c>
      <c r="BF215">
        <v>64</v>
      </c>
      <c r="BG215">
        <v>6</v>
      </c>
      <c r="BH215">
        <v>49</v>
      </c>
      <c r="BI215">
        <v>1</v>
      </c>
      <c r="BJ215">
        <v>4</v>
      </c>
      <c r="BK215">
        <v>2</v>
      </c>
      <c r="BL215">
        <v>9</v>
      </c>
      <c r="BM215">
        <v>0</v>
      </c>
      <c r="BN215">
        <v>0</v>
      </c>
      <c r="BO215">
        <v>8</v>
      </c>
      <c r="BP215">
        <v>1</v>
      </c>
      <c r="BQ215">
        <v>3</v>
      </c>
      <c r="BR215">
        <v>0</v>
      </c>
      <c r="BS215">
        <v>2</v>
      </c>
      <c r="BT215">
        <v>1</v>
      </c>
      <c r="BU215">
        <v>4</v>
      </c>
      <c r="BV215">
        <v>14</v>
      </c>
      <c r="BW215">
        <v>0</v>
      </c>
      <c r="BX215">
        <v>2</v>
      </c>
      <c r="BY215">
        <v>35</v>
      </c>
      <c r="BZ215">
        <v>309</v>
      </c>
      <c r="CA215">
        <v>14</v>
      </c>
      <c r="CB215">
        <v>5</v>
      </c>
      <c r="CC215">
        <v>1</v>
      </c>
      <c r="CD215">
        <v>1</v>
      </c>
      <c r="CE215">
        <v>1</v>
      </c>
      <c r="CF215">
        <v>1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1</v>
      </c>
      <c r="CN215">
        <v>2</v>
      </c>
      <c r="CO215">
        <v>1</v>
      </c>
      <c r="CP215">
        <v>14</v>
      </c>
      <c r="CQ215">
        <v>44</v>
      </c>
      <c r="CR215">
        <v>17</v>
      </c>
      <c r="CS215">
        <v>0</v>
      </c>
      <c r="CT215">
        <v>13</v>
      </c>
      <c r="CU215">
        <v>1</v>
      </c>
      <c r="CV215">
        <v>2</v>
      </c>
      <c r="CW215">
        <v>0</v>
      </c>
      <c r="CX215">
        <v>1</v>
      </c>
      <c r="CY215">
        <v>1</v>
      </c>
      <c r="CZ215">
        <v>1</v>
      </c>
      <c r="DA215">
        <v>1</v>
      </c>
      <c r="DB215">
        <v>0</v>
      </c>
      <c r="DC215">
        <v>0</v>
      </c>
      <c r="DD215">
        <v>3</v>
      </c>
      <c r="DE215">
        <v>0</v>
      </c>
      <c r="DF215">
        <v>0</v>
      </c>
      <c r="DG215">
        <v>0</v>
      </c>
      <c r="DH215">
        <v>2</v>
      </c>
      <c r="DI215">
        <v>1</v>
      </c>
      <c r="DJ215">
        <v>0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44</v>
      </c>
      <c r="DQ215">
        <v>39</v>
      </c>
      <c r="DR215">
        <v>32</v>
      </c>
      <c r="DS215">
        <v>0</v>
      </c>
      <c r="DT215">
        <v>0</v>
      </c>
      <c r="DU215">
        <v>3</v>
      </c>
      <c r="DV215">
        <v>0</v>
      </c>
      <c r="DW215">
        <v>1</v>
      </c>
      <c r="DX215">
        <v>1</v>
      </c>
      <c r="DY215">
        <v>0</v>
      </c>
      <c r="DZ215">
        <v>0</v>
      </c>
      <c r="EA215">
        <v>0</v>
      </c>
      <c r="EB215">
        <v>0</v>
      </c>
      <c r="EC215">
        <v>1</v>
      </c>
      <c r="ED215">
        <v>0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39</v>
      </c>
      <c r="EQ215">
        <v>55</v>
      </c>
      <c r="ER215">
        <v>20</v>
      </c>
      <c r="ES215">
        <v>19</v>
      </c>
      <c r="ET215">
        <v>2</v>
      </c>
      <c r="EU215">
        <v>0</v>
      </c>
      <c r="EV215">
        <v>0</v>
      </c>
      <c r="EW215">
        <v>0</v>
      </c>
      <c r="EX215">
        <v>0</v>
      </c>
      <c r="EY215">
        <v>1</v>
      </c>
      <c r="EZ215">
        <v>4</v>
      </c>
      <c r="FA215">
        <v>1</v>
      </c>
      <c r="FB215">
        <v>0</v>
      </c>
      <c r="FC215">
        <v>1</v>
      </c>
      <c r="FD215">
        <v>1</v>
      </c>
      <c r="FE215">
        <v>0</v>
      </c>
      <c r="FF215">
        <v>0</v>
      </c>
      <c r="FG215">
        <v>0</v>
      </c>
      <c r="FH215">
        <v>1</v>
      </c>
      <c r="FI215">
        <v>0</v>
      </c>
      <c r="FJ215">
        <v>0</v>
      </c>
      <c r="FK215">
        <v>0</v>
      </c>
      <c r="FL215">
        <v>0</v>
      </c>
      <c r="FM215">
        <v>5</v>
      </c>
      <c r="FN215">
        <v>55</v>
      </c>
      <c r="FO215">
        <v>68</v>
      </c>
      <c r="FP215">
        <v>17</v>
      </c>
      <c r="FQ215">
        <v>2</v>
      </c>
      <c r="FR215">
        <v>5</v>
      </c>
      <c r="FS215">
        <v>22</v>
      </c>
      <c r="FT215">
        <v>1</v>
      </c>
      <c r="FU215">
        <v>4</v>
      </c>
      <c r="FV215">
        <v>6</v>
      </c>
      <c r="FW215">
        <v>0</v>
      </c>
      <c r="FX215">
        <v>0</v>
      </c>
      <c r="FY215">
        <v>3</v>
      </c>
      <c r="FZ215">
        <v>0</v>
      </c>
      <c r="GA215">
        <v>2</v>
      </c>
      <c r="GB215">
        <v>0</v>
      </c>
      <c r="GC215">
        <v>1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2</v>
      </c>
      <c r="GK215">
        <v>0</v>
      </c>
      <c r="GL215">
        <v>0</v>
      </c>
      <c r="GM215">
        <v>3</v>
      </c>
      <c r="GN215">
        <v>68</v>
      </c>
      <c r="GO215">
        <v>78</v>
      </c>
      <c r="GP215">
        <v>40</v>
      </c>
      <c r="GQ215">
        <v>10</v>
      </c>
      <c r="GR215">
        <v>3</v>
      </c>
      <c r="GS215">
        <v>1</v>
      </c>
      <c r="GT215">
        <v>1</v>
      </c>
      <c r="GU215">
        <v>0</v>
      </c>
      <c r="GV215">
        <v>0</v>
      </c>
      <c r="GW215">
        <v>0</v>
      </c>
      <c r="GX215">
        <v>4</v>
      </c>
      <c r="GY215">
        <v>0</v>
      </c>
      <c r="GZ215">
        <v>0</v>
      </c>
      <c r="HA215">
        <v>0</v>
      </c>
      <c r="HB215">
        <v>8</v>
      </c>
      <c r="HC215">
        <v>1</v>
      </c>
      <c r="HD215">
        <v>0</v>
      </c>
      <c r="HE215">
        <v>0</v>
      </c>
      <c r="HF215">
        <v>1</v>
      </c>
      <c r="HG215">
        <v>9</v>
      </c>
      <c r="HH215">
        <v>78</v>
      </c>
      <c r="HI215">
        <v>5</v>
      </c>
      <c r="HJ215">
        <v>0</v>
      </c>
      <c r="HK215">
        <v>0</v>
      </c>
      <c r="HL215">
        <v>1</v>
      </c>
      <c r="HM215">
        <v>2</v>
      </c>
      <c r="HN215">
        <v>0</v>
      </c>
      <c r="HO215">
        <v>0</v>
      </c>
      <c r="HP215">
        <v>0</v>
      </c>
      <c r="HQ215">
        <v>0</v>
      </c>
      <c r="HR215">
        <v>1</v>
      </c>
      <c r="HS215">
        <v>0</v>
      </c>
      <c r="HT215">
        <v>1</v>
      </c>
      <c r="HU215">
        <v>0</v>
      </c>
      <c r="HV215">
        <v>5</v>
      </c>
      <c r="HW215">
        <v>3</v>
      </c>
      <c r="HX215">
        <v>0</v>
      </c>
      <c r="HY215">
        <v>0</v>
      </c>
      <c r="HZ215">
        <v>0</v>
      </c>
      <c r="IA215">
        <v>0</v>
      </c>
      <c r="IB215">
        <v>1</v>
      </c>
      <c r="IC215">
        <v>0</v>
      </c>
      <c r="ID215">
        <v>0</v>
      </c>
      <c r="IE215">
        <v>1</v>
      </c>
      <c r="IF215">
        <v>0</v>
      </c>
      <c r="IG215">
        <v>0</v>
      </c>
      <c r="IH215">
        <v>0</v>
      </c>
      <c r="II215">
        <v>1</v>
      </c>
      <c r="IJ215">
        <v>0</v>
      </c>
      <c r="IK215">
        <v>0</v>
      </c>
      <c r="IL215">
        <v>3</v>
      </c>
      <c r="IM215">
        <v>3</v>
      </c>
      <c r="IN215">
        <v>0</v>
      </c>
      <c r="IO215">
        <v>0</v>
      </c>
      <c r="IP215">
        <v>1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2</v>
      </c>
      <c r="JK215">
        <v>0</v>
      </c>
      <c r="JL215">
        <v>3</v>
      </c>
    </row>
    <row r="216" spans="1:272">
      <c r="A216" t="s">
        <v>1114</v>
      </c>
      <c r="B216" t="s">
        <v>1088</v>
      </c>
      <c r="C216" t="str">
        <f>"160402"</f>
        <v>160402</v>
      </c>
      <c r="D216" t="s">
        <v>202</v>
      </c>
      <c r="E216">
        <v>9</v>
      </c>
      <c r="F216">
        <v>2279</v>
      </c>
      <c r="G216">
        <v>1750</v>
      </c>
      <c r="H216">
        <v>536</v>
      </c>
      <c r="I216">
        <v>1214</v>
      </c>
      <c r="J216">
        <v>0</v>
      </c>
      <c r="K216">
        <v>4</v>
      </c>
      <c r="L216">
        <v>4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3</v>
      </c>
      <c r="S216">
        <v>1217</v>
      </c>
      <c r="T216">
        <v>3</v>
      </c>
      <c r="U216">
        <v>0</v>
      </c>
      <c r="V216">
        <v>1217</v>
      </c>
      <c r="W216">
        <v>24</v>
      </c>
      <c r="X216">
        <v>17</v>
      </c>
      <c r="Y216">
        <v>7</v>
      </c>
      <c r="Z216">
        <v>0</v>
      </c>
      <c r="AA216">
        <v>1193</v>
      </c>
      <c r="AB216">
        <v>340</v>
      </c>
      <c r="AC216">
        <v>24</v>
      </c>
      <c r="AD216">
        <v>78</v>
      </c>
      <c r="AE216">
        <v>106</v>
      </c>
      <c r="AF216">
        <v>16</v>
      </c>
      <c r="AG216">
        <v>0</v>
      </c>
      <c r="AH216">
        <v>15</v>
      </c>
      <c r="AI216">
        <v>0</v>
      </c>
      <c r="AJ216">
        <v>6</v>
      </c>
      <c r="AK216">
        <v>2</v>
      </c>
      <c r="AL216">
        <v>1</v>
      </c>
      <c r="AM216">
        <v>0</v>
      </c>
      <c r="AN216">
        <v>62</v>
      </c>
      <c r="AO216">
        <v>0</v>
      </c>
      <c r="AP216">
        <v>0</v>
      </c>
      <c r="AQ216">
        <v>22</v>
      </c>
      <c r="AR216">
        <v>1</v>
      </c>
      <c r="AS216">
        <v>1</v>
      </c>
      <c r="AT216">
        <v>0</v>
      </c>
      <c r="AU216">
        <v>0</v>
      </c>
      <c r="AV216">
        <v>1</v>
      </c>
      <c r="AW216">
        <v>0</v>
      </c>
      <c r="AX216">
        <v>2</v>
      </c>
      <c r="AY216">
        <v>1</v>
      </c>
      <c r="AZ216">
        <v>2</v>
      </c>
      <c r="BA216">
        <v>340</v>
      </c>
      <c r="BB216">
        <v>352</v>
      </c>
      <c r="BC216">
        <v>112</v>
      </c>
      <c r="BD216">
        <v>6</v>
      </c>
      <c r="BE216">
        <v>8</v>
      </c>
      <c r="BF216">
        <v>67</v>
      </c>
      <c r="BG216">
        <v>4</v>
      </c>
      <c r="BH216">
        <v>53</v>
      </c>
      <c r="BI216">
        <v>5</v>
      </c>
      <c r="BJ216">
        <v>4</v>
      </c>
      <c r="BK216">
        <v>7</v>
      </c>
      <c r="BL216">
        <v>10</v>
      </c>
      <c r="BM216">
        <v>0</v>
      </c>
      <c r="BN216">
        <v>3</v>
      </c>
      <c r="BO216">
        <v>6</v>
      </c>
      <c r="BP216">
        <v>0</v>
      </c>
      <c r="BQ216">
        <v>0</v>
      </c>
      <c r="BR216">
        <v>1</v>
      </c>
      <c r="BS216">
        <v>3</v>
      </c>
      <c r="BT216">
        <v>2</v>
      </c>
      <c r="BU216">
        <v>3</v>
      </c>
      <c r="BV216">
        <v>25</v>
      </c>
      <c r="BW216">
        <v>2</v>
      </c>
      <c r="BX216">
        <v>0</v>
      </c>
      <c r="BY216">
        <v>31</v>
      </c>
      <c r="BZ216">
        <v>352</v>
      </c>
      <c r="CA216">
        <v>42</v>
      </c>
      <c r="CB216">
        <v>13</v>
      </c>
      <c r="CC216">
        <v>1</v>
      </c>
      <c r="CD216">
        <v>2</v>
      </c>
      <c r="CE216">
        <v>8</v>
      </c>
      <c r="CF216">
        <v>2</v>
      </c>
      <c r="CG216">
        <v>0</v>
      </c>
      <c r="CH216">
        <v>3</v>
      </c>
      <c r="CI216">
        <v>1</v>
      </c>
      <c r="CJ216">
        <v>0</v>
      </c>
      <c r="CK216">
        <v>4</v>
      </c>
      <c r="CL216">
        <v>1</v>
      </c>
      <c r="CM216">
        <v>0</v>
      </c>
      <c r="CN216">
        <v>1</v>
      </c>
      <c r="CO216">
        <v>6</v>
      </c>
      <c r="CP216">
        <v>42</v>
      </c>
      <c r="CQ216">
        <v>51</v>
      </c>
      <c r="CR216">
        <v>22</v>
      </c>
      <c r="CS216">
        <v>0</v>
      </c>
      <c r="CT216">
        <v>13</v>
      </c>
      <c r="CU216">
        <v>1</v>
      </c>
      <c r="CV216">
        <v>3</v>
      </c>
      <c r="CW216">
        <v>1</v>
      </c>
      <c r="CX216">
        <v>0</v>
      </c>
      <c r="CY216">
        <v>1</v>
      </c>
      <c r="CZ216">
        <v>1</v>
      </c>
      <c r="DA216">
        <v>0</v>
      </c>
      <c r="DB216">
        <v>1</v>
      </c>
      <c r="DC216">
        <v>1</v>
      </c>
      <c r="DD216">
        <v>0</v>
      </c>
      <c r="DE216">
        <v>1</v>
      </c>
      <c r="DF216">
        <v>0</v>
      </c>
      <c r="DG216">
        <v>1</v>
      </c>
      <c r="DH216">
        <v>3</v>
      </c>
      <c r="DI216">
        <v>1</v>
      </c>
      <c r="DJ216">
        <v>1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51</v>
      </c>
      <c r="DQ216">
        <v>65</v>
      </c>
      <c r="DR216">
        <v>52</v>
      </c>
      <c r="DS216">
        <v>3</v>
      </c>
      <c r="DT216">
        <v>2</v>
      </c>
      <c r="DU216">
        <v>1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0</v>
      </c>
      <c r="EC216">
        <v>0</v>
      </c>
      <c r="ED216">
        <v>1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2</v>
      </c>
      <c r="EM216">
        <v>0</v>
      </c>
      <c r="EN216">
        <v>0</v>
      </c>
      <c r="EO216">
        <v>2</v>
      </c>
      <c r="EP216">
        <v>65</v>
      </c>
      <c r="EQ216">
        <v>99</v>
      </c>
      <c r="ER216">
        <v>20</v>
      </c>
      <c r="ES216">
        <v>50</v>
      </c>
      <c r="ET216">
        <v>6</v>
      </c>
      <c r="EU216">
        <v>0</v>
      </c>
      <c r="EV216">
        <v>0</v>
      </c>
      <c r="EW216">
        <v>0</v>
      </c>
      <c r="EX216">
        <v>3</v>
      </c>
      <c r="EY216">
        <v>0</v>
      </c>
      <c r="EZ216">
        <v>4</v>
      </c>
      <c r="FA216">
        <v>1</v>
      </c>
      <c r="FB216">
        <v>4</v>
      </c>
      <c r="FC216">
        <v>0</v>
      </c>
      <c r="FD216">
        <v>0</v>
      </c>
      <c r="FE216">
        <v>2</v>
      </c>
      <c r="FF216">
        <v>2</v>
      </c>
      <c r="FG216">
        <v>0</v>
      </c>
      <c r="FH216">
        <v>0</v>
      </c>
      <c r="FI216">
        <v>1</v>
      </c>
      <c r="FJ216">
        <v>0</v>
      </c>
      <c r="FK216">
        <v>0</v>
      </c>
      <c r="FL216">
        <v>1</v>
      </c>
      <c r="FM216">
        <v>5</v>
      </c>
      <c r="FN216">
        <v>99</v>
      </c>
      <c r="FO216">
        <v>97</v>
      </c>
      <c r="FP216">
        <v>30</v>
      </c>
      <c r="FQ216">
        <v>3</v>
      </c>
      <c r="FR216">
        <v>1</v>
      </c>
      <c r="FS216">
        <v>25</v>
      </c>
      <c r="FT216">
        <v>2</v>
      </c>
      <c r="FU216">
        <v>6</v>
      </c>
      <c r="FV216">
        <v>9</v>
      </c>
      <c r="FW216">
        <v>1</v>
      </c>
      <c r="FX216">
        <v>5</v>
      </c>
      <c r="FY216">
        <v>1</v>
      </c>
      <c r="FZ216">
        <v>0</v>
      </c>
      <c r="GA216">
        <v>0</v>
      </c>
      <c r="GB216">
        <v>3</v>
      </c>
      <c r="GC216">
        <v>1</v>
      </c>
      <c r="GD216">
        <v>1</v>
      </c>
      <c r="GE216">
        <v>0</v>
      </c>
      <c r="GF216">
        <v>0</v>
      </c>
      <c r="GG216">
        <v>1</v>
      </c>
      <c r="GH216">
        <v>0</v>
      </c>
      <c r="GI216">
        <v>1</v>
      </c>
      <c r="GJ216">
        <v>0</v>
      </c>
      <c r="GK216">
        <v>1</v>
      </c>
      <c r="GL216">
        <v>0</v>
      </c>
      <c r="GM216">
        <v>6</v>
      </c>
      <c r="GN216">
        <v>97</v>
      </c>
      <c r="GO216">
        <v>136</v>
      </c>
      <c r="GP216">
        <v>52</v>
      </c>
      <c r="GQ216">
        <v>12</v>
      </c>
      <c r="GR216">
        <v>3</v>
      </c>
      <c r="GS216">
        <v>0</v>
      </c>
      <c r="GT216">
        <v>4</v>
      </c>
      <c r="GU216">
        <v>1</v>
      </c>
      <c r="GV216">
        <v>3</v>
      </c>
      <c r="GW216">
        <v>1</v>
      </c>
      <c r="GX216">
        <v>5</v>
      </c>
      <c r="GY216">
        <v>0</v>
      </c>
      <c r="GZ216">
        <v>1</v>
      </c>
      <c r="HA216">
        <v>1</v>
      </c>
      <c r="HB216">
        <v>17</v>
      </c>
      <c r="HC216">
        <v>2</v>
      </c>
      <c r="HD216">
        <v>0</v>
      </c>
      <c r="HE216">
        <v>0</v>
      </c>
      <c r="HF216">
        <v>1</v>
      </c>
      <c r="HG216">
        <v>33</v>
      </c>
      <c r="HH216">
        <v>136</v>
      </c>
      <c r="HI216">
        <v>2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1</v>
      </c>
      <c r="HQ216">
        <v>0</v>
      </c>
      <c r="HR216">
        <v>1</v>
      </c>
      <c r="HS216">
        <v>0</v>
      </c>
      <c r="HT216">
        <v>0</v>
      </c>
      <c r="HU216">
        <v>0</v>
      </c>
      <c r="HV216">
        <v>2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9</v>
      </c>
      <c r="IN216">
        <v>7</v>
      </c>
      <c r="IO216">
        <v>1</v>
      </c>
      <c r="IP216">
        <v>0</v>
      </c>
      <c r="IQ216">
        <v>0</v>
      </c>
      <c r="IR216">
        <v>0</v>
      </c>
      <c r="IS216">
        <v>0</v>
      </c>
      <c r="IT216">
        <v>1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9</v>
      </c>
    </row>
    <row r="217" spans="1:272">
      <c r="A217" t="s">
        <v>1113</v>
      </c>
      <c r="B217" t="s">
        <v>1088</v>
      </c>
      <c r="C217" t="str">
        <f>"160402"</f>
        <v>160402</v>
      </c>
      <c r="D217" t="s">
        <v>1112</v>
      </c>
      <c r="E217">
        <v>10</v>
      </c>
      <c r="F217">
        <v>1732</v>
      </c>
      <c r="G217">
        <v>1330</v>
      </c>
      <c r="H217">
        <v>503</v>
      </c>
      <c r="I217">
        <v>827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827</v>
      </c>
      <c r="T217">
        <v>0</v>
      </c>
      <c r="U217">
        <v>0</v>
      </c>
      <c r="V217">
        <v>827</v>
      </c>
      <c r="W217">
        <v>19</v>
      </c>
      <c r="X217">
        <v>13</v>
      </c>
      <c r="Y217">
        <v>6</v>
      </c>
      <c r="Z217">
        <v>0</v>
      </c>
      <c r="AA217">
        <v>808</v>
      </c>
      <c r="AB217">
        <v>256</v>
      </c>
      <c r="AC217">
        <v>11</v>
      </c>
      <c r="AD217">
        <v>67</v>
      </c>
      <c r="AE217">
        <v>65</v>
      </c>
      <c r="AF217">
        <v>12</v>
      </c>
      <c r="AG217">
        <v>1</v>
      </c>
      <c r="AH217">
        <v>12</v>
      </c>
      <c r="AI217">
        <v>0</v>
      </c>
      <c r="AJ217">
        <v>2</v>
      </c>
      <c r="AK217">
        <v>1</v>
      </c>
      <c r="AL217">
        <v>3</v>
      </c>
      <c r="AM217">
        <v>0</v>
      </c>
      <c r="AN217">
        <v>52</v>
      </c>
      <c r="AO217">
        <v>0</v>
      </c>
      <c r="AP217">
        <v>1</v>
      </c>
      <c r="AQ217">
        <v>21</v>
      </c>
      <c r="AR217">
        <v>1</v>
      </c>
      <c r="AS217">
        <v>1</v>
      </c>
      <c r="AT217">
        <v>0</v>
      </c>
      <c r="AU217">
        <v>0</v>
      </c>
      <c r="AV217">
        <v>0</v>
      </c>
      <c r="AW217">
        <v>1</v>
      </c>
      <c r="AX217">
        <v>2</v>
      </c>
      <c r="AY217">
        <v>1</v>
      </c>
      <c r="AZ217">
        <v>2</v>
      </c>
      <c r="BA217">
        <v>256</v>
      </c>
      <c r="BB217">
        <v>229</v>
      </c>
      <c r="BC217">
        <v>65</v>
      </c>
      <c r="BD217">
        <v>5</v>
      </c>
      <c r="BE217">
        <v>6</v>
      </c>
      <c r="BF217">
        <v>37</v>
      </c>
      <c r="BG217">
        <v>2</v>
      </c>
      <c r="BH217">
        <v>46</v>
      </c>
      <c r="BI217">
        <v>5</v>
      </c>
      <c r="BJ217">
        <v>1</v>
      </c>
      <c r="BK217">
        <v>1</v>
      </c>
      <c r="BL217">
        <v>8</v>
      </c>
      <c r="BM217">
        <v>0</v>
      </c>
      <c r="BN217">
        <v>1</v>
      </c>
      <c r="BO217">
        <v>4</v>
      </c>
      <c r="BP217">
        <v>1</v>
      </c>
      <c r="BQ217">
        <v>0</v>
      </c>
      <c r="BR217">
        <v>0</v>
      </c>
      <c r="BS217">
        <v>1</v>
      </c>
      <c r="BT217">
        <v>0</v>
      </c>
      <c r="BU217">
        <v>4</v>
      </c>
      <c r="BV217">
        <v>19</v>
      </c>
      <c r="BW217">
        <v>2</v>
      </c>
      <c r="BX217">
        <v>0</v>
      </c>
      <c r="BY217">
        <v>21</v>
      </c>
      <c r="BZ217">
        <v>229</v>
      </c>
      <c r="CA217">
        <v>28</v>
      </c>
      <c r="CB217">
        <v>8</v>
      </c>
      <c r="CC217">
        <v>5</v>
      </c>
      <c r="CD217">
        <v>2</v>
      </c>
      <c r="CE217">
        <v>8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1</v>
      </c>
      <c r="CL217">
        <v>2</v>
      </c>
      <c r="CM217">
        <v>0</v>
      </c>
      <c r="CN217">
        <v>0</v>
      </c>
      <c r="CO217">
        <v>2</v>
      </c>
      <c r="CP217">
        <v>28</v>
      </c>
      <c r="CQ217">
        <v>38</v>
      </c>
      <c r="CR217">
        <v>14</v>
      </c>
      <c r="CS217">
        <v>1</v>
      </c>
      <c r="CT217">
        <v>11</v>
      </c>
      <c r="CU217">
        <v>0</v>
      </c>
      <c r="CV217">
        <v>4</v>
      </c>
      <c r="CW217">
        <v>0</v>
      </c>
      <c r="CX217">
        <v>1</v>
      </c>
      <c r="CY217">
        <v>0</v>
      </c>
      <c r="CZ217">
        <v>0</v>
      </c>
      <c r="DA217">
        <v>0</v>
      </c>
      <c r="DB217">
        <v>1</v>
      </c>
      <c r="DC217">
        <v>0</v>
      </c>
      <c r="DD217">
        <v>2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2</v>
      </c>
      <c r="DK217">
        <v>0</v>
      </c>
      <c r="DL217">
        <v>0</v>
      </c>
      <c r="DM217">
        <v>1</v>
      </c>
      <c r="DN217">
        <v>1</v>
      </c>
      <c r="DO217">
        <v>0</v>
      </c>
      <c r="DP217">
        <v>38</v>
      </c>
      <c r="DQ217">
        <v>40</v>
      </c>
      <c r="DR217">
        <v>37</v>
      </c>
      <c r="DS217">
        <v>1</v>
      </c>
      <c r="DT217">
        <v>0</v>
      </c>
      <c r="DU217">
        <v>1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1</v>
      </c>
      <c r="EN217">
        <v>0</v>
      </c>
      <c r="EO217">
        <v>0</v>
      </c>
      <c r="EP217">
        <v>40</v>
      </c>
      <c r="EQ217">
        <v>65</v>
      </c>
      <c r="ER217">
        <v>21</v>
      </c>
      <c r="ES217">
        <v>31</v>
      </c>
      <c r="ET217">
        <v>1</v>
      </c>
      <c r="EU217">
        <v>0</v>
      </c>
      <c r="EV217">
        <v>0</v>
      </c>
      <c r="EW217">
        <v>0</v>
      </c>
      <c r="EX217">
        <v>1</v>
      </c>
      <c r="EY217">
        <v>0</v>
      </c>
      <c r="EZ217">
        <v>1</v>
      </c>
      <c r="FA217">
        <v>1</v>
      </c>
      <c r="FB217">
        <v>2</v>
      </c>
      <c r="FC217">
        <v>0</v>
      </c>
      <c r="FD217">
        <v>0</v>
      </c>
      <c r="FE217">
        <v>0</v>
      </c>
      <c r="FF217">
        <v>1</v>
      </c>
      <c r="FG217">
        <v>0</v>
      </c>
      <c r="FH217">
        <v>1</v>
      </c>
      <c r="FI217">
        <v>0</v>
      </c>
      <c r="FJ217">
        <v>2</v>
      </c>
      <c r="FK217">
        <v>0</v>
      </c>
      <c r="FL217">
        <v>1</v>
      </c>
      <c r="FM217">
        <v>2</v>
      </c>
      <c r="FN217">
        <v>65</v>
      </c>
      <c r="FO217">
        <v>59</v>
      </c>
      <c r="FP217">
        <v>22</v>
      </c>
      <c r="FQ217">
        <v>0</v>
      </c>
      <c r="FR217">
        <v>1</v>
      </c>
      <c r="FS217">
        <v>17</v>
      </c>
      <c r="FT217">
        <v>3</v>
      </c>
      <c r="FU217">
        <v>3</v>
      </c>
      <c r="FV217">
        <v>3</v>
      </c>
      <c r="FW217">
        <v>0</v>
      </c>
      <c r="FX217">
        <v>2</v>
      </c>
      <c r="FY217">
        <v>0</v>
      </c>
      <c r="FZ217">
        <v>0</v>
      </c>
      <c r="GA217">
        <v>1</v>
      </c>
      <c r="GB217">
        <v>0</v>
      </c>
      <c r="GC217">
        <v>1</v>
      </c>
      <c r="GD217">
        <v>1</v>
      </c>
      <c r="GE217">
        <v>0</v>
      </c>
      <c r="GF217">
        <v>0</v>
      </c>
      <c r="GG217">
        <v>1</v>
      </c>
      <c r="GH217">
        <v>0</v>
      </c>
      <c r="GI217">
        <v>0</v>
      </c>
      <c r="GJ217">
        <v>1</v>
      </c>
      <c r="GK217">
        <v>1</v>
      </c>
      <c r="GL217">
        <v>1</v>
      </c>
      <c r="GM217">
        <v>1</v>
      </c>
      <c r="GN217">
        <v>59</v>
      </c>
      <c r="GO217">
        <v>76</v>
      </c>
      <c r="GP217">
        <v>32</v>
      </c>
      <c r="GQ217">
        <v>10</v>
      </c>
      <c r="GR217">
        <v>1</v>
      </c>
      <c r="GS217">
        <v>1</v>
      </c>
      <c r="GT217">
        <v>4</v>
      </c>
      <c r="GU217">
        <v>0</v>
      </c>
      <c r="GV217">
        <v>2</v>
      </c>
      <c r="GW217">
        <v>0</v>
      </c>
      <c r="GX217">
        <v>2</v>
      </c>
      <c r="GY217">
        <v>1</v>
      </c>
      <c r="GZ217">
        <v>0</v>
      </c>
      <c r="HA217">
        <v>1</v>
      </c>
      <c r="HB217">
        <v>7</v>
      </c>
      <c r="HC217">
        <v>0</v>
      </c>
      <c r="HD217">
        <v>0</v>
      </c>
      <c r="HE217">
        <v>0</v>
      </c>
      <c r="HF217">
        <v>0</v>
      </c>
      <c r="HG217">
        <v>15</v>
      </c>
      <c r="HH217">
        <v>76</v>
      </c>
      <c r="HI217">
        <v>3</v>
      </c>
      <c r="HJ217">
        <v>0</v>
      </c>
      <c r="HK217">
        <v>0</v>
      </c>
      <c r="HL217">
        <v>0</v>
      </c>
      <c r="HM217">
        <v>0</v>
      </c>
      <c r="HN217">
        <v>1</v>
      </c>
      <c r="HO217">
        <v>0</v>
      </c>
      <c r="HP217">
        <v>0</v>
      </c>
      <c r="HQ217">
        <v>0</v>
      </c>
      <c r="HR217">
        <v>1</v>
      </c>
      <c r="HS217">
        <v>0</v>
      </c>
      <c r="HT217">
        <v>1</v>
      </c>
      <c r="HU217">
        <v>0</v>
      </c>
      <c r="HV217">
        <v>3</v>
      </c>
      <c r="HW217">
        <v>3</v>
      </c>
      <c r="HX217">
        <v>1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1</v>
      </c>
      <c r="IK217">
        <v>1</v>
      </c>
      <c r="IL217">
        <v>3</v>
      </c>
      <c r="IM217">
        <v>11</v>
      </c>
      <c r="IN217">
        <v>6</v>
      </c>
      <c r="IO217">
        <v>2</v>
      </c>
      <c r="IP217">
        <v>2</v>
      </c>
      <c r="IQ217">
        <v>0</v>
      </c>
      <c r="IR217">
        <v>0</v>
      </c>
      <c r="IS217">
        <v>0</v>
      </c>
      <c r="IT217">
        <v>1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11</v>
      </c>
    </row>
    <row r="218" spans="1:272">
      <c r="A218" t="s">
        <v>1111</v>
      </c>
      <c r="B218" t="s">
        <v>1088</v>
      </c>
      <c r="C218" t="str">
        <f>"160402"</f>
        <v>160402</v>
      </c>
      <c r="D218" t="s">
        <v>1110</v>
      </c>
      <c r="E218">
        <v>11</v>
      </c>
      <c r="F218">
        <v>2147</v>
      </c>
      <c r="G218">
        <v>1650</v>
      </c>
      <c r="H218">
        <v>666</v>
      </c>
      <c r="I218">
        <v>984</v>
      </c>
      <c r="J218">
        <v>2</v>
      </c>
      <c r="K218">
        <v>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984</v>
      </c>
      <c r="T218">
        <v>0</v>
      </c>
      <c r="U218">
        <v>0</v>
      </c>
      <c r="V218">
        <v>984</v>
      </c>
      <c r="W218">
        <v>18</v>
      </c>
      <c r="X218">
        <v>13</v>
      </c>
      <c r="Y218">
        <v>5</v>
      </c>
      <c r="Z218">
        <v>0</v>
      </c>
      <c r="AA218">
        <v>966</v>
      </c>
      <c r="AB218">
        <v>360</v>
      </c>
      <c r="AC218">
        <v>43</v>
      </c>
      <c r="AD218">
        <v>103</v>
      </c>
      <c r="AE218">
        <v>96</v>
      </c>
      <c r="AF218">
        <v>21</v>
      </c>
      <c r="AG218">
        <v>1</v>
      </c>
      <c r="AH218">
        <v>14</v>
      </c>
      <c r="AI218">
        <v>1</v>
      </c>
      <c r="AJ218">
        <v>3</v>
      </c>
      <c r="AK218">
        <v>3</v>
      </c>
      <c r="AL218">
        <v>2</v>
      </c>
      <c r="AM218">
        <v>2</v>
      </c>
      <c r="AN218">
        <v>39</v>
      </c>
      <c r="AO218">
        <v>1</v>
      </c>
      <c r="AP218">
        <v>0</v>
      </c>
      <c r="AQ218">
        <v>21</v>
      </c>
      <c r="AR218">
        <v>0</v>
      </c>
      <c r="AS218">
        <v>0</v>
      </c>
      <c r="AT218">
        <v>0</v>
      </c>
      <c r="AU218">
        <v>2</v>
      </c>
      <c r="AV218">
        <v>1</v>
      </c>
      <c r="AW218">
        <v>4</v>
      </c>
      <c r="AX218">
        <v>0</v>
      </c>
      <c r="AY218">
        <v>0</v>
      </c>
      <c r="AZ218">
        <v>3</v>
      </c>
      <c r="BA218">
        <v>360</v>
      </c>
      <c r="BB218">
        <v>253</v>
      </c>
      <c r="BC218">
        <v>96</v>
      </c>
      <c r="BD218">
        <v>5</v>
      </c>
      <c r="BE218">
        <v>10</v>
      </c>
      <c r="BF218">
        <v>46</v>
      </c>
      <c r="BG218">
        <v>5</v>
      </c>
      <c r="BH218">
        <v>31</v>
      </c>
      <c r="BI218">
        <v>2</v>
      </c>
      <c r="BJ218">
        <v>0</v>
      </c>
      <c r="BK218">
        <v>4</v>
      </c>
      <c r="BL218">
        <v>6</v>
      </c>
      <c r="BM218">
        <v>0</v>
      </c>
      <c r="BN218">
        <v>0</v>
      </c>
      <c r="BO218">
        <v>2</v>
      </c>
      <c r="BP218">
        <v>0</v>
      </c>
      <c r="BQ218">
        <v>2</v>
      </c>
      <c r="BR218">
        <v>0</v>
      </c>
      <c r="BS218">
        <v>0</v>
      </c>
      <c r="BT218">
        <v>0</v>
      </c>
      <c r="BU218">
        <v>2</v>
      </c>
      <c r="BV218">
        <v>15</v>
      </c>
      <c r="BW218">
        <v>3</v>
      </c>
      <c r="BX218">
        <v>1</v>
      </c>
      <c r="BY218">
        <v>23</v>
      </c>
      <c r="BZ218">
        <v>253</v>
      </c>
      <c r="CA218">
        <v>22</v>
      </c>
      <c r="CB218">
        <v>8</v>
      </c>
      <c r="CC218">
        <v>6</v>
      </c>
      <c r="CD218">
        <v>0</v>
      </c>
      <c r="CE218">
        <v>3</v>
      </c>
      <c r="CF218">
        <v>0</v>
      </c>
      <c r="CG218">
        <v>1</v>
      </c>
      <c r="CH218">
        <v>0</v>
      </c>
      <c r="CI218">
        <v>1</v>
      </c>
      <c r="CJ218">
        <v>0</v>
      </c>
      <c r="CK218">
        <v>0</v>
      </c>
      <c r="CL218">
        <v>0</v>
      </c>
      <c r="CM218">
        <v>0</v>
      </c>
      <c r="CN218">
        <v>3</v>
      </c>
      <c r="CO218">
        <v>0</v>
      </c>
      <c r="CP218">
        <v>22</v>
      </c>
      <c r="CQ218">
        <v>44</v>
      </c>
      <c r="CR218">
        <v>14</v>
      </c>
      <c r="CS218">
        <v>1</v>
      </c>
      <c r="CT218">
        <v>13</v>
      </c>
      <c r="CU218">
        <v>0</v>
      </c>
      <c r="CV218">
        <v>6</v>
      </c>
      <c r="CW218">
        <v>2</v>
      </c>
      <c r="CX218">
        <v>0</v>
      </c>
      <c r="CY218">
        <v>0</v>
      </c>
      <c r="CZ218">
        <v>3</v>
      </c>
      <c r="DA218">
        <v>0</v>
      </c>
      <c r="DB218">
        <v>0</v>
      </c>
      <c r="DC218">
        <v>0</v>
      </c>
      <c r="DD218">
        <v>2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2</v>
      </c>
      <c r="DN218">
        <v>0</v>
      </c>
      <c r="DO218">
        <v>1</v>
      </c>
      <c r="DP218">
        <v>44</v>
      </c>
      <c r="DQ218">
        <v>48</v>
      </c>
      <c r="DR218">
        <v>43</v>
      </c>
      <c r="DS218">
        <v>0</v>
      </c>
      <c r="DT218">
        <v>1</v>
      </c>
      <c r="DU218">
        <v>3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1</v>
      </c>
      <c r="EP218">
        <v>48</v>
      </c>
      <c r="EQ218">
        <v>48</v>
      </c>
      <c r="ER218">
        <v>17</v>
      </c>
      <c r="ES218">
        <v>23</v>
      </c>
      <c r="ET218">
        <v>0</v>
      </c>
      <c r="EU218">
        <v>0</v>
      </c>
      <c r="EV218">
        <v>0</v>
      </c>
      <c r="EW218">
        <v>2</v>
      </c>
      <c r="EX218">
        <v>1</v>
      </c>
      <c r="EY218">
        <v>1</v>
      </c>
      <c r="EZ218">
        <v>0</v>
      </c>
      <c r="FA218">
        <v>1</v>
      </c>
      <c r="FB218">
        <v>0</v>
      </c>
      <c r="FC218">
        <v>1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1</v>
      </c>
      <c r="FK218">
        <v>0</v>
      </c>
      <c r="FL218">
        <v>0</v>
      </c>
      <c r="FM218">
        <v>1</v>
      </c>
      <c r="FN218">
        <v>48</v>
      </c>
      <c r="FO218">
        <v>85</v>
      </c>
      <c r="FP218">
        <v>30</v>
      </c>
      <c r="FQ218">
        <v>1</v>
      </c>
      <c r="FR218">
        <v>4</v>
      </c>
      <c r="FS218">
        <v>25</v>
      </c>
      <c r="FT218">
        <v>0</v>
      </c>
      <c r="FU218">
        <v>3</v>
      </c>
      <c r="FV218">
        <v>5</v>
      </c>
      <c r="FW218">
        <v>3</v>
      </c>
      <c r="FX218">
        <v>2</v>
      </c>
      <c r="FY218">
        <v>0</v>
      </c>
      <c r="FZ218">
        <v>0</v>
      </c>
      <c r="GA218">
        <v>0</v>
      </c>
      <c r="GB218">
        <v>1</v>
      </c>
      <c r="GC218">
        <v>2</v>
      </c>
      <c r="GD218">
        <v>2</v>
      </c>
      <c r="GE218">
        <v>1</v>
      </c>
      <c r="GF218">
        <v>0</v>
      </c>
      <c r="GG218">
        <v>0</v>
      </c>
      <c r="GH218">
        <v>0</v>
      </c>
      <c r="GI218">
        <v>0</v>
      </c>
      <c r="GJ218">
        <v>2</v>
      </c>
      <c r="GK218">
        <v>1</v>
      </c>
      <c r="GL218">
        <v>0</v>
      </c>
      <c r="GM218">
        <v>3</v>
      </c>
      <c r="GN218">
        <v>85</v>
      </c>
      <c r="GO218">
        <v>86</v>
      </c>
      <c r="GP218">
        <v>37</v>
      </c>
      <c r="GQ218">
        <v>12</v>
      </c>
      <c r="GR218">
        <v>6</v>
      </c>
      <c r="GS218">
        <v>0</v>
      </c>
      <c r="GT218">
        <v>2</v>
      </c>
      <c r="GU218">
        <v>1</v>
      </c>
      <c r="GV218">
        <v>1</v>
      </c>
      <c r="GW218">
        <v>0</v>
      </c>
      <c r="GX218">
        <v>2</v>
      </c>
      <c r="GY218">
        <v>0</v>
      </c>
      <c r="GZ218">
        <v>0</v>
      </c>
      <c r="HA218">
        <v>0</v>
      </c>
      <c r="HB218">
        <v>6</v>
      </c>
      <c r="HC218">
        <v>0</v>
      </c>
      <c r="HD218">
        <v>0</v>
      </c>
      <c r="HE218">
        <v>0</v>
      </c>
      <c r="HF218">
        <v>3</v>
      </c>
      <c r="HG218">
        <v>16</v>
      </c>
      <c r="HH218">
        <v>86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1</v>
      </c>
      <c r="HX218">
        <v>0</v>
      </c>
      <c r="HY218">
        <v>1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1</v>
      </c>
      <c r="IM218">
        <v>19</v>
      </c>
      <c r="IN218">
        <v>16</v>
      </c>
      <c r="IO218">
        <v>1</v>
      </c>
      <c r="IP218">
        <v>2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19</v>
      </c>
    </row>
    <row r="219" spans="1:272">
      <c r="A219" t="s">
        <v>1109</v>
      </c>
      <c r="B219" t="s">
        <v>1088</v>
      </c>
      <c r="C219" t="str">
        <f>"160402"</f>
        <v>160402</v>
      </c>
      <c r="D219" t="s">
        <v>1108</v>
      </c>
      <c r="E219">
        <v>12</v>
      </c>
      <c r="F219">
        <v>1355</v>
      </c>
      <c r="G219">
        <v>1050</v>
      </c>
      <c r="H219">
        <v>373</v>
      </c>
      <c r="I219">
        <v>677</v>
      </c>
      <c r="J219">
        <v>2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677</v>
      </c>
      <c r="T219">
        <v>0</v>
      </c>
      <c r="U219">
        <v>0</v>
      </c>
      <c r="V219">
        <v>677</v>
      </c>
      <c r="W219">
        <v>11</v>
      </c>
      <c r="X219">
        <v>8</v>
      </c>
      <c r="Y219">
        <v>3</v>
      </c>
      <c r="Z219">
        <v>0</v>
      </c>
      <c r="AA219">
        <v>666</v>
      </c>
      <c r="AB219">
        <v>211</v>
      </c>
      <c r="AC219">
        <v>13</v>
      </c>
      <c r="AD219">
        <v>46</v>
      </c>
      <c r="AE219">
        <v>67</v>
      </c>
      <c r="AF219">
        <v>10</v>
      </c>
      <c r="AG219">
        <v>0</v>
      </c>
      <c r="AH219">
        <v>3</v>
      </c>
      <c r="AI219">
        <v>1</v>
      </c>
      <c r="AJ219">
        <v>7</v>
      </c>
      <c r="AK219">
        <v>1</v>
      </c>
      <c r="AL219">
        <v>1</v>
      </c>
      <c r="AM219">
        <v>0</v>
      </c>
      <c r="AN219">
        <v>43</v>
      </c>
      <c r="AO219">
        <v>0</v>
      </c>
      <c r="AP219">
        <v>1</v>
      </c>
      <c r="AQ219">
        <v>3</v>
      </c>
      <c r="AR219">
        <v>1</v>
      </c>
      <c r="AS219">
        <v>0</v>
      </c>
      <c r="AT219">
        <v>3</v>
      </c>
      <c r="AU219">
        <v>2</v>
      </c>
      <c r="AV219">
        <v>1</v>
      </c>
      <c r="AW219">
        <v>1</v>
      </c>
      <c r="AX219">
        <v>0</v>
      </c>
      <c r="AY219">
        <v>4</v>
      </c>
      <c r="AZ219">
        <v>3</v>
      </c>
      <c r="BA219">
        <v>211</v>
      </c>
      <c r="BB219">
        <v>180</v>
      </c>
      <c r="BC219">
        <v>74</v>
      </c>
      <c r="BD219">
        <v>4</v>
      </c>
      <c r="BE219">
        <v>11</v>
      </c>
      <c r="BF219">
        <v>20</v>
      </c>
      <c r="BG219">
        <v>1</v>
      </c>
      <c r="BH219">
        <v>23</v>
      </c>
      <c r="BI219">
        <v>1</v>
      </c>
      <c r="BJ219">
        <v>0</v>
      </c>
      <c r="BK219">
        <v>2</v>
      </c>
      <c r="BL219">
        <v>6</v>
      </c>
      <c r="BM219">
        <v>1</v>
      </c>
      <c r="BN219">
        <v>0</v>
      </c>
      <c r="BO219">
        <v>2</v>
      </c>
      <c r="BP219">
        <v>0</v>
      </c>
      <c r="BQ219">
        <v>1</v>
      </c>
      <c r="BR219">
        <v>0</v>
      </c>
      <c r="BS219">
        <v>2</v>
      </c>
      <c r="BT219">
        <v>0</v>
      </c>
      <c r="BU219">
        <v>4</v>
      </c>
      <c r="BV219">
        <v>15</v>
      </c>
      <c r="BW219">
        <v>0</v>
      </c>
      <c r="BX219">
        <v>0</v>
      </c>
      <c r="BY219">
        <v>13</v>
      </c>
      <c r="BZ219">
        <v>180</v>
      </c>
      <c r="CA219">
        <v>20</v>
      </c>
      <c r="CB219">
        <v>6</v>
      </c>
      <c r="CC219">
        <v>5</v>
      </c>
      <c r="CD219">
        <v>1</v>
      </c>
      <c r="CE219">
        <v>2</v>
      </c>
      <c r="CF219">
        <v>1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1</v>
      </c>
      <c r="CM219">
        <v>2</v>
      </c>
      <c r="CN219">
        <v>0</v>
      </c>
      <c r="CO219">
        <v>1</v>
      </c>
      <c r="CP219">
        <v>20</v>
      </c>
      <c r="CQ219">
        <v>26</v>
      </c>
      <c r="CR219">
        <v>9</v>
      </c>
      <c r="CS219">
        <v>0</v>
      </c>
      <c r="CT219">
        <v>4</v>
      </c>
      <c r="CU219">
        <v>0</v>
      </c>
      <c r="CV219">
        <v>2</v>
      </c>
      <c r="CW219">
        <v>0</v>
      </c>
      <c r="CX219">
        <v>1</v>
      </c>
      <c r="CY219">
        <v>2</v>
      </c>
      <c r="CZ219">
        <v>1</v>
      </c>
      <c r="DA219">
        <v>0</v>
      </c>
      <c r="DB219">
        <v>0</v>
      </c>
      <c r="DC219">
        <v>0</v>
      </c>
      <c r="DD219">
        <v>4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1</v>
      </c>
      <c r="DP219">
        <v>26</v>
      </c>
      <c r="DQ219">
        <v>43</v>
      </c>
      <c r="DR219">
        <v>37</v>
      </c>
      <c r="DS219">
        <v>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1</v>
      </c>
      <c r="ED219">
        <v>0</v>
      </c>
      <c r="EE219">
        <v>1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2</v>
      </c>
      <c r="EP219">
        <v>43</v>
      </c>
      <c r="EQ219">
        <v>39</v>
      </c>
      <c r="ER219">
        <v>10</v>
      </c>
      <c r="ES219">
        <v>24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1</v>
      </c>
      <c r="FB219">
        <v>2</v>
      </c>
      <c r="FC219">
        <v>0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1</v>
      </c>
      <c r="FN219">
        <v>39</v>
      </c>
      <c r="FO219">
        <v>64</v>
      </c>
      <c r="FP219">
        <v>28</v>
      </c>
      <c r="FQ219">
        <v>2</v>
      </c>
      <c r="FR219">
        <v>5</v>
      </c>
      <c r="FS219">
        <v>10</v>
      </c>
      <c r="FT219">
        <v>1</v>
      </c>
      <c r="FU219">
        <v>0</v>
      </c>
      <c r="FV219">
        <v>2</v>
      </c>
      <c r="FW219">
        <v>1</v>
      </c>
      <c r="FX219">
        <v>3</v>
      </c>
      <c r="FY219">
        <v>0</v>
      </c>
      <c r="FZ219">
        <v>0</v>
      </c>
      <c r="GA219">
        <v>1</v>
      </c>
      <c r="GB219">
        <v>0</v>
      </c>
      <c r="GC219">
        <v>1</v>
      </c>
      <c r="GD219">
        <v>1</v>
      </c>
      <c r="GE219">
        <v>0</v>
      </c>
      <c r="GF219">
        <v>0</v>
      </c>
      <c r="GG219">
        <v>1</v>
      </c>
      <c r="GH219">
        <v>1</v>
      </c>
      <c r="GI219">
        <v>0</v>
      </c>
      <c r="GJ219">
        <v>2</v>
      </c>
      <c r="GK219">
        <v>0</v>
      </c>
      <c r="GL219">
        <v>0</v>
      </c>
      <c r="GM219">
        <v>5</v>
      </c>
      <c r="GN219">
        <v>64</v>
      </c>
      <c r="GO219">
        <v>68</v>
      </c>
      <c r="GP219">
        <v>37</v>
      </c>
      <c r="GQ219">
        <v>2</v>
      </c>
      <c r="GR219">
        <v>1</v>
      </c>
      <c r="GS219">
        <v>0</v>
      </c>
      <c r="GT219">
        <v>0</v>
      </c>
      <c r="GU219">
        <v>0</v>
      </c>
      <c r="GV219">
        <v>1</v>
      </c>
      <c r="GW219">
        <v>1</v>
      </c>
      <c r="GX219">
        <v>1</v>
      </c>
      <c r="GY219">
        <v>1</v>
      </c>
      <c r="GZ219">
        <v>0</v>
      </c>
      <c r="HA219">
        <v>0</v>
      </c>
      <c r="HB219">
        <v>2</v>
      </c>
      <c r="HC219">
        <v>1</v>
      </c>
      <c r="HD219">
        <v>1</v>
      </c>
      <c r="HE219">
        <v>0</v>
      </c>
      <c r="HF219">
        <v>2</v>
      </c>
      <c r="HG219">
        <v>18</v>
      </c>
      <c r="HH219">
        <v>68</v>
      </c>
      <c r="HI219">
        <v>3</v>
      </c>
      <c r="HJ219">
        <v>2</v>
      </c>
      <c r="HK219">
        <v>1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3</v>
      </c>
      <c r="HW219">
        <v>1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1</v>
      </c>
      <c r="IH219">
        <v>0</v>
      </c>
      <c r="II219">
        <v>0</v>
      </c>
      <c r="IJ219">
        <v>0</v>
      </c>
      <c r="IK219">
        <v>0</v>
      </c>
      <c r="IL219">
        <v>1</v>
      </c>
      <c r="IM219">
        <v>11</v>
      </c>
      <c r="IN219">
        <v>7</v>
      </c>
      <c r="IO219">
        <v>1</v>
      </c>
      <c r="IP219">
        <v>2</v>
      </c>
      <c r="IQ219">
        <v>0</v>
      </c>
      <c r="IR219">
        <v>0</v>
      </c>
      <c r="IS219">
        <v>1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11</v>
      </c>
    </row>
    <row r="220" spans="1:272">
      <c r="A220" t="s">
        <v>1107</v>
      </c>
      <c r="B220" t="s">
        <v>1088</v>
      </c>
      <c r="C220" t="str">
        <f>"160402"</f>
        <v>160402</v>
      </c>
      <c r="D220" t="s">
        <v>152</v>
      </c>
      <c r="E220">
        <v>13</v>
      </c>
      <c r="F220">
        <v>769</v>
      </c>
      <c r="G220">
        <v>590</v>
      </c>
      <c r="H220">
        <v>314</v>
      </c>
      <c r="I220">
        <v>276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276</v>
      </c>
      <c r="T220">
        <v>0</v>
      </c>
      <c r="U220">
        <v>0</v>
      </c>
      <c r="V220">
        <v>276</v>
      </c>
      <c r="W220">
        <v>7</v>
      </c>
      <c r="X220">
        <v>7</v>
      </c>
      <c r="Y220">
        <v>0</v>
      </c>
      <c r="Z220">
        <v>0</v>
      </c>
      <c r="AA220">
        <v>269</v>
      </c>
      <c r="AB220">
        <v>63</v>
      </c>
      <c r="AC220">
        <v>9</v>
      </c>
      <c r="AD220">
        <v>21</v>
      </c>
      <c r="AE220">
        <v>12</v>
      </c>
      <c r="AF220">
        <v>6</v>
      </c>
      <c r="AG220">
        <v>0</v>
      </c>
      <c r="AH220">
        <v>3</v>
      </c>
      <c r="AI220">
        <v>0</v>
      </c>
      <c r="AJ220">
        <v>1</v>
      </c>
      <c r="AK220">
        <v>3</v>
      </c>
      <c r="AL220">
        <v>2</v>
      </c>
      <c r="AM220">
        <v>0</v>
      </c>
      <c r="AN220">
        <v>2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1</v>
      </c>
      <c r="AX220">
        <v>0</v>
      </c>
      <c r="AY220">
        <v>0</v>
      </c>
      <c r="AZ220">
        <v>1</v>
      </c>
      <c r="BA220">
        <v>63</v>
      </c>
      <c r="BB220">
        <v>65</v>
      </c>
      <c r="BC220">
        <v>22</v>
      </c>
      <c r="BD220">
        <v>2</v>
      </c>
      <c r="BE220">
        <v>4</v>
      </c>
      <c r="BF220">
        <v>14</v>
      </c>
      <c r="BG220">
        <v>0</v>
      </c>
      <c r="BH220">
        <v>4</v>
      </c>
      <c r="BI220">
        <v>0</v>
      </c>
      <c r="BJ220">
        <v>2</v>
      </c>
      <c r="BK220">
        <v>2</v>
      </c>
      <c r="BL220">
        <v>2</v>
      </c>
      <c r="BM220">
        <v>0</v>
      </c>
      <c r="BN220">
        <v>1</v>
      </c>
      <c r="BO220">
        <v>1</v>
      </c>
      <c r="BP220">
        <v>1</v>
      </c>
      <c r="BQ220">
        <v>1</v>
      </c>
      <c r="BR220">
        <v>0</v>
      </c>
      <c r="BS220">
        <v>0</v>
      </c>
      <c r="BT220">
        <v>0</v>
      </c>
      <c r="BU220">
        <v>3</v>
      </c>
      <c r="BV220">
        <v>2</v>
      </c>
      <c r="BW220">
        <v>0</v>
      </c>
      <c r="BX220">
        <v>0</v>
      </c>
      <c r="BY220">
        <v>4</v>
      </c>
      <c r="BZ220">
        <v>65</v>
      </c>
      <c r="CA220">
        <v>16</v>
      </c>
      <c r="CB220">
        <v>2</v>
      </c>
      <c r="CC220">
        <v>1</v>
      </c>
      <c r="CD220">
        <v>1</v>
      </c>
      <c r="CE220">
        <v>2</v>
      </c>
      <c r="CF220">
        <v>1</v>
      </c>
      <c r="CG220">
        <v>1</v>
      </c>
      <c r="CH220">
        <v>3</v>
      </c>
      <c r="CI220">
        <v>1</v>
      </c>
      <c r="CJ220">
        <v>1</v>
      </c>
      <c r="CK220">
        <v>0</v>
      </c>
      <c r="CL220">
        <v>0</v>
      </c>
      <c r="CM220">
        <v>1</v>
      </c>
      <c r="CN220">
        <v>0</v>
      </c>
      <c r="CO220">
        <v>2</v>
      </c>
      <c r="CP220">
        <v>16</v>
      </c>
      <c r="CQ220">
        <v>8</v>
      </c>
      <c r="CR220">
        <v>5</v>
      </c>
      <c r="CS220">
        <v>0</v>
      </c>
      <c r="CT220">
        <v>1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1</v>
      </c>
      <c r="DN220">
        <v>0</v>
      </c>
      <c r="DO220">
        <v>1</v>
      </c>
      <c r="DP220">
        <v>8</v>
      </c>
      <c r="DQ220">
        <v>23</v>
      </c>
      <c r="DR220">
        <v>18</v>
      </c>
      <c r="DS220">
        <v>0</v>
      </c>
      <c r="DT220">
        <v>0</v>
      </c>
      <c r="DU220">
        <v>1</v>
      </c>
      <c r="DV220">
        <v>0</v>
      </c>
      <c r="DW220">
        <v>3</v>
      </c>
      <c r="DX220">
        <v>0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23</v>
      </c>
      <c r="EQ220">
        <v>10</v>
      </c>
      <c r="ER220">
        <v>3</v>
      </c>
      <c r="ES220">
        <v>4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1</v>
      </c>
      <c r="FB220">
        <v>0</v>
      </c>
      <c r="FC220">
        <v>1</v>
      </c>
      <c r="FD220">
        <v>0</v>
      </c>
      <c r="FE220">
        <v>1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10</v>
      </c>
      <c r="FO220">
        <v>30</v>
      </c>
      <c r="FP220">
        <v>11</v>
      </c>
      <c r="FQ220">
        <v>0</v>
      </c>
      <c r="FR220">
        <v>1</v>
      </c>
      <c r="FS220">
        <v>5</v>
      </c>
      <c r="FT220">
        <v>1</v>
      </c>
      <c r="FU220">
        <v>2</v>
      </c>
      <c r="FV220">
        <v>2</v>
      </c>
      <c r="FW220">
        <v>1</v>
      </c>
      <c r="FX220">
        <v>4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2</v>
      </c>
      <c r="GF220">
        <v>1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30</v>
      </c>
      <c r="GO220">
        <v>36</v>
      </c>
      <c r="GP220">
        <v>13</v>
      </c>
      <c r="GQ220">
        <v>12</v>
      </c>
      <c r="GR220">
        <v>3</v>
      </c>
      <c r="GS220">
        <v>0</v>
      </c>
      <c r="GT220">
        <v>1</v>
      </c>
      <c r="GU220">
        <v>0</v>
      </c>
      <c r="GV220">
        <v>0</v>
      </c>
      <c r="GW220">
        <v>1</v>
      </c>
      <c r="GX220">
        <v>1</v>
      </c>
      <c r="GY220">
        <v>1</v>
      </c>
      <c r="GZ220">
        <v>0</v>
      </c>
      <c r="HA220">
        <v>0</v>
      </c>
      <c r="HB220">
        <v>2</v>
      </c>
      <c r="HC220">
        <v>0</v>
      </c>
      <c r="HD220">
        <v>0</v>
      </c>
      <c r="HE220">
        <v>0</v>
      </c>
      <c r="HF220">
        <v>1</v>
      </c>
      <c r="HG220">
        <v>1</v>
      </c>
      <c r="HH220">
        <v>36</v>
      </c>
      <c r="HI220">
        <v>7</v>
      </c>
      <c r="HJ220">
        <v>1</v>
      </c>
      <c r="HK220">
        <v>0</v>
      </c>
      <c r="HL220">
        <v>0</v>
      </c>
      <c r="HM220">
        <v>0</v>
      </c>
      <c r="HN220">
        <v>2</v>
      </c>
      <c r="HO220">
        <v>1</v>
      </c>
      <c r="HP220">
        <v>2</v>
      </c>
      <c r="HQ220">
        <v>0</v>
      </c>
      <c r="HR220">
        <v>0</v>
      </c>
      <c r="HS220">
        <v>0</v>
      </c>
      <c r="HT220">
        <v>1</v>
      </c>
      <c r="HU220">
        <v>0</v>
      </c>
      <c r="HV220">
        <v>7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11</v>
      </c>
      <c r="IN220">
        <v>9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1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1</v>
      </c>
      <c r="JJ220">
        <v>0</v>
      </c>
      <c r="JK220">
        <v>0</v>
      </c>
      <c r="JL220">
        <v>11</v>
      </c>
    </row>
    <row r="221" spans="1:272">
      <c r="A221" t="s">
        <v>1106</v>
      </c>
      <c r="B221" t="s">
        <v>1088</v>
      </c>
      <c r="C221" t="str">
        <f>"160402"</f>
        <v>160402</v>
      </c>
      <c r="D221" t="s">
        <v>687</v>
      </c>
      <c r="E221">
        <v>14</v>
      </c>
      <c r="F221">
        <v>516</v>
      </c>
      <c r="G221">
        <v>410</v>
      </c>
      <c r="H221">
        <v>226</v>
      </c>
      <c r="I221">
        <v>184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184</v>
      </c>
      <c r="T221">
        <v>0</v>
      </c>
      <c r="U221">
        <v>0</v>
      </c>
      <c r="V221">
        <v>184</v>
      </c>
      <c r="W221">
        <v>6</v>
      </c>
      <c r="X221">
        <v>5</v>
      </c>
      <c r="Y221">
        <v>1</v>
      </c>
      <c r="Z221">
        <v>0</v>
      </c>
      <c r="AA221">
        <v>178</v>
      </c>
      <c r="AB221">
        <v>54</v>
      </c>
      <c r="AC221">
        <v>6</v>
      </c>
      <c r="AD221">
        <v>6</v>
      </c>
      <c r="AE221">
        <v>16</v>
      </c>
      <c r="AF221">
        <v>8</v>
      </c>
      <c r="AG221">
        <v>1</v>
      </c>
      <c r="AH221">
        <v>1</v>
      </c>
      <c r="AI221">
        <v>0</v>
      </c>
      <c r="AJ221">
        <v>1</v>
      </c>
      <c r="AK221">
        <v>7</v>
      </c>
      <c r="AL221">
        <v>0</v>
      </c>
      <c r="AM221">
        <v>0</v>
      </c>
      <c r="AN221">
        <v>5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1</v>
      </c>
      <c r="AY221">
        <v>1</v>
      </c>
      <c r="AZ221">
        <v>0</v>
      </c>
      <c r="BA221">
        <v>54</v>
      </c>
      <c r="BB221">
        <v>35</v>
      </c>
      <c r="BC221">
        <v>14</v>
      </c>
      <c r="BD221">
        <v>0</v>
      </c>
      <c r="BE221">
        <v>1</v>
      </c>
      <c r="BF221">
        <v>3</v>
      </c>
      <c r="BG221">
        <v>0</v>
      </c>
      <c r="BH221">
        <v>7</v>
      </c>
      <c r="BI221">
        <v>0</v>
      </c>
      <c r="BJ221">
        <v>0</v>
      </c>
      <c r="BK221">
        <v>2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4</v>
      </c>
      <c r="BW221">
        <v>0</v>
      </c>
      <c r="BX221">
        <v>0</v>
      </c>
      <c r="BY221">
        <v>4</v>
      </c>
      <c r="BZ221">
        <v>35</v>
      </c>
      <c r="CA221">
        <v>2</v>
      </c>
      <c r="CB221">
        <v>2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2</v>
      </c>
      <c r="CQ221">
        <v>4</v>
      </c>
      <c r="CR221">
        <v>0</v>
      </c>
      <c r="CS221">
        <v>0</v>
      </c>
      <c r="CT221">
        <v>1</v>
      </c>
      <c r="CU221">
        <v>0</v>
      </c>
      <c r="CV221">
        <v>0</v>
      </c>
      <c r="CW221">
        <v>0</v>
      </c>
      <c r="CX221">
        <v>0</v>
      </c>
      <c r="CY221">
        <v>1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0</v>
      </c>
      <c r="DN221">
        <v>0</v>
      </c>
      <c r="DO221">
        <v>0</v>
      </c>
      <c r="DP221">
        <v>4</v>
      </c>
      <c r="DQ221">
        <v>41</v>
      </c>
      <c r="DR221">
        <v>37</v>
      </c>
      <c r="DS221">
        <v>0</v>
      </c>
      <c r="DT221">
        <v>1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1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0</v>
      </c>
      <c r="EP221">
        <v>41</v>
      </c>
      <c r="EQ221">
        <v>6</v>
      </c>
      <c r="ER221">
        <v>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6</v>
      </c>
      <c r="FO221">
        <v>23</v>
      </c>
      <c r="FP221">
        <v>10</v>
      </c>
      <c r="FQ221">
        <v>0</v>
      </c>
      <c r="FR221">
        <v>0</v>
      </c>
      <c r="FS221">
        <v>6</v>
      </c>
      <c r="FT221">
        <v>1</v>
      </c>
      <c r="FU221">
        <v>2</v>
      </c>
      <c r="FV221">
        <v>0</v>
      </c>
      <c r="FW221">
        <v>0</v>
      </c>
      <c r="FX221">
        <v>1</v>
      </c>
      <c r="FY221">
        <v>0</v>
      </c>
      <c r="FZ221">
        <v>1</v>
      </c>
      <c r="GA221">
        <v>0</v>
      </c>
      <c r="GB221">
        <v>1</v>
      </c>
      <c r="GC221">
        <v>0</v>
      </c>
      <c r="GD221">
        <v>1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23</v>
      </c>
      <c r="GO221">
        <v>12</v>
      </c>
      <c r="GP221">
        <v>4</v>
      </c>
      <c r="GQ221">
        <v>0</v>
      </c>
      <c r="GR221">
        <v>0</v>
      </c>
      <c r="GS221">
        <v>0</v>
      </c>
      <c r="GT221">
        <v>0</v>
      </c>
      <c r="GU221">
        <v>1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1</v>
      </c>
      <c r="HF221">
        <v>0</v>
      </c>
      <c r="HG221">
        <v>6</v>
      </c>
      <c r="HH221">
        <v>12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1</v>
      </c>
      <c r="IN221">
        <v>1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1</v>
      </c>
    </row>
    <row r="222" spans="1:272">
      <c r="A222" t="s">
        <v>1105</v>
      </c>
      <c r="B222" t="s">
        <v>1088</v>
      </c>
      <c r="C222" t="str">
        <f>"160402"</f>
        <v>160402</v>
      </c>
      <c r="D222" t="s">
        <v>195</v>
      </c>
      <c r="E222">
        <v>15</v>
      </c>
      <c r="F222">
        <v>747</v>
      </c>
      <c r="G222">
        <v>558</v>
      </c>
      <c r="H222">
        <v>196</v>
      </c>
      <c r="I222">
        <v>362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362</v>
      </c>
      <c r="T222">
        <v>0</v>
      </c>
      <c r="U222">
        <v>0</v>
      </c>
      <c r="V222">
        <v>362</v>
      </c>
      <c r="W222">
        <v>9</v>
      </c>
      <c r="X222">
        <v>8</v>
      </c>
      <c r="Y222">
        <v>1</v>
      </c>
      <c r="Z222">
        <v>0</v>
      </c>
      <c r="AA222">
        <v>353</v>
      </c>
      <c r="AB222">
        <v>97</v>
      </c>
      <c r="AC222">
        <v>8</v>
      </c>
      <c r="AD222">
        <v>16</v>
      </c>
      <c r="AE222">
        <v>30</v>
      </c>
      <c r="AF222">
        <v>5</v>
      </c>
      <c r="AG222">
        <v>0</v>
      </c>
      <c r="AH222">
        <v>5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21</v>
      </c>
      <c r="AO222">
        <v>1</v>
      </c>
      <c r="AP222">
        <v>1</v>
      </c>
      <c r="AQ222">
        <v>3</v>
      </c>
      <c r="AR222">
        <v>1</v>
      </c>
      <c r="AS222">
        <v>1</v>
      </c>
      <c r="AT222">
        <v>1</v>
      </c>
      <c r="AU222">
        <v>0</v>
      </c>
      <c r="AV222">
        <v>0</v>
      </c>
      <c r="AW222">
        <v>1</v>
      </c>
      <c r="AX222">
        <v>1</v>
      </c>
      <c r="AY222">
        <v>1</v>
      </c>
      <c r="AZ222">
        <v>0</v>
      </c>
      <c r="BA222">
        <v>97</v>
      </c>
      <c r="BB222">
        <v>103</v>
      </c>
      <c r="BC222">
        <v>33</v>
      </c>
      <c r="BD222">
        <v>2</v>
      </c>
      <c r="BE222">
        <v>2</v>
      </c>
      <c r="BF222">
        <v>8</v>
      </c>
      <c r="BG222">
        <v>0</v>
      </c>
      <c r="BH222">
        <v>21</v>
      </c>
      <c r="BI222">
        <v>0</v>
      </c>
      <c r="BJ222">
        <v>3</v>
      </c>
      <c r="BK222">
        <v>1</v>
      </c>
      <c r="BL222">
        <v>9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1</v>
      </c>
      <c r="BU222">
        <v>0</v>
      </c>
      <c r="BV222">
        <v>12</v>
      </c>
      <c r="BW222">
        <v>0</v>
      </c>
      <c r="BX222">
        <v>0</v>
      </c>
      <c r="BY222">
        <v>10</v>
      </c>
      <c r="BZ222">
        <v>103</v>
      </c>
      <c r="CA222">
        <v>13</v>
      </c>
      <c r="CB222">
        <v>1</v>
      </c>
      <c r="CC222">
        <v>2</v>
      </c>
      <c r="CD222">
        <v>2</v>
      </c>
      <c r="CE222">
        <v>6</v>
      </c>
      <c r="CF222">
        <v>0</v>
      </c>
      <c r="CG222">
        <v>1</v>
      </c>
      <c r="CH222">
        <v>0</v>
      </c>
      <c r="CI222">
        <v>1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13</v>
      </c>
      <c r="CQ222">
        <v>20</v>
      </c>
      <c r="CR222">
        <v>13</v>
      </c>
      <c r="CS222">
        <v>1</v>
      </c>
      <c r="CT222">
        <v>3</v>
      </c>
      <c r="CU222">
        <v>1</v>
      </c>
      <c r="CV222">
        <v>0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20</v>
      </c>
      <c r="DQ222">
        <v>27</v>
      </c>
      <c r="DR222">
        <v>27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27</v>
      </c>
      <c r="EQ222">
        <v>9</v>
      </c>
      <c r="ER222">
        <v>4</v>
      </c>
      <c r="ES222">
        <v>5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9</v>
      </c>
      <c r="FO222">
        <v>36</v>
      </c>
      <c r="FP222">
        <v>13</v>
      </c>
      <c r="FQ222">
        <v>3</v>
      </c>
      <c r="FR222">
        <v>0</v>
      </c>
      <c r="FS222">
        <v>9</v>
      </c>
      <c r="FT222">
        <v>0</v>
      </c>
      <c r="FU222">
        <v>2</v>
      </c>
      <c r="FV222">
        <v>2</v>
      </c>
      <c r="FW222">
        <v>1</v>
      </c>
      <c r="FX222">
        <v>1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1</v>
      </c>
      <c r="GE222">
        <v>0</v>
      </c>
      <c r="GF222">
        <v>0</v>
      </c>
      <c r="GG222">
        <v>0</v>
      </c>
      <c r="GH222">
        <v>0</v>
      </c>
      <c r="GI222">
        <v>1</v>
      </c>
      <c r="GJ222">
        <v>2</v>
      </c>
      <c r="GK222">
        <v>1</v>
      </c>
      <c r="GL222">
        <v>0</v>
      </c>
      <c r="GM222">
        <v>0</v>
      </c>
      <c r="GN222">
        <v>36</v>
      </c>
      <c r="GO222">
        <v>43</v>
      </c>
      <c r="GP222">
        <v>15</v>
      </c>
      <c r="GQ222">
        <v>4</v>
      </c>
      <c r="GR222">
        <v>2</v>
      </c>
      <c r="GS222">
        <v>0</v>
      </c>
      <c r="GT222">
        <v>0</v>
      </c>
      <c r="GU222">
        <v>3</v>
      </c>
      <c r="GV222">
        <v>1</v>
      </c>
      <c r="GW222">
        <v>0</v>
      </c>
      <c r="GX222">
        <v>1</v>
      </c>
      <c r="GY222">
        <v>0</v>
      </c>
      <c r="GZ222">
        <v>0</v>
      </c>
      <c r="HA222">
        <v>0</v>
      </c>
      <c r="HB222">
        <v>5</v>
      </c>
      <c r="HC222">
        <v>1</v>
      </c>
      <c r="HD222">
        <v>0</v>
      </c>
      <c r="HE222">
        <v>0</v>
      </c>
      <c r="HF222">
        <v>0</v>
      </c>
      <c r="HG222">
        <v>11</v>
      </c>
      <c r="HH222">
        <v>43</v>
      </c>
      <c r="HI222">
        <v>3</v>
      </c>
      <c r="HJ222">
        <v>1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1</v>
      </c>
      <c r="HQ222">
        <v>0</v>
      </c>
      <c r="HR222">
        <v>0</v>
      </c>
      <c r="HS222">
        <v>1</v>
      </c>
      <c r="HT222">
        <v>0</v>
      </c>
      <c r="HU222">
        <v>0</v>
      </c>
      <c r="HV222">
        <v>3</v>
      </c>
      <c r="HW222">
        <v>1</v>
      </c>
      <c r="HX222">
        <v>1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1</v>
      </c>
      <c r="IM222">
        <v>1</v>
      </c>
      <c r="IN222">
        <v>0</v>
      </c>
      <c r="IO222">
        <v>0</v>
      </c>
      <c r="IP222">
        <v>1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1</v>
      </c>
    </row>
    <row r="223" spans="1:272">
      <c r="A223" t="s">
        <v>1104</v>
      </c>
      <c r="B223" t="s">
        <v>1088</v>
      </c>
      <c r="C223" t="str">
        <f>"160402"</f>
        <v>160402</v>
      </c>
      <c r="D223" t="s">
        <v>687</v>
      </c>
      <c r="E223">
        <v>16</v>
      </c>
      <c r="F223">
        <v>906</v>
      </c>
      <c r="G223">
        <v>690</v>
      </c>
      <c r="H223">
        <v>389</v>
      </c>
      <c r="I223">
        <v>301</v>
      </c>
      <c r="J223">
        <v>2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301</v>
      </c>
      <c r="T223">
        <v>0</v>
      </c>
      <c r="U223">
        <v>0</v>
      </c>
      <c r="V223">
        <v>301</v>
      </c>
      <c r="W223">
        <v>11</v>
      </c>
      <c r="X223">
        <v>7</v>
      </c>
      <c r="Y223">
        <v>4</v>
      </c>
      <c r="Z223">
        <v>0</v>
      </c>
      <c r="AA223">
        <v>290</v>
      </c>
      <c r="AB223">
        <v>86</v>
      </c>
      <c r="AC223">
        <v>6</v>
      </c>
      <c r="AD223">
        <v>22</v>
      </c>
      <c r="AE223">
        <v>22</v>
      </c>
      <c r="AF223">
        <v>11</v>
      </c>
      <c r="AG223">
        <v>0</v>
      </c>
      <c r="AH223">
        <v>1</v>
      </c>
      <c r="AI223">
        <v>1</v>
      </c>
      <c r="AJ223">
        <v>2</v>
      </c>
      <c r="AK223">
        <v>3</v>
      </c>
      <c r="AL223">
        <v>0</v>
      </c>
      <c r="AM223">
        <v>1</v>
      </c>
      <c r="AN223">
        <v>6</v>
      </c>
      <c r="AO223">
        <v>0</v>
      </c>
      <c r="AP223">
        <v>0</v>
      </c>
      <c r="AQ223">
        <v>6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1</v>
      </c>
      <c r="AZ223">
        <v>3</v>
      </c>
      <c r="BA223">
        <v>86</v>
      </c>
      <c r="BB223">
        <v>56</v>
      </c>
      <c r="BC223">
        <v>17</v>
      </c>
      <c r="BD223">
        <v>1</v>
      </c>
      <c r="BE223">
        <v>0</v>
      </c>
      <c r="BF223">
        <v>6</v>
      </c>
      <c r="BG223">
        <v>1</v>
      </c>
      <c r="BH223">
        <v>3</v>
      </c>
      <c r="BI223">
        <v>0</v>
      </c>
      <c r="BJ223">
        <v>0</v>
      </c>
      <c r="BK223">
        <v>3</v>
      </c>
      <c r="BL223">
        <v>0</v>
      </c>
      <c r="BM223">
        <v>1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1</v>
      </c>
      <c r="BV223">
        <v>20</v>
      </c>
      <c r="BW223">
        <v>1</v>
      </c>
      <c r="BX223">
        <v>0</v>
      </c>
      <c r="BY223">
        <v>0</v>
      </c>
      <c r="BZ223">
        <v>56</v>
      </c>
      <c r="CA223">
        <v>2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2</v>
      </c>
      <c r="CQ223">
        <v>14</v>
      </c>
      <c r="CR223">
        <v>6</v>
      </c>
      <c r="CS223">
        <v>1</v>
      </c>
      <c r="CT223">
        <v>3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1</v>
      </c>
      <c r="DB223">
        <v>0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1</v>
      </c>
      <c r="DM223">
        <v>0</v>
      </c>
      <c r="DN223">
        <v>0</v>
      </c>
      <c r="DO223">
        <v>0</v>
      </c>
      <c r="DP223">
        <v>14</v>
      </c>
      <c r="DQ223">
        <v>32</v>
      </c>
      <c r="DR223">
        <v>28</v>
      </c>
      <c r="DS223">
        <v>1</v>
      </c>
      <c r="DT223">
        <v>0</v>
      </c>
      <c r="DU223">
        <v>1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1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32</v>
      </c>
      <c r="EQ223">
        <v>7</v>
      </c>
      <c r="ER223">
        <v>2</v>
      </c>
      <c r="ES223">
        <v>4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1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7</v>
      </c>
      <c r="FO223">
        <v>31</v>
      </c>
      <c r="FP223">
        <v>13</v>
      </c>
      <c r="FQ223">
        <v>1</v>
      </c>
      <c r="FR223">
        <v>0</v>
      </c>
      <c r="FS223">
        <v>4</v>
      </c>
      <c r="FT223">
        <v>2</v>
      </c>
      <c r="FU223">
        <v>3</v>
      </c>
      <c r="FV223">
        <v>2</v>
      </c>
      <c r="FW223">
        <v>0</v>
      </c>
      <c r="FX223">
        <v>1</v>
      </c>
      <c r="FY223">
        <v>1</v>
      </c>
      <c r="FZ223">
        <v>0</v>
      </c>
      <c r="GA223">
        <v>0</v>
      </c>
      <c r="GB223">
        <v>0</v>
      </c>
      <c r="GC223">
        <v>0</v>
      </c>
      <c r="GD223">
        <v>1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2</v>
      </c>
      <c r="GK223">
        <v>0</v>
      </c>
      <c r="GL223">
        <v>1</v>
      </c>
      <c r="GM223">
        <v>0</v>
      </c>
      <c r="GN223">
        <v>31</v>
      </c>
      <c r="GO223">
        <v>16</v>
      </c>
      <c r="GP223">
        <v>8</v>
      </c>
      <c r="GQ223">
        <v>0</v>
      </c>
      <c r="GR223">
        <v>1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1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6</v>
      </c>
      <c r="HH223">
        <v>16</v>
      </c>
      <c r="HI223">
        <v>2</v>
      </c>
      <c r="HJ223">
        <v>1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1</v>
      </c>
      <c r="HV223">
        <v>2</v>
      </c>
      <c r="HW223">
        <v>3</v>
      </c>
      <c r="HX223">
        <v>2</v>
      </c>
      <c r="HY223">
        <v>0</v>
      </c>
      <c r="HZ223">
        <v>0</v>
      </c>
      <c r="IA223">
        <v>1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3</v>
      </c>
      <c r="IM223">
        <v>41</v>
      </c>
      <c r="IN223">
        <v>25</v>
      </c>
      <c r="IO223">
        <v>6</v>
      </c>
      <c r="IP223">
        <v>8</v>
      </c>
      <c r="IQ223">
        <v>0</v>
      </c>
      <c r="IR223">
        <v>0</v>
      </c>
      <c r="IS223">
        <v>1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1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41</v>
      </c>
    </row>
    <row r="224" spans="1:272">
      <c r="A224" t="s">
        <v>1103</v>
      </c>
      <c r="B224" t="s">
        <v>1088</v>
      </c>
      <c r="C224" t="str">
        <f>"160402"</f>
        <v>160402</v>
      </c>
      <c r="D224" t="s">
        <v>66</v>
      </c>
      <c r="E224">
        <v>17</v>
      </c>
      <c r="F224">
        <v>915</v>
      </c>
      <c r="G224">
        <v>720</v>
      </c>
      <c r="H224">
        <v>386</v>
      </c>
      <c r="I224">
        <v>334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334</v>
      </c>
      <c r="T224">
        <v>0</v>
      </c>
      <c r="U224">
        <v>0</v>
      </c>
      <c r="V224">
        <v>334</v>
      </c>
      <c r="W224">
        <v>4</v>
      </c>
      <c r="X224">
        <v>3</v>
      </c>
      <c r="Y224">
        <v>1</v>
      </c>
      <c r="Z224">
        <v>0</v>
      </c>
      <c r="AA224">
        <v>330</v>
      </c>
      <c r="AB224">
        <v>48</v>
      </c>
      <c r="AC224">
        <v>5</v>
      </c>
      <c r="AD224">
        <v>16</v>
      </c>
      <c r="AE224">
        <v>16</v>
      </c>
      <c r="AF224">
        <v>3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7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48</v>
      </c>
      <c r="BB224">
        <v>53</v>
      </c>
      <c r="BC224">
        <v>27</v>
      </c>
      <c r="BD224">
        <v>1</v>
      </c>
      <c r="BE224">
        <v>1</v>
      </c>
      <c r="BF224">
        <v>3</v>
      </c>
      <c r="BG224">
        <v>0</v>
      </c>
      <c r="BH224">
        <v>9</v>
      </c>
      <c r="BI224">
        <v>0</v>
      </c>
      <c r="BJ224">
        <v>0</v>
      </c>
      <c r="BK224">
        <v>1</v>
      </c>
      <c r="BL224">
        <v>0</v>
      </c>
      <c r="BM224">
        <v>1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3</v>
      </c>
      <c r="BW224">
        <v>0</v>
      </c>
      <c r="BX224">
        <v>1</v>
      </c>
      <c r="BY224">
        <v>5</v>
      </c>
      <c r="BZ224">
        <v>53</v>
      </c>
      <c r="CA224">
        <v>3</v>
      </c>
      <c r="CB224">
        <v>2</v>
      </c>
      <c r="CC224">
        <v>0</v>
      </c>
      <c r="CD224">
        <v>0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3</v>
      </c>
      <c r="CQ224">
        <v>17</v>
      </c>
      <c r="CR224">
        <v>7</v>
      </c>
      <c r="CS224">
        <v>0</v>
      </c>
      <c r="CT224">
        <v>6</v>
      </c>
      <c r="CU224">
        <v>0</v>
      </c>
      <c r="CV224">
        <v>1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1</v>
      </c>
      <c r="DL224">
        <v>0</v>
      </c>
      <c r="DM224">
        <v>0</v>
      </c>
      <c r="DN224">
        <v>0</v>
      </c>
      <c r="DO224">
        <v>1</v>
      </c>
      <c r="DP224">
        <v>17</v>
      </c>
      <c r="DQ224">
        <v>31</v>
      </c>
      <c r="DR224">
        <v>28</v>
      </c>
      <c r="DS224">
        <v>2</v>
      </c>
      <c r="DT224">
        <v>0</v>
      </c>
      <c r="DU224">
        <v>0</v>
      </c>
      <c r="DV224">
        <v>0</v>
      </c>
      <c r="DW224">
        <v>0</v>
      </c>
      <c r="DX224">
        <v>1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31</v>
      </c>
      <c r="EQ224">
        <v>13</v>
      </c>
      <c r="ER224">
        <v>7</v>
      </c>
      <c r="ES224">
        <v>5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1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13</v>
      </c>
      <c r="FO224">
        <v>21</v>
      </c>
      <c r="FP224">
        <v>10</v>
      </c>
      <c r="FQ224">
        <v>0</v>
      </c>
      <c r="FR224">
        <v>1</v>
      </c>
      <c r="FS224">
        <v>1</v>
      </c>
      <c r="FT224">
        <v>1</v>
      </c>
      <c r="FU224">
        <v>2</v>
      </c>
      <c r="FV224">
        <v>0</v>
      </c>
      <c r="FW224">
        <v>0</v>
      </c>
      <c r="FX224">
        <v>1</v>
      </c>
      <c r="FY224">
        <v>0</v>
      </c>
      <c r="FZ224">
        <v>0</v>
      </c>
      <c r="GA224">
        <v>1</v>
      </c>
      <c r="GB224">
        <v>0</v>
      </c>
      <c r="GC224">
        <v>0</v>
      </c>
      <c r="GD224">
        <v>0</v>
      </c>
      <c r="GE224">
        <v>0</v>
      </c>
      <c r="GF224">
        <v>1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3</v>
      </c>
      <c r="GN224">
        <v>21</v>
      </c>
      <c r="GO224">
        <v>35</v>
      </c>
      <c r="GP224">
        <v>6</v>
      </c>
      <c r="GQ224">
        <v>2</v>
      </c>
      <c r="GR224">
        <v>0</v>
      </c>
      <c r="GS224">
        <v>0</v>
      </c>
      <c r="GT224">
        <v>0</v>
      </c>
      <c r="GU224">
        <v>3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24</v>
      </c>
      <c r="HH224">
        <v>35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109</v>
      </c>
      <c r="IN224">
        <v>71</v>
      </c>
      <c r="IO224">
        <v>9</v>
      </c>
      <c r="IP224">
        <v>18</v>
      </c>
      <c r="IQ224">
        <v>1</v>
      </c>
      <c r="IR224">
        <v>0</v>
      </c>
      <c r="IS224">
        <v>0</v>
      </c>
      <c r="IT224">
        <v>0</v>
      </c>
      <c r="IU224">
        <v>1</v>
      </c>
      <c r="IV224">
        <v>0</v>
      </c>
      <c r="IW224">
        <v>0</v>
      </c>
      <c r="IX224">
        <v>1</v>
      </c>
      <c r="IY224">
        <v>0</v>
      </c>
      <c r="IZ224">
        <v>1</v>
      </c>
      <c r="JA224">
        <v>0</v>
      </c>
      <c r="JB224">
        <v>0</v>
      </c>
      <c r="JC224">
        <v>1</v>
      </c>
      <c r="JD224">
        <v>1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4</v>
      </c>
      <c r="JK224">
        <v>1</v>
      </c>
      <c r="JL224">
        <v>109</v>
      </c>
    </row>
    <row r="225" spans="1:272">
      <c r="A225" t="s">
        <v>1102</v>
      </c>
      <c r="B225" t="s">
        <v>1088</v>
      </c>
      <c r="C225" t="str">
        <f>"160402"</f>
        <v>160402</v>
      </c>
      <c r="D225" t="s">
        <v>1101</v>
      </c>
      <c r="E225">
        <v>18</v>
      </c>
      <c r="F225">
        <v>836</v>
      </c>
      <c r="G225">
        <v>630</v>
      </c>
      <c r="H225">
        <v>331</v>
      </c>
      <c r="I225">
        <v>299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299</v>
      </c>
      <c r="T225">
        <v>0</v>
      </c>
      <c r="U225">
        <v>0</v>
      </c>
      <c r="V225">
        <v>299</v>
      </c>
      <c r="W225">
        <v>13</v>
      </c>
      <c r="X225">
        <v>8</v>
      </c>
      <c r="Y225">
        <v>5</v>
      </c>
      <c r="Z225">
        <v>0</v>
      </c>
      <c r="AA225">
        <v>286</v>
      </c>
      <c r="AB225">
        <v>68</v>
      </c>
      <c r="AC225">
        <v>8</v>
      </c>
      <c r="AD225">
        <v>18</v>
      </c>
      <c r="AE225">
        <v>14</v>
      </c>
      <c r="AF225">
        <v>8</v>
      </c>
      <c r="AG225">
        <v>0</v>
      </c>
      <c r="AH225">
        <v>4</v>
      </c>
      <c r="AI225">
        <v>0</v>
      </c>
      <c r="AJ225">
        <v>2</v>
      </c>
      <c r="AK225">
        <v>1</v>
      </c>
      <c r="AL225">
        <v>0</v>
      </c>
      <c r="AM225">
        <v>0</v>
      </c>
      <c r="AN225">
        <v>6</v>
      </c>
      <c r="AO225">
        <v>2</v>
      </c>
      <c r="AP225">
        <v>0</v>
      </c>
      <c r="AQ225">
        <v>0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2</v>
      </c>
      <c r="AZ225">
        <v>1</v>
      </c>
      <c r="BA225">
        <v>68</v>
      </c>
      <c r="BB225">
        <v>105</v>
      </c>
      <c r="BC225">
        <v>11</v>
      </c>
      <c r="BD225">
        <v>0</v>
      </c>
      <c r="BE225">
        <v>0</v>
      </c>
      <c r="BF225">
        <v>2</v>
      </c>
      <c r="BG225">
        <v>3</v>
      </c>
      <c r="BH225">
        <v>75</v>
      </c>
      <c r="BI225">
        <v>2</v>
      </c>
      <c r="BJ225">
        <v>0</v>
      </c>
      <c r="BK225">
        <v>2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4</v>
      </c>
      <c r="BW225">
        <v>0</v>
      </c>
      <c r="BX225">
        <v>0</v>
      </c>
      <c r="BY225">
        <v>6</v>
      </c>
      <c r="BZ225">
        <v>105</v>
      </c>
      <c r="CA225">
        <v>8</v>
      </c>
      <c r="CB225">
        <v>1</v>
      </c>
      <c r="CC225">
        <v>5</v>
      </c>
      <c r="CD225">
        <v>1</v>
      </c>
      <c r="CE225">
        <v>0</v>
      </c>
      <c r="CF225">
        <v>0</v>
      </c>
      <c r="CG225">
        <v>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8</v>
      </c>
      <c r="CQ225">
        <v>9</v>
      </c>
      <c r="CR225">
        <v>3</v>
      </c>
      <c r="CS225">
        <v>0</v>
      </c>
      <c r="CT225">
        <v>3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</v>
      </c>
      <c r="DA225">
        <v>0</v>
      </c>
      <c r="DB225">
        <v>0</v>
      </c>
      <c r="DC225">
        <v>0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</v>
      </c>
      <c r="DP225">
        <v>9</v>
      </c>
      <c r="DQ225">
        <v>25</v>
      </c>
      <c r="DR225">
        <v>20</v>
      </c>
      <c r="DS225">
        <v>2</v>
      </c>
      <c r="DT225">
        <v>0</v>
      </c>
      <c r="DU225">
        <v>1</v>
      </c>
      <c r="DV225">
        <v>0</v>
      </c>
      <c r="DW225">
        <v>1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1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25</v>
      </c>
      <c r="EQ225">
        <v>7</v>
      </c>
      <c r="ER225">
        <v>2</v>
      </c>
      <c r="ES225">
        <v>3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1</v>
      </c>
      <c r="FN225">
        <v>7</v>
      </c>
      <c r="FO225">
        <v>14</v>
      </c>
      <c r="FP225">
        <v>4</v>
      </c>
      <c r="FQ225">
        <v>0</v>
      </c>
      <c r="FR225">
        <v>0</v>
      </c>
      <c r="FS225">
        <v>5</v>
      </c>
      <c r="FT225">
        <v>1</v>
      </c>
      <c r="FU225">
        <v>2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1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1</v>
      </c>
      <c r="GL225">
        <v>0</v>
      </c>
      <c r="GM225">
        <v>0</v>
      </c>
      <c r="GN225">
        <v>14</v>
      </c>
      <c r="GO225">
        <v>18</v>
      </c>
      <c r="GP225">
        <v>6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1</v>
      </c>
      <c r="GX225">
        <v>0</v>
      </c>
      <c r="GY225">
        <v>0</v>
      </c>
      <c r="GZ225">
        <v>0</v>
      </c>
      <c r="HA225">
        <v>1</v>
      </c>
      <c r="HB225">
        <v>1</v>
      </c>
      <c r="HC225">
        <v>0</v>
      </c>
      <c r="HD225">
        <v>0</v>
      </c>
      <c r="HE225">
        <v>0</v>
      </c>
      <c r="HF225">
        <v>2</v>
      </c>
      <c r="HG225">
        <v>7</v>
      </c>
      <c r="HH225">
        <v>18</v>
      </c>
      <c r="HI225">
        <v>1</v>
      </c>
      <c r="HJ225">
        <v>0</v>
      </c>
      <c r="HK225">
        <v>1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1</v>
      </c>
      <c r="HW225">
        <v>1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1</v>
      </c>
      <c r="IH225">
        <v>0</v>
      </c>
      <c r="II225">
        <v>0</v>
      </c>
      <c r="IJ225">
        <v>0</v>
      </c>
      <c r="IK225">
        <v>0</v>
      </c>
      <c r="IL225">
        <v>1</v>
      </c>
      <c r="IM225">
        <v>30</v>
      </c>
      <c r="IN225">
        <v>16</v>
      </c>
      <c r="IO225">
        <v>0</v>
      </c>
      <c r="IP225">
        <v>4</v>
      </c>
      <c r="IQ225">
        <v>2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1</v>
      </c>
      <c r="JA225">
        <v>0</v>
      </c>
      <c r="JB225">
        <v>1</v>
      </c>
      <c r="JC225">
        <v>0</v>
      </c>
      <c r="JD225">
        <v>0</v>
      </c>
      <c r="JE225">
        <v>0</v>
      </c>
      <c r="JF225">
        <v>2</v>
      </c>
      <c r="JG225">
        <v>0</v>
      </c>
      <c r="JH225">
        <v>0</v>
      </c>
      <c r="JI225">
        <v>1</v>
      </c>
      <c r="JJ225">
        <v>3</v>
      </c>
      <c r="JK225">
        <v>0</v>
      </c>
      <c r="JL225">
        <v>30</v>
      </c>
    </row>
    <row r="226" spans="1:272">
      <c r="A226" t="s">
        <v>1100</v>
      </c>
      <c r="B226" t="s">
        <v>1088</v>
      </c>
      <c r="C226" t="str">
        <f>"160402"</f>
        <v>160402</v>
      </c>
      <c r="D226" t="s">
        <v>174</v>
      </c>
      <c r="E226">
        <v>19</v>
      </c>
      <c r="F226">
        <v>1689</v>
      </c>
      <c r="G226">
        <v>1271</v>
      </c>
      <c r="H226">
        <v>731</v>
      </c>
      <c r="I226">
        <v>540</v>
      </c>
      <c r="J226">
        <v>0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540</v>
      </c>
      <c r="T226">
        <v>0</v>
      </c>
      <c r="U226">
        <v>0</v>
      </c>
      <c r="V226">
        <v>540</v>
      </c>
      <c r="W226">
        <v>24</v>
      </c>
      <c r="X226">
        <v>18</v>
      </c>
      <c r="Y226">
        <v>6</v>
      </c>
      <c r="Z226">
        <v>0</v>
      </c>
      <c r="AA226">
        <v>516</v>
      </c>
      <c r="AB226">
        <v>82</v>
      </c>
      <c r="AC226">
        <v>12</v>
      </c>
      <c r="AD226">
        <v>18</v>
      </c>
      <c r="AE226">
        <v>23</v>
      </c>
      <c r="AF226">
        <v>7</v>
      </c>
      <c r="AG226">
        <v>1</v>
      </c>
      <c r="AH226">
        <v>3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10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0</v>
      </c>
      <c r="AZ226">
        <v>2</v>
      </c>
      <c r="BA226">
        <v>82</v>
      </c>
      <c r="BB226">
        <v>147</v>
      </c>
      <c r="BC226">
        <v>38</v>
      </c>
      <c r="BD226">
        <v>6</v>
      </c>
      <c r="BE226">
        <v>2</v>
      </c>
      <c r="BF226">
        <v>32</v>
      </c>
      <c r="BG226">
        <v>0</v>
      </c>
      <c r="BH226">
        <v>6</v>
      </c>
      <c r="BI226">
        <v>0</v>
      </c>
      <c r="BJ226">
        <v>0</v>
      </c>
      <c r="BK226">
        <v>4</v>
      </c>
      <c r="BL226">
        <v>4</v>
      </c>
      <c r="BM226">
        <v>0</v>
      </c>
      <c r="BN226">
        <v>3</v>
      </c>
      <c r="BO226">
        <v>1</v>
      </c>
      <c r="BP226">
        <v>1</v>
      </c>
      <c r="BQ226">
        <v>1</v>
      </c>
      <c r="BR226">
        <v>0</v>
      </c>
      <c r="BS226">
        <v>0</v>
      </c>
      <c r="BT226">
        <v>0</v>
      </c>
      <c r="BU226">
        <v>1</v>
      </c>
      <c r="BV226">
        <v>29</v>
      </c>
      <c r="BW226">
        <v>0</v>
      </c>
      <c r="BX226">
        <v>0</v>
      </c>
      <c r="BY226">
        <v>19</v>
      </c>
      <c r="BZ226">
        <v>147</v>
      </c>
      <c r="CA226">
        <v>7</v>
      </c>
      <c r="CB226">
        <v>5</v>
      </c>
      <c r="CC226">
        <v>1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1</v>
      </c>
      <c r="CP226">
        <v>7</v>
      </c>
      <c r="CQ226">
        <v>17</v>
      </c>
      <c r="CR226">
        <v>4</v>
      </c>
      <c r="CS226">
        <v>0</v>
      </c>
      <c r="CT226">
        <v>5</v>
      </c>
      <c r="CU226">
        <v>0</v>
      </c>
      <c r="CV226">
        <v>2</v>
      </c>
      <c r="CW226">
        <v>1</v>
      </c>
      <c r="CX226">
        <v>0</v>
      </c>
      <c r="CY226">
        <v>2</v>
      </c>
      <c r="CZ226">
        <v>0</v>
      </c>
      <c r="DA226">
        <v>1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17</v>
      </c>
      <c r="DQ226">
        <v>35</v>
      </c>
      <c r="DR226">
        <v>34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35</v>
      </c>
      <c r="EQ226">
        <v>10</v>
      </c>
      <c r="ER226">
        <v>6</v>
      </c>
      <c r="ES226">
        <v>3</v>
      </c>
      <c r="ET226">
        <v>0</v>
      </c>
      <c r="EU226">
        <v>0</v>
      </c>
      <c r="EV226">
        <v>0</v>
      </c>
      <c r="EW226">
        <v>0</v>
      </c>
      <c r="EX226">
        <v>1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10</v>
      </c>
      <c r="FO226">
        <v>42</v>
      </c>
      <c r="FP226">
        <v>10</v>
      </c>
      <c r="FQ226">
        <v>0</v>
      </c>
      <c r="FR226">
        <v>1</v>
      </c>
      <c r="FS226">
        <v>16</v>
      </c>
      <c r="FT226">
        <v>0</v>
      </c>
      <c r="FU226">
        <v>1</v>
      </c>
      <c r="FV226">
        <v>4</v>
      </c>
      <c r="FW226">
        <v>0</v>
      </c>
      <c r="FX226">
        <v>4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1</v>
      </c>
      <c r="GE226">
        <v>0</v>
      </c>
      <c r="GF226">
        <v>0</v>
      </c>
      <c r="GG226">
        <v>1</v>
      </c>
      <c r="GH226">
        <v>0</v>
      </c>
      <c r="GI226">
        <v>0</v>
      </c>
      <c r="GJ226">
        <v>1</v>
      </c>
      <c r="GK226">
        <v>1</v>
      </c>
      <c r="GL226">
        <v>0</v>
      </c>
      <c r="GM226">
        <v>2</v>
      </c>
      <c r="GN226">
        <v>42</v>
      </c>
      <c r="GO226">
        <v>37</v>
      </c>
      <c r="GP226">
        <v>18</v>
      </c>
      <c r="GQ226">
        <v>0</v>
      </c>
      <c r="GR226">
        <v>0</v>
      </c>
      <c r="GS226">
        <v>0</v>
      </c>
      <c r="GT226">
        <v>1</v>
      </c>
      <c r="GU226">
        <v>0</v>
      </c>
      <c r="GV226">
        <v>1</v>
      </c>
      <c r="GW226">
        <v>0</v>
      </c>
      <c r="GX226">
        <v>0</v>
      </c>
      <c r="GY226">
        <v>0</v>
      </c>
      <c r="GZ226">
        <v>1</v>
      </c>
      <c r="HA226">
        <v>0</v>
      </c>
      <c r="HB226">
        <v>0</v>
      </c>
      <c r="HC226">
        <v>2</v>
      </c>
      <c r="HD226">
        <v>0</v>
      </c>
      <c r="HE226">
        <v>0</v>
      </c>
      <c r="HF226">
        <v>0</v>
      </c>
      <c r="HG226">
        <v>14</v>
      </c>
      <c r="HH226">
        <v>37</v>
      </c>
      <c r="HI226">
        <v>1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1</v>
      </c>
      <c r="HT226">
        <v>0</v>
      </c>
      <c r="HU226">
        <v>0</v>
      </c>
      <c r="HV226">
        <v>1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138</v>
      </c>
      <c r="IN226">
        <v>85</v>
      </c>
      <c r="IO226">
        <v>7</v>
      </c>
      <c r="IP226">
        <v>25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4</v>
      </c>
      <c r="IX226">
        <v>0</v>
      </c>
      <c r="IY226">
        <v>0</v>
      </c>
      <c r="IZ226">
        <v>1</v>
      </c>
      <c r="JA226">
        <v>0</v>
      </c>
      <c r="JB226">
        <v>1</v>
      </c>
      <c r="JC226">
        <v>3</v>
      </c>
      <c r="JD226">
        <v>0</v>
      </c>
      <c r="JE226">
        <v>1</v>
      </c>
      <c r="JF226">
        <v>0</v>
      </c>
      <c r="JG226">
        <v>1</v>
      </c>
      <c r="JH226">
        <v>1</v>
      </c>
      <c r="JI226">
        <v>0</v>
      </c>
      <c r="JJ226">
        <v>9</v>
      </c>
      <c r="JK226">
        <v>0</v>
      </c>
      <c r="JL226">
        <v>138</v>
      </c>
    </row>
    <row r="227" spans="1:272">
      <c r="A227" t="s">
        <v>1099</v>
      </c>
      <c r="B227" t="s">
        <v>1088</v>
      </c>
      <c r="C227" t="str">
        <f>"160402"</f>
        <v>160402</v>
      </c>
      <c r="D227" t="s">
        <v>152</v>
      </c>
      <c r="E227">
        <v>20</v>
      </c>
      <c r="F227">
        <v>710</v>
      </c>
      <c r="G227">
        <v>540</v>
      </c>
      <c r="H227">
        <v>325</v>
      </c>
      <c r="I227">
        <v>215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215</v>
      </c>
      <c r="T227">
        <v>0</v>
      </c>
      <c r="U227">
        <v>0</v>
      </c>
      <c r="V227">
        <v>215</v>
      </c>
      <c r="W227">
        <v>14</v>
      </c>
      <c r="X227">
        <v>12</v>
      </c>
      <c r="Y227">
        <v>2</v>
      </c>
      <c r="Z227">
        <v>0</v>
      </c>
      <c r="AA227">
        <v>201</v>
      </c>
      <c r="AB227">
        <v>36</v>
      </c>
      <c r="AC227">
        <v>5</v>
      </c>
      <c r="AD227">
        <v>4</v>
      </c>
      <c r="AE227">
        <v>16</v>
      </c>
      <c r="AF227">
        <v>3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3</v>
      </c>
      <c r="AO227">
        <v>0</v>
      </c>
      <c r="AP227">
        <v>0</v>
      </c>
      <c r="AQ227">
        <v>2</v>
      </c>
      <c r="AR227">
        <v>0</v>
      </c>
      <c r="AS227">
        <v>0</v>
      </c>
      <c r="AT227">
        <v>2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</v>
      </c>
      <c r="BA227">
        <v>36</v>
      </c>
      <c r="BB227">
        <v>41</v>
      </c>
      <c r="BC227">
        <v>7</v>
      </c>
      <c r="BD227">
        <v>2</v>
      </c>
      <c r="BE227">
        <v>1</v>
      </c>
      <c r="BF227">
        <v>3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0</v>
      </c>
      <c r="BQ227">
        <v>1</v>
      </c>
      <c r="BR227">
        <v>0</v>
      </c>
      <c r="BS227">
        <v>0</v>
      </c>
      <c r="BT227">
        <v>0</v>
      </c>
      <c r="BU227">
        <v>2</v>
      </c>
      <c r="BV227">
        <v>11</v>
      </c>
      <c r="BW227">
        <v>0</v>
      </c>
      <c r="BX227">
        <v>0</v>
      </c>
      <c r="BY227">
        <v>12</v>
      </c>
      <c r="BZ227">
        <v>41</v>
      </c>
      <c r="CA227">
        <v>4</v>
      </c>
      <c r="CB227">
        <v>3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4</v>
      </c>
      <c r="CQ227">
        <v>4</v>
      </c>
      <c r="CR227">
        <v>2</v>
      </c>
      <c r="CS227">
        <v>0</v>
      </c>
      <c r="CT227">
        <v>2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4</v>
      </c>
      <c r="DQ227">
        <v>16</v>
      </c>
      <c r="DR227">
        <v>15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1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16</v>
      </c>
      <c r="EQ227">
        <v>11</v>
      </c>
      <c r="ER227">
        <v>3</v>
      </c>
      <c r="ES227">
        <v>4</v>
      </c>
      <c r="ET227">
        <v>0</v>
      </c>
      <c r="EU227">
        <v>0</v>
      </c>
      <c r="EV227">
        <v>0</v>
      </c>
      <c r="EW227">
        <v>1</v>
      </c>
      <c r="EX227">
        <v>0</v>
      </c>
      <c r="EY227">
        <v>0</v>
      </c>
      <c r="EZ227">
        <v>0</v>
      </c>
      <c r="FA227">
        <v>1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1</v>
      </c>
      <c r="FM227">
        <v>1</v>
      </c>
      <c r="FN227">
        <v>11</v>
      </c>
      <c r="FO227">
        <v>18</v>
      </c>
      <c r="FP227">
        <v>9</v>
      </c>
      <c r="FQ227">
        <v>1</v>
      </c>
      <c r="FR227">
        <v>0</v>
      </c>
      <c r="FS227">
        <v>3</v>
      </c>
      <c r="FT227">
        <v>1</v>
      </c>
      <c r="FU227">
        <v>1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1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2</v>
      </c>
      <c r="GN227">
        <v>18</v>
      </c>
      <c r="GO227">
        <v>19</v>
      </c>
      <c r="GP227">
        <v>14</v>
      </c>
      <c r="GQ227">
        <v>0</v>
      </c>
      <c r="GR227">
        <v>1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4</v>
      </c>
      <c r="HH227">
        <v>19</v>
      </c>
      <c r="HI227">
        <v>1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1</v>
      </c>
      <c r="HV227">
        <v>1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51</v>
      </c>
      <c r="IN227">
        <v>31</v>
      </c>
      <c r="IO227">
        <v>6</v>
      </c>
      <c r="IP227">
        <v>7</v>
      </c>
      <c r="IQ227">
        <v>0</v>
      </c>
      <c r="IR227">
        <v>0</v>
      </c>
      <c r="IS227">
        <v>0</v>
      </c>
      <c r="IT227">
        <v>0</v>
      </c>
      <c r="IU227">
        <v>2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2</v>
      </c>
      <c r="JH227">
        <v>0</v>
      </c>
      <c r="JI227">
        <v>0</v>
      </c>
      <c r="JJ227">
        <v>3</v>
      </c>
      <c r="JK227">
        <v>0</v>
      </c>
      <c r="JL227">
        <v>51</v>
      </c>
    </row>
    <row r="228" spans="1:272">
      <c r="A228" t="s">
        <v>1098</v>
      </c>
      <c r="B228" t="s">
        <v>1088</v>
      </c>
      <c r="C228" t="str">
        <f>"160402"</f>
        <v>160402</v>
      </c>
      <c r="D228" t="s">
        <v>231</v>
      </c>
      <c r="E228">
        <v>21</v>
      </c>
      <c r="F228">
        <v>583</v>
      </c>
      <c r="G228">
        <v>439</v>
      </c>
      <c r="H228">
        <v>270</v>
      </c>
      <c r="I228">
        <v>169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169</v>
      </c>
      <c r="T228">
        <v>0</v>
      </c>
      <c r="U228">
        <v>0</v>
      </c>
      <c r="V228">
        <v>169</v>
      </c>
      <c r="W228">
        <v>3</v>
      </c>
      <c r="X228">
        <v>3</v>
      </c>
      <c r="Y228">
        <v>0</v>
      </c>
      <c r="Z228">
        <v>0</v>
      </c>
      <c r="AA228">
        <v>166</v>
      </c>
      <c r="AB228">
        <v>35</v>
      </c>
      <c r="AC228">
        <v>4</v>
      </c>
      <c r="AD228">
        <v>4</v>
      </c>
      <c r="AE228">
        <v>14</v>
      </c>
      <c r="AF228">
        <v>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4</v>
      </c>
      <c r="AO228">
        <v>2</v>
      </c>
      <c r="AP228">
        <v>0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0</v>
      </c>
      <c r="AY228">
        <v>0</v>
      </c>
      <c r="AZ228">
        <v>0</v>
      </c>
      <c r="BA228">
        <v>35</v>
      </c>
      <c r="BB228">
        <v>30</v>
      </c>
      <c r="BC228">
        <v>13</v>
      </c>
      <c r="BD228">
        <v>2</v>
      </c>
      <c r="BE228">
        <v>0</v>
      </c>
      <c r="BF228">
        <v>2</v>
      </c>
      <c r="BG228">
        <v>0</v>
      </c>
      <c r="BH228">
        <v>5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</v>
      </c>
      <c r="BO228">
        <v>0</v>
      </c>
      <c r="BP228">
        <v>0</v>
      </c>
      <c r="BQ228">
        <v>2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3</v>
      </c>
      <c r="BZ228">
        <v>30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7</v>
      </c>
      <c r="CR228">
        <v>2</v>
      </c>
      <c r="CS228">
        <v>0</v>
      </c>
      <c r="CT228">
        <v>1</v>
      </c>
      <c r="CU228">
        <v>0</v>
      </c>
      <c r="CV228">
        <v>3</v>
      </c>
      <c r="CW228">
        <v>0</v>
      </c>
      <c r="CX228">
        <v>0</v>
      </c>
      <c r="CY228">
        <v>1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7</v>
      </c>
      <c r="DQ228">
        <v>2</v>
      </c>
      <c r="DR228">
        <v>2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2</v>
      </c>
      <c r="EQ228">
        <v>2</v>
      </c>
      <c r="ER228">
        <v>0</v>
      </c>
      <c r="ES228">
        <v>2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2</v>
      </c>
      <c r="FO228">
        <v>15</v>
      </c>
      <c r="FP228">
        <v>9</v>
      </c>
      <c r="FQ228">
        <v>0</v>
      </c>
      <c r="FR228">
        <v>2</v>
      </c>
      <c r="FS228">
        <v>2</v>
      </c>
      <c r="FT228">
        <v>0</v>
      </c>
      <c r="FU228">
        <v>0</v>
      </c>
      <c r="FV228">
        <v>0</v>
      </c>
      <c r="FW228">
        <v>0</v>
      </c>
      <c r="FX228">
        <v>1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1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15</v>
      </c>
      <c r="GO228">
        <v>7</v>
      </c>
      <c r="GP228">
        <v>2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1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4</v>
      </c>
      <c r="HH228">
        <v>7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68</v>
      </c>
      <c r="IN228">
        <v>29</v>
      </c>
      <c r="IO228">
        <v>5</v>
      </c>
      <c r="IP228">
        <v>20</v>
      </c>
      <c r="IQ228">
        <v>2</v>
      </c>
      <c r="IR228">
        <v>1</v>
      </c>
      <c r="IS228">
        <v>0</v>
      </c>
      <c r="IT228">
        <v>0</v>
      </c>
      <c r="IU228">
        <v>4</v>
      </c>
      <c r="IV228">
        <v>0</v>
      </c>
      <c r="IW228">
        <v>0</v>
      </c>
      <c r="IX228">
        <v>1</v>
      </c>
      <c r="IY228">
        <v>0</v>
      </c>
      <c r="IZ228">
        <v>0</v>
      </c>
      <c r="JA228">
        <v>1</v>
      </c>
      <c r="JB228">
        <v>1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4</v>
      </c>
      <c r="JK228">
        <v>0</v>
      </c>
      <c r="JL228">
        <v>68</v>
      </c>
    </row>
    <row r="229" spans="1:272">
      <c r="A229" t="s">
        <v>1097</v>
      </c>
      <c r="B229" t="s">
        <v>1088</v>
      </c>
      <c r="C229" t="str">
        <f>"160402"</f>
        <v>160402</v>
      </c>
      <c r="D229" t="s">
        <v>1096</v>
      </c>
      <c r="E229">
        <v>22</v>
      </c>
      <c r="F229">
        <v>484</v>
      </c>
      <c r="G229">
        <v>370</v>
      </c>
      <c r="H229">
        <v>179</v>
      </c>
      <c r="I229">
        <v>191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191</v>
      </c>
      <c r="T229">
        <v>0</v>
      </c>
      <c r="U229">
        <v>0</v>
      </c>
      <c r="V229">
        <v>191</v>
      </c>
      <c r="W229">
        <v>9</v>
      </c>
      <c r="X229">
        <v>9</v>
      </c>
      <c r="Y229">
        <v>0</v>
      </c>
      <c r="Z229">
        <v>0</v>
      </c>
      <c r="AA229">
        <v>182</v>
      </c>
      <c r="AB229">
        <v>69</v>
      </c>
      <c r="AC229">
        <v>6</v>
      </c>
      <c r="AD229">
        <v>19</v>
      </c>
      <c r="AE229">
        <v>19</v>
      </c>
      <c r="AF229">
        <v>11</v>
      </c>
      <c r="AG229">
        <v>0</v>
      </c>
      <c r="AH229">
        <v>2</v>
      </c>
      <c r="AI229">
        <v>0</v>
      </c>
      <c r="AJ229">
        <v>1</v>
      </c>
      <c r="AK229">
        <v>1</v>
      </c>
      <c r="AL229">
        <v>0</v>
      </c>
      <c r="AM229">
        <v>0</v>
      </c>
      <c r="AN229">
        <v>3</v>
      </c>
      <c r="AO229">
        <v>0</v>
      </c>
      <c r="AP229">
        <v>1</v>
      </c>
      <c r="AQ229">
        <v>5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</v>
      </c>
      <c r="BA229">
        <v>69</v>
      </c>
      <c r="BB229">
        <v>42</v>
      </c>
      <c r="BC229">
        <v>14</v>
      </c>
      <c r="BD229">
        <v>1</v>
      </c>
      <c r="BE229">
        <v>1</v>
      </c>
      <c r="BF229">
        <v>6</v>
      </c>
      <c r="BG229">
        <v>0</v>
      </c>
      <c r="BH229">
        <v>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2</v>
      </c>
      <c r="BV229">
        <v>3</v>
      </c>
      <c r="BW229">
        <v>2</v>
      </c>
      <c r="BX229">
        <v>0</v>
      </c>
      <c r="BY229">
        <v>7</v>
      </c>
      <c r="BZ229">
        <v>42</v>
      </c>
      <c r="CA229">
        <v>5</v>
      </c>
      <c r="CB229">
        <v>4</v>
      </c>
      <c r="CC229">
        <v>1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5</v>
      </c>
      <c r="CQ229">
        <v>6</v>
      </c>
      <c r="CR229">
        <v>4</v>
      </c>
      <c r="CS229">
        <v>0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1</v>
      </c>
      <c r="DP229">
        <v>6</v>
      </c>
      <c r="DQ229">
        <v>6</v>
      </c>
      <c r="DR229">
        <v>5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1</v>
      </c>
      <c r="EM229">
        <v>0</v>
      </c>
      <c r="EN229">
        <v>0</v>
      </c>
      <c r="EO229">
        <v>0</v>
      </c>
      <c r="EP229">
        <v>6</v>
      </c>
      <c r="EQ229">
        <v>3</v>
      </c>
      <c r="ER229">
        <v>1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2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3</v>
      </c>
      <c r="FO229">
        <v>13</v>
      </c>
      <c r="FP229">
        <v>6</v>
      </c>
      <c r="FQ229">
        <v>0</v>
      </c>
      <c r="FR229">
        <v>0</v>
      </c>
      <c r="FS229">
        <v>3</v>
      </c>
      <c r="FT229">
        <v>1</v>
      </c>
      <c r="FU229">
        <v>1</v>
      </c>
      <c r="FV229">
        <v>0</v>
      </c>
      <c r="FW229">
        <v>0</v>
      </c>
      <c r="FX229">
        <v>0</v>
      </c>
      <c r="FY229">
        <v>1</v>
      </c>
      <c r="FZ229">
        <v>0</v>
      </c>
      <c r="GA229">
        <v>0</v>
      </c>
      <c r="GB229">
        <v>0</v>
      </c>
      <c r="GC229">
        <v>0</v>
      </c>
      <c r="GD229">
        <v>1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13</v>
      </c>
      <c r="GO229">
        <v>16</v>
      </c>
      <c r="GP229">
        <v>4</v>
      </c>
      <c r="GQ229">
        <v>0</v>
      </c>
      <c r="GR229">
        <v>0</v>
      </c>
      <c r="GS229">
        <v>2</v>
      </c>
      <c r="GT229">
        <v>0</v>
      </c>
      <c r="GU229">
        <v>1</v>
      </c>
      <c r="GV229">
        <v>0</v>
      </c>
      <c r="GW229">
        <v>0</v>
      </c>
      <c r="GX229">
        <v>0</v>
      </c>
      <c r="GY229">
        <v>1</v>
      </c>
      <c r="GZ229">
        <v>0</v>
      </c>
      <c r="HA229">
        <v>0</v>
      </c>
      <c r="HB229">
        <v>1</v>
      </c>
      <c r="HC229">
        <v>1</v>
      </c>
      <c r="HD229">
        <v>0</v>
      </c>
      <c r="HE229">
        <v>0</v>
      </c>
      <c r="HF229">
        <v>0</v>
      </c>
      <c r="HG229">
        <v>6</v>
      </c>
      <c r="HH229">
        <v>16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1</v>
      </c>
      <c r="HX229">
        <v>1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1</v>
      </c>
      <c r="IM229">
        <v>21</v>
      </c>
      <c r="IN229">
        <v>9</v>
      </c>
      <c r="IO229">
        <v>8</v>
      </c>
      <c r="IP229">
        <v>2</v>
      </c>
      <c r="IQ229">
        <v>1</v>
      </c>
      <c r="IR229">
        <v>1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21</v>
      </c>
    </row>
    <row r="230" spans="1:272">
      <c r="A230" t="s">
        <v>1095</v>
      </c>
      <c r="B230" t="s">
        <v>1088</v>
      </c>
      <c r="C230" t="str">
        <f>"160402"</f>
        <v>160402</v>
      </c>
      <c r="D230" t="s">
        <v>152</v>
      </c>
      <c r="E230">
        <v>23</v>
      </c>
      <c r="F230">
        <v>524</v>
      </c>
      <c r="G230">
        <v>410</v>
      </c>
      <c r="H230">
        <v>163</v>
      </c>
      <c r="I230">
        <v>247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247</v>
      </c>
      <c r="T230">
        <v>0</v>
      </c>
      <c r="U230">
        <v>0</v>
      </c>
      <c r="V230">
        <v>247</v>
      </c>
      <c r="W230">
        <v>7</v>
      </c>
      <c r="X230">
        <v>4</v>
      </c>
      <c r="Y230">
        <v>3</v>
      </c>
      <c r="Z230">
        <v>0</v>
      </c>
      <c r="AA230">
        <v>240</v>
      </c>
      <c r="AB230">
        <v>75</v>
      </c>
      <c r="AC230">
        <v>5</v>
      </c>
      <c r="AD230">
        <v>26</v>
      </c>
      <c r="AE230">
        <v>17</v>
      </c>
      <c r="AF230">
        <v>6</v>
      </c>
      <c r="AG230">
        <v>0</v>
      </c>
      <c r="AH230">
        <v>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12</v>
      </c>
      <c r="AO230">
        <v>0</v>
      </c>
      <c r="AP230">
        <v>0</v>
      </c>
      <c r="AQ230">
        <v>2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0</v>
      </c>
      <c r="AZ230">
        <v>2</v>
      </c>
      <c r="BA230">
        <v>75</v>
      </c>
      <c r="BB230">
        <v>78</v>
      </c>
      <c r="BC230">
        <v>6</v>
      </c>
      <c r="BD230">
        <v>0</v>
      </c>
      <c r="BE230">
        <v>0</v>
      </c>
      <c r="BF230">
        <v>4</v>
      </c>
      <c r="BG230">
        <v>0</v>
      </c>
      <c r="BH230">
        <v>7</v>
      </c>
      <c r="BI230">
        <v>1</v>
      </c>
      <c r="BJ230">
        <v>0</v>
      </c>
      <c r="BK230">
        <v>0</v>
      </c>
      <c r="BL230">
        <v>1</v>
      </c>
      <c r="BM230">
        <v>1</v>
      </c>
      <c r="BN230">
        <v>1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0</v>
      </c>
      <c r="BY230">
        <v>56</v>
      </c>
      <c r="BZ230">
        <v>78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12</v>
      </c>
      <c r="CR230">
        <v>1</v>
      </c>
      <c r="CS230">
        <v>0</v>
      </c>
      <c r="CT230">
        <v>9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>
        <v>0</v>
      </c>
      <c r="DL230">
        <v>0</v>
      </c>
      <c r="DM230">
        <v>0</v>
      </c>
      <c r="DN230">
        <v>1</v>
      </c>
      <c r="DO230">
        <v>0</v>
      </c>
      <c r="DP230">
        <v>12</v>
      </c>
      <c r="DQ230">
        <v>9</v>
      </c>
      <c r="DR230">
        <v>8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1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9</v>
      </c>
      <c r="EQ230">
        <v>18</v>
      </c>
      <c r="ER230">
        <v>6</v>
      </c>
      <c r="ES230">
        <v>6</v>
      </c>
      <c r="ET230">
        <v>1</v>
      </c>
      <c r="EU230">
        <v>0</v>
      </c>
      <c r="EV230">
        <v>0</v>
      </c>
      <c r="EW230">
        <v>1</v>
      </c>
      <c r="EX230">
        <v>2</v>
      </c>
      <c r="EY230">
        <v>0</v>
      </c>
      <c r="EZ230">
        <v>1</v>
      </c>
      <c r="FA230">
        <v>0</v>
      </c>
      <c r="FB230">
        <v>1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18</v>
      </c>
      <c r="FO230">
        <v>21</v>
      </c>
      <c r="FP230">
        <v>4</v>
      </c>
      <c r="FQ230">
        <v>0</v>
      </c>
      <c r="FR230">
        <v>1</v>
      </c>
      <c r="FS230">
        <v>3</v>
      </c>
      <c r="FT230">
        <v>1</v>
      </c>
      <c r="FU230">
        <v>3</v>
      </c>
      <c r="FV230">
        <v>2</v>
      </c>
      <c r="FW230">
        <v>2</v>
      </c>
      <c r="FX230">
        <v>2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1</v>
      </c>
      <c r="GL230">
        <v>0</v>
      </c>
      <c r="GM230">
        <v>2</v>
      </c>
      <c r="GN230">
        <v>21</v>
      </c>
      <c r="GO230">
        <v>16</v>
      </c>
      <c r="GP230">
        <v>13</v>
      </c>
      <c r="GQ230">
        <v>2</v>
      </c>
      <c r="GR230">
        <v>1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16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11</v>
      </c>
      <c r="IN230">
        <v>4</v>
      </c>
      <c r="IO230">
        <v>0</v>
      </c>
      <c r="IP230">
        <v>6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1</v>
      </c>
      <c r="JL230">
        <v>11</v>
      </c>
    </row>
    <row r="231" spans="1:272">
      <c r="A231" t="s">
        <v>1094</v>
      </c>
      <c r="B231" t="s">
        <v>1088</v>
      </c>
      <c r="C231" t="str">
        <f>"160402"</f>
        <v>160402</v>
      </c>
      <c r="D231" t="s">
        <v>195</v>
      </c>
      <c r="E231">
        <v>24</v>
      </c>
      <c r="F231">
        <v>839</v>
      </c>
      <c r="G231">
        <v>650</v>
      </c>
      <c r="H231">
        <v>322</v>
      </c>
      <c r="I231">
        <v>328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328</v>
      </c>
      <c r="T231">
        <v>0</v>
      </c>
      <c r="U231">
        <v>0</v>
      </c>
      <c r="V231">
        <v>328</v>
      </c>
      <c r="W231">
        <v>12</v>
      </c>
      <c r="X231">
        <v>9</v>
      </c>
      <c r="Y231">
        <v>3</v>
      </c>
      <c r="Z231">
        <v>0</v>
      </c>
      <c r="AA231">
        <v>316</v>
      </c>
      <c r="AB231">
        <v>123</v>
      </c>
      <c r="AC231">
        <v>17</v>
      </c>
      <c r="AD231">
        <v>25</v>
      </c>
      <c r="AE231">
        <v>23</v>
      </c>
      <c r="AF231">
        <v>12</v>
      </c>
      <c r="AG231">
        <v>0</v>
      </c>
      <c r="AH231">
        <v>1</v>
      </c>
      <c r="AI231">
        <v>0</v>
      </c>
      <c r="AJ231">
        <v>2</v>
      </c>
      <c r="AK231">
        <v>0</v>
      </c>
      <c r="AL231">
        <v>3</v>
      </c>
      <c r="AM231">
        <v>0</v>
      </c>
      <c r="AN231">
        <v>22</v>
      </c>
      <c r="AO231">
        <v>0</v>
      </c>
      <c r="AP231">
        <v>0</v>
      </c>
      <c r="AQ231">
        <v>6</v>
      </c>
      <c r="AR231">
        <v>2</v>
      </c>
      <c r="AS231">
        <v>0</v>
      </c>
      <c r="AT231">
        <v>0</v>
      </c>
      <c r="AU231">
        <v>0</v>
      </c>
      <c r="AV231">
        <v>1</v>
      </c>
      <c r="AW231">
        <v>4</v>
      </c>
      <c r="AX231">
        <v>1</v>
      </c>
      <c r="AY231">
        <v>1</v>
      </c>
      <c r="AZ231">
        <v>3</v>
      </c>
      <c r="BA231">
        <v>123</v>
      </c>
      <c r="BB231">
        <v>82</v>
      </c>
      <c r="BC231">
        <v>9</v>
      </c>
      <c r="BD231">
        <v>0</v>
      </c>
      <c r="BE231">
        <v>0</v>
      </c>
      <c r="BF231">
        <v>29</v>
      </c>
      <c r="BG231">
        <v>0</v>
      </c>
      <c r="BH231">
        <v>4</v>
      </c>
      <c r="BI231">
        <v>0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2</v>
      </c>
      <c r="BV231">
        <v>22</v>
      </c>
      <c r="BW231">
        <v>0</v>
      </c>
      <c r="BX231">
        <v>0</v>
      </c>
      <c r="BY231">
        <v>13</v>
      </c>
      <c r="BZ231">
        <v>82</v>
      </c>
      <c r="CA231">
        <v>11</v>
      </c>
      <c r="CB231">
        <v>3</v>
      </c>
      <c r="CC231">
        <v>3</v>
      </c>
      <c r="CD231">
        <v>0</v>
      </c>
      <c r="CE231">
        <v>2</v>
      </c>
      <c r="CF231">
        <v>0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1</v>
      </c>
      <c r="CM231">
        <v>0</v>
      </c>
      <c r="CN231">
        <v>0</v>
      </c>
      <c r="CO231">
        <v>1</v>
      </c>
      <c r="CP231">
        <v>11</v>
      </c>
      <c r="CQ231">
        <v>16</v>
      </c>
      <c r="CR231">
        <v>3</v>
      </c>
      <c r="CS231">
        <v>0</v>
      </c>
      <c r="CT231">
        <v>2</v>
      </c>
      <c r="CU231">
        <v>0</v>
      </c>
      <c r="CV231">
        <v>4</v>
      </c>
      <c r="CW231">
        <v>0</v>
      </c>
      <c r="CX231">
        <v>0</v>
      </c>
      <c r="CY231">
        <v>0</v>
      </c>
      <c r="CZ231">
        <v>2</v>
      </c>
      <c r="DA231">
        <v>1</v>
      </c>
      <c r="DB231">
        <v>1</v>
      </c>
      <c r="DC231">
        <v>0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1</v>
      </c>
      <c r="DJ231">
        <v>0</v>
      </c>
      <c r="DK231">
        <v>1</v>
      </c>
      <c r="DL231">
        <v>0</v>
      </c>
      <c r="DM231">
        <v>0</v>
      </c>
      <c r="DN231">
        <v>0</v>
      </c>
      <c r="DO231">
        <v>0</v>
      </c>
      <c r="DP231">
        <v>16</v>
      </c>
      <c r="DQ231">
        <v>7</v>
      </c>
      <c r="DR231">
        <v>7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7</v>
      </c>
      <c r="EQ231">
        <v>11</v>
      </c>
      <c r="ER231">
        <v>1</v>
      </c>
      <c r="ES231">
        <v>7</v>
      </c>
      <c r="ET231">
        <v>2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1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11</v>
      </c>
      <c r="FO231">
        <v>40</v>
      </c>
      <c r="FP231">
        <v>19</v>
      </c>
      <c r="FQ231">
        <v>1</v>
      </c>
      <c r="FR231">
        <v>1</v>
      </c>
      <c r="FS231">
        <v>5</v>
      </c>
      <c r="FT231">
        <v>0</v>
      </c>
      <c r="FU231">
        <v>3</v>
      </c>
      <c r="FV231">
        <v>1</v>
      </c>
      <c r="FW231">
        <v>0</v>
      </c>
      <c r="FX231">
        <v>0</v>
      </c>
      <c r="FY231">
        <v>0</v>
      </c>
      <c r="FZ231">
        <v>1</v>
      </c>
      <c r="GA231">
        <v>0</v>
      </c>
      <c r="GB231">
        <v>0</v>
      </c>
      <c r="GC231">
        <v>1</v>
      </c>
      <c r="GD231">
        <v>4</v>
      </c>
      <c r="GE231">
        <v>1</v>
      </c>
      <c r="GF231">
        <v>0</v>
      </c>
      <c r="GG231">
        <v>0</v>
      </c>
      <c r="GH231">
        <v>1</v>
      </c>
      <c r="GI231">
        <v>1</v>
      </c>
      <c r="GJ231">
        <v>0</v>
      </c>
      <c r="GK231">
        <v>1</v>
      </c>
      <c r="GL231">
        <v>0</v>
      </c>
      <c r="GM231">
        <v>0</v>
      </c>
      <c r="GN231">
        <v>40</v>
      </c>
      <c r="GO231">
        <v>17</v>
      </c>
      <c r="GP231">
        <v>5</v>
      </c>
      <c r="GQ231">
        <v>4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1</v>
      </c>
      <c r="GY231">
        <v>1</v>
      </c>
      <c r="GZ231">
        <v>0</v>
      </c>
      <c r="HA231">
        <v>0</v>
      </c>
      <c r="HB231">
        <v>1</v>
      </c>
      <c r="HC231">
        <v>0</v>
      </c>
      <c r="HD231">
        <v>0</v>
      </c>
      <c r="HE231">
        <v>0</v>
      </c>
      <c r="HF231">
        <v>1</v>
      </c>
      <c r="HG231">
        <v>4</v>
      </c>
      <c r="HH231">
        <v>17</v>
      </c>
      <c r="HI231">
        <v>5</v>
      </c>
      <c r="HJ231">
        <v>0</v>
      </c>
      <c r="HK231">
        <v>0</v>
      </c>
      <c r="HL231">
        <v>0</v>
      </c>
      <c r="HM231">
        <v>0</v>
      </c>
      <c r="HN231">
        <v>1</v>
      </c>
      <c r="HO231">
        <v>0</v>
      </c>
      <c r="HP231">
        <v>0</v>
      </c>
      <c r="HQ231">
        <v>1</v>
      </c>
      <c r="HR231">
        <v>1</v>
      </c>
      <c r="HS231">
        <v>0</v>
      </c>
      <c r="HT231">
        <v>1</v>
      </c>
      <c r="HU231">
        <v>1</v>
      </c>
      <c r="HV231">
        <v>5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4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1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1</v>
      </c>
      <c r="JK231">
        <v>2</v>
      </c>
      <c r="JL231">
        <v>4</v>
      </c>
    </row>
    <row r="232" spans="1:272">
      <c r="A232" t="s">
        <v>1093</v>
      </c>
      <c r="B232" t="s">
        <v>1088</v>
      </c>
      <c r="C232" t="str">
        <f>"160402"</f>
        <v>160402</v>
      </c>
      <c r="D232" t="s">
        <v>152</v>
      </c>
      <c r="E232">
        <v>25</v>
      </c>
      <c r="F232">
        <v>406</v>
      </c>
      <c r="G232">
        <v>320</v>
      </c>
      <c r="H232">
        <v>175</v>
      </c>
      <c r="I232">
        <v>145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145</v>
      </c>
      <c r="T232">
        <v>0</v>
      </c>
      <c r="U232">
        <v>0</v>
      </c>
      <c r="V232">
        <v>145</v>
      </c>
      <c r="W232">
        <v>4</v>
      </c>
      <c r="X232">
        <v>4</v>
      </c>
      <c r="Y232">
        <v>0</v>
      </c>
      <c r="Z232">
        <v>0</v>
      </c>
      <c r="AA232">
        <v>141</v>
      </c>
      <c r="AB232">
        <v>41</v>
      </c>
      <c r="AC232">
        <v>2</v>
      </c>
      <c r="AD232">
        <v>8</v>
      </c>
      <c r="AE232">
        <v>18</v>
      </c>
      <c r="AF232">
        <v>5</v>
      </c>
      <c r="AG232">
        <v>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2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</v>
      </c>
      <c r="AY232">
        <v>0</v>
      </c>
      <c r="AZ232">
        <v>2</v>
      </c>
      <c r="BA232">
        <v>41</v>
      </c>
      <c r="BB232">
        <v>38</v>
      </c>
      <c r="BC232">
        <v>21</v>
      </c>
      <c r="BD232">
        <v>0</v>
      </c>
      <c r="BE232">
        <v>1</v>
      </c>
      <c r="BF232">
        <v>1</v>
      </c>
      <c r="BG232">
        <v>0</v>
      </c>
      <c r="BH232">
        <v>5</v>
      </c>
      <c r="BI232">
        <v>0</v>
      </c>
      <c r="BJ232">
        <v>1</v>
      </c>
      <c r="BK232">
        <v>0</v>
      </c>
      <c r="BL232">
        <v>1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1</v>
      </c>
      <c r="BW232">
        <v>0</v>
      </c>
      <c r="BX232">
        <v>0</v>
      </c>
      <c r="BY232">
        <v>5</v>
      </c>
      <c r="BZ232">
        <v>38</v>
      </c>
      <c r="CA232">
        <v>7</v>
      </c>
      <c r="CB232">
        <v>4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1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7</v>
      </c>
      <c r="CQ232">
        <v>8</v>
      </c>
      <c r="CR232">
        <v>1</v>
      </c>
      <c r="CS232">
        <v>1</v>
      </c>
      <c r="CT232">
        <v>1</v>
      </c>
      <c r="CU232">
        <v>0</v>
      </c>
      <c r="CV232">
        <v>0</v>
      </c>
      <c r="CW232">
        <v>0</v>
      </c>
      <c r="CX232">
        <v>0</v>
      </c>
      <c r="CY232">
        <v>2</v>
      </c>
      <c r="CZ232">
        <v>0</v>
      </c>
      <c r="DA232">
        <v>0</v>
      </c>
      <c r="DB232">
        <v>0</v>
      </c>
      <c r="DC232">
        <v>0</v>
      </c>
      <c r="DD232">
        <v>1</v>
      </c>
      <c r="DE232">
        <v>1</v>
      </c>
      <c r="DF232">
        <v>0</v>
      </c>
      <c r="DG232">
        <v>1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8</v>
      </c>
      <c r="DQ232">
        <v>11</v>
      </c>
      <c r="DR232">
        <v>7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1</v>
      </c>
      <c r="EA232">
        <v>0</v>
      </c>
      <c r="EB232">
        <v>0</v>
      </c>
      <c r="EC232">
        <v>0</v>
      </c>
      <c r="ED232">
        <v>3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11</v>
      </c>
      <c r="EQ232">
        <v>7</v>
      </c>
      <c r="ER232">
        <v>2</v>
      </c>
      <c r="ES232">
        <v>4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1</v>
      </c>
      <c r="FN232">
        <v>7</v>
      </c>
      <c r="FO232">
        <v>13</v>
      </c>
      <c r="FP232">
        <v>2</v>
      </c>
      <c r="FQ232">
        <v>0</v>
      </c>
      <c r="FR232">
        <v>0</v>
      </c>
      <c r="FS232">
        <v>4</v>
      </c>
      <c r="FT232">
        <v>1</v>
      </c>
      <c r="FU232">
        <v>1</v>
      </c>
      <c r="FV232">
        <v>1</v>
      </c>
      <c r="FW232">
        <v>0</v>
      </c>
      <c r="FX232">
        <v>3</v>
      </c>
      <c r="FY232">
        <v>0</v>
      </c>
      <c r="FZ232">
        <v>0</v>
      </c>
      <c r="GA232">
        <v>0</v>
      </c>
      <c r="GB232">
        <v>0</v>
      </c>
      <c r="GC232">
        <v>1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13</v>
      </c>
      <c r="GO232">
        <v>8</v>
      </c>
      <c r="GP232">
        <v>3</v>
      </c>
      <c r="GQ232">
        <v>0</v>
      </c>
      <c r="GR232">
        <v>0</v>
      </c>
      <c r="GS232">
        <v>0</v>
      </c>
      <c r="GT232">
        <v>0</v>
      </c>
      <c r="GU232">
        <v>1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4</v>
      </c>
      <c r="HH232">
        <v>8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8</v>
      </c>
      <c r="IN232">
        <v>4</v>
      </c>
      <c r="IO232">
        <v>2</v>
      </c>
      <c r="IP232">
        <v>1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1</v>
      </c>
      <c r="JK232">
        <v>0</v>
      </c>
      <c r="JL232">
        <v>8</v>
      </c>
    </row>
    <row r="233" spans="1:272">
      <c r="A233" t="s">
        <v>1092</v>
      </c>
      <c r="B233" t="s">
        <v>1088</v>
      </c>
      <c r="C233" t="str">
        <f>"160402"</f>
        <v>160402</v>
      </c>
      <c r="D233" t="s">
        <v>263</v>
      </c>
      <c r="E233">
        <v>26</v>
      </c>
      <c r="F233">
        <v>129</v>
      </c>
      <c r="G233">
        <v>128</v>
      </c>
      <c r="H233">
        <v>88</v>
      </c>
      <c r="I233">
        <v>40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40</v>
      </c>
      <c r="T233">
        <v>0</v>
      </c>
      <c r="U233">
        <v>0</v>
      </c>
      <c r="V233">
        <v>40</v>
      </c>
      <c r="W233">
        <v>2</v>
      </c>
      <c r="X233">
        <v>1</v>
      </c>
      <c r="Y233">
        <v>1</v>
      </c>
      <c r="Z233">
        <v>0</v>
      </c>
      <c r="AA233">
        <v>38</v>
      </c>
      <c r="AB233">
        <v>15</v>
      </c>
      <c r="AC233">
        <v>2</v>
      </c>
      <c r="AD233">
        <v>0</v>
      </c>
      <c r="AE233">
        <v>1</v>
      </c>
      <c r="AF233">
        <v>3</v>
      </c>
      <c r="AG233">
        <v>2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2</v>
      </c>
      <c r="AO233">
        <v>0</v>
      </c>
      <c r="AP233">
        <v>0</v>
      </c>
      <c r="AQ233">
        <v>0</v>
      </c>
      <c r="AR233">
        <v>1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1</v>
      </c>
      <c r="BA233">
        <v>15</v>
      </c>
      <c r="BB233">
        <v>8</v>
      </c>
      <c r="BC233">
        <v>1</v>
      </c>
      <c r="BD233">
        <v>0</v>
      </c>
      <c r="BE233">
        <v>0</v>
      </c>
      <c r="BF233">
        <v>2</v>
      </c>
      <c r="BG233">
        <v>1</v>
      </c>
      <c r="BH233">
        <v>0</v>
      </c>
      <c r="BI233">
        <v>0</v>
      </c>
      <c r="BJ233">
        <v>2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8</v>
      </c>
      <c r="CA233">
        <v>1</v>
      </c>
      <c r="CB233">
        <v>1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1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1</v>
      </c>
      <c r="DP233">
        <v>1</v>
      </c>
      <c r="DQ233">
        <v>3</v>
      </c>
      <c r="DR233">
        <v>3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3</v>
      </c>
      <c r="EQ233">
        <v>3</v>
      </c>
      <c r="ER233">
        <v>1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2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3</v>
      </c>
      <c r="FO233">
        <v>2</v>
      </c>
      <c r="FP233">
        <v>0</v>
      </c>
      <c r="FQ233">
        <v>0</v>
      </c>
      <c r="FR233">
        <v>1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1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2</v>
      </c>
      <c r="GO233">
        <v>2</v>
      </c>
      <c r="GP233">
        <v>2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2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3</v>
      </c>
      <c r="IN233">
        <v>3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3</v>
      </c>
    </row>
    <row r="234" spans="1:272">
      <c r="A234" t="s">
        <v>1091</v>
      </c>
      <c r="B234" t="s">
        <v>1088</v>
      </c>
      <c r="C234" t="str">
        <f>"160402"</f>
        <v>160402</v>
      </c>
      <c r="D234" t="s">
        <v>1090</v>
      </c>
      <c r="E234">
        <v>27</v>
      </c>
      <c r="F234">
        <v>58</v>
      </c>
      <c r="G234">
        <v>68</v>
      </c>
      <c r="H234">
        <v>41</v>
      </c>
      <c r="I234">
        <v>27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27</v>
      </c>
      <c r="T234">
        <v>0</v>
      </c>
      <c r="U234">
        <v>0</v>
      </c>
      <c r="V234">
        <v>27</v>
      </c>
      <c r="W234">
        <v>2</v>
      </c>
      <c r="X234">
        <v>1</v>
      </c>
      <c r="Y234">
        <v>1</v>
      </c>
      <c r="Z234">
        <v>0</v>
      </c>
      <c r="AA234">
        <v>25</v>
      </c>
      <c r="AB234">
        <v>7</v>
      </c>
      <c r="AC234">
        <v>2</v>
      </c>
      <c r="AD234">
        <v>3</v>
      </c>
      <c r="AE234">
        <v>1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7</v>
      </c>
      <c r="BB234">
        <v>9</v>
      </c>
      <c r="BC234">
        <v>3</v>
      </c>
      <c r="BD234">
        <v>2</v>
      </c>
      <c r="BE234">
        <v>0</v>
      </c>
      <c r="BF234">
        <v>1</v>
      </c>
      <c r="BG234">
        <v>0</v>
      </c>
      <c r="BH234">
        <v>1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9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1</v>
      </c>
      <c r="CR234">
        <v>1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3</v>
      </c>
      <c r="ER234">
        <v>0</v>
      </c>
      <c r="ES234">
        <v>2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1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3</v>
      </c>
      <c r="FO234">
        <v>4</v>
      </c>
      <c r="FP234">
        <v>0</v>
      </c>
      <c r="FQ234">
        <v>1</v>
      </c>
      <c r="FR234">
        <v>0</v>
      </c>
      <c r="FS234">
        <v>1</v>
      </c>
      <c r="FT234">
        <v>0</v>
      </c>
      <c r="FU234">
        <v>1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1</v>
      </c>
      <c r="GN234">
        <v>4</v>
      </c>
      <c r="GO234">
        <v>1</v>
      </c>
      <c r="GP234">
        <v>1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1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</row>
    <row r="235" spans="1:272">
      <c r="A235" t="s">
        <v>1089</v>
      </c>
      <c r="B235" t="s">
        <v>1088</v>
      </c>
      <c r="C235" t="str">
        <f>"160402"</f>
        <v>160402</v>
      </c>
      <c r="D235" t="s">
        <v>1087</v>
      </c>
      <c r="E235">
        <v>28</v>
      </c>
      <c r="F235">
        <v>396</v>
      </c>
      <c r="G235">
        <v>400</v>
      </c>
      <c r="H235">
        <v>233</v>
      </c>
      <c r="I235">
        <v>167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167</v>
      </c>
      <c r="T235">
        <v>0</v>
      </c>
      <c r="U235">
        <v>0</v>
      </c>
      <c r="V235">
        <v>167</v>
      </c>
      <c r="W235">
        <v>21</v>
      </c>
      <c r="X235">
        <v>20</v>
      </c>
      <c r="Y235">
        <v>1</v>
      </c>
      <c r="Z235">
        <v>0</v>
      </c>
      <c r="AA235">
        <v>146</v>
      </c>
      <c r="AB235">
        <v>23</v>
      </c>
      <c r="AC235">
        <v>4</v>
      </c>
      <c r="AD235">
        <v>3</v>
      </c>
      <c r="AE235">
        <v>3</v>
      </c>
      <c r="AF235">
        <v>2</v>
      </c>
      <c r="AG235">
        <v>0</v>
      </c>
      <c r="AH235">
        <v>1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1</v>
      </c>
      <c r="AO235">
        <v>0</v>
      </c>
      <c r="AP235">
        <v>1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2</v>
      </c>
      <c r="AZ235">
        <v>1</v>
      </c>
      <c r="BA235">
        <v>23</v>
      </c>
      <c r="BB235">
        <v>79</v>
      </c>
      <c r="BC235">
        <v>23</v>
      </c>
      <c r="BD235">
        <v>4</v>
      </c>
      <c r="BE235">
        <v>2</v>
      </c>
      <c r="BF235">
        <v>2</v>
      </c>
      <c r="BG235">
        <v>3</v>
      </c>
      <c r="BH235">
        <v>1</v>
      </c>
      <c r="BI235">
        <v>1</v>
      </c>
      <c r="BJ235">
        <v>8</v>
      </c>
      <c r="BK235">
        <v>5</v>
      </c>
      <c r="BL235">
        <v>9</v>
      </c>
      <c r="BM235">
        <v>1</v>
      </c>
      <c r="BN235">
        <v>0</v>
      </c>
      <c r="BO235">
        <v>3</v>
      </c>
      <c r="BP235">
        <v>0</v>
      </c>
      <c r="BQ235">
        <v>0</v>
      </c>
      <c r="BR235">
        <v>1</v>
      </c>
      <c r="BS235">
        <v>0</v>
      </c>
      <c r="BT235">
        <v>1</v>
      </c>
      <c r="BU235">
        <v>9</v>
      </c>
      <c r="BV235">
        <v>1</v>
      </c>
      <c r="BW235">
        <v>2</v>
      </c>
      <c r="BX235">
        <v>2</v>
      </c>
      <c r="BY235">
        <v>1</v>
      </c>
      <c r="BZ235">
        <v>79</v>
      </c>
      <c r="CA235">
        <v>2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2</v>
      </c>
      <c r="CQ235">
        <v>2</v>
      </c>
      <c r="CR235">
        <v>0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2</v>
      </c>
      <c r="DQ235">
        <v>4</v>
      </c>
      <c r="DR235">
        <v>4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4</v>
      </c>
      <c r="EQ235">
        <v>10</v>
      </c>
      <c r="ER235">
        <v>7</v>
      </c>
      <c r="ES235">
        <v>0</v>
      </c>
      <c r="ET235">
        <v>0</v>
      </c>
      <c r="EU235">
        <v>0</v>
      </c>
      <c r="EV235">
        <v>1</v>
      </c>
      <c r="EW235">
        <v>0</v>
      </c>
      <c r="EX235">
        <v>0</v>
      </c>
      <c r="EY235">
        <v>0</v>
      </c>
      <c r="EZ235">
        <v>0</v>
      </c>
      <c r="FA235">
        <v>1</v>
      </c>
      <c r="FB235">
        <v>0</v>
      </c>
      <c r="FC235">
        <v>0</v>
      </c>
      <c r="FD235">
        <v>0</v>
      </c>
      <c r="FE235">
        <v>1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10</v>
      </c>
      <c r="FO235">
        <v>22</v>
      </c>
      <c r="FP235">
        <v>7</v>
      </c>
      <c r="FQ235">
        <v>0</v>
      </c>
      <c r="FR235">
        <v>0</v>
      </c>
      <c r="FS235">
        <v>0</v>
      </c>
      <c r="FT235">
        <v>2</v>
      </c>
      <c r="FU235">
        <v>0</v>
      </c>
      <c r="FV235">
        <v>0</v>
      </c>
      <c r="FW235">
        <v>4</v>
      </c>
      <c r="FX235">
        <v>0</v>
      </c>
      <c r="FY235">
        <v>0</v>
      </c>
      <c r="FZ235">
        <v>1</v>
      </c>
      <c r="GA235">
        <v>0</v>
      </c>
      <c r="GB235">
        <v>0</v>
      </c>
      <c r="GC235">
        <v>2</v>
      </c>
      <c r="GD235">
        <v>3</v>
      </c>
      <c r="GE235">
        <v>0</v>
      </c>
      <c r="GF235">
        <v>0</v>
      </c>
      <c r="GG235">
        <v>1</v>
      </c>
      <c r="GH235">
        <v>0</v>
      </c>
      <c r="GI235">
        <v>0</v>
      </c>
      <c r="GJ235">
        <v>2</v>
      </c>
      <c r="GK235">
        <v>0</v>
      </c>
      <c r="GL235">
        <v>0</v>
      </c>
      <c r="GM235">
        <v>0</v>
      </c>
      <c r="GN235">
        <v>22</v>
      </c>
      <c r="GO235">
        <v>3</v>
      </c>
      <c r="GP235">
        <v>0</v>
      </c>
      <c r="GQ235">
        <v>0</v>
      </c>
      <c r="GR235">
        <v>0</v>
      </c>
      <c r="GS235">
        <v>0</v>
      </c>
      <c r="GT235">
        <v>1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1</v>
      </c>
      <c r="HF235">
        <v>0</v>
      </c>
      <c r="HG235">
        <v>1</v>
      </c>
      <c r="HH235">
        <v>3</v>
      </c>
      <c r="HI235">
        <v>1</v>
      </c>
      <c r="HJ235">
        <v>0</v>
      </c>
      <c r="HK235">
        <v>1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1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</row>
    <row r="236" spans="1:272">
      <c r="A236" t="s">
        <v>1086</v>
      </c>
      <c r="B236" t="s">
        <v>1073</v>
      </c>
      <c r="C236" t="str">
        <f>"160403"</f>
        <v>160403</v>
      </c>
      <c r="D236" t="s">
        <v>1085</v>
      </c>
      <c r="E236">
        <v>1</v>
      </c>
      <c r="F236">
        <v>929</v>
      </c>
      <c r="G236">
        <v>700</v>
      </c>
      <c r="H236">
        <v>408</v>
      </c>
      <c r="I236">
        <v>292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292</v>
      </c>
      <c r="T236">
        <v>0</v>
      </c>
      <c r="U236">
        <v>0</v>
      </c>
      <c r="V236">
        <v>292</v>
      </c>
      <c r="W236">
        <v>14</v>
      </c>
      <c r="X236">
        <v>7</v>
      </c>
      <c r="Y236">
        <v>7</v>
      </c>
      <c r="Z236">
        <v>0</v>
      </c>
      <c r="AA236">
        <v>278</v>
      </c>
      <c r="AB236">
        <v>48</v>
      </c>
      <c r="AC236">
        <v>8</v>
      </c>
      <c r="AD236">
        <v>16</v>
      </c>
      <c r="AE236">
        <v>8</v>
      </c>
      <c r="AF236">
        <v>5</v>
      </c>
      <c r="AG236">
        <v>0</v>
      </c>
      <c r="AH236">
        <v>0</v>
      </c>
      <c r="AI236">
        <v>0</v>
      </c>
      <c r="AJ236">
        <v>0</v>
      </c>
      <c r="AK236">
        <v>3</v>
      </c>
      <c r="AL236">
        <v>0</v>
      </c>
      <c r="AM236">
        <v>0</v>
      </c>
      <c r="AN236">
        <v>6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1</v>
      </c>
      <c r="BA236">
        <v>48</v>
      </c>
      <c r="BB236">
        <v>43</v>
      </c>
      <c r="BC236">
        <v>19</v>
      </c>
      <c r="BD236">
        <v>7</v>
      </c>
      <c r="BE236">
        <v>1</v>
      </c>
      <c r="BF236">
        <v>7</v>
      </c>
      <c r="BG236">
        <v>0</v>
      </c>
      <c r="BH236">
        <v>3</v>
      </c>
      <c r="BI236">
        <v>1</v>
      </c>
      <c r="BJ236">
        <v>0</v>
      </c>
      <c r="BK236">
        <v>2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1</v>
      </c>
      <c r="BW236">
        <v>0</v>
      </c>
      <c r="BX236">
        <v>0</v>
      </c>
      <c r="BY236">
        <v>2</v>
      </c>
      <c r="BZ236">
        <v>43</v>
      </c>
      <c r="CA236">
        <v>5</v>
      </c>
      <c r="CB236">
        <v>3</v>
      </c>
      <c r="CC236">
        <v>0</v>
      </c>
      <c r="CD236">
        <v>2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5</v>
      </c>
      <c r="CQ236">
        <v>6</v>
      </c>
      <c r="CR236">
        <v>5</v>
      </c>
      <c r="CS236">
        <v>0</v>
      </c>
      <c r="CT236">
        <v>0</v>
      </c>
      <c r="CU236">
        <v>0</v>
      </c>
      <c r="CV236">
        <v>1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6</v>
      </c>
      <c r="DQ236">
        <v>25</v>
      </c>
      <c r="DR236">
        <v>20</v>
      </c>
      <c r="DS236">
        <v>1</v>
      </c>
      <c r="DT236">
        <v>0</v>
      </c>
      <c r="DU236">
        <v>0</v>
      </c>
      <c r="DV236">
        <v>0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1</v>
      </c>
      <c r="EM236">
        <v>0</v>
      </c>
      <c r="EN236">
        <v>0</v>
      </c>
      <c r="EO236">
        <v>2</v>
      </c>
      <c r="EP236">
        <v>25</v>
      </c>
      <c r="EQ236">
        <v>4</v>
      </c>
      <c r="ER236">
        <v>0</v>
      </c>
      <c r="ES236">
        <v>1</v>
      </c>
      <c r="ET236">
        <v>1</v>
      </c>
      <c r="EU236">
        <v>0</v>
      </c>
      <c r="EV236">
        <v>0</v>
      </c>
      <c r="EW236">
        <v>1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1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4</v>
      </c>
      <c r="FO236">
        <v>16</v>
      </c>
      <c r="FP236">
        <v>12</v>
      </c>
      <c r="FQ236">
        <v>0</v>
      </c>
      <c r="FR236">
        <v>0</v>
      </c>
      <c r="FS236">
        <v>1</v>
      </c>
      <c r="FT236">
        <v>0</v>
      </c>
      <c r="FU236">
        <v>1</v>
      </c>
      <c r="FV236">
        <v>0</v>
      </c>
      <c r="FW236">
        <v>1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</v>
      </c>
      <c r="GM236">
        <v>0</v>
      </c>
      <c r="GN236">
        <v>16</v>
      </c>
      <c r="GO236">
        <v>8</v>
      </c>
      <c r="GP236">
        <v>4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2</v>
      </c>
      <c r="HC236">
        <v>0</v>
      </c>
      <c r="HD236">
        <v>0</v>
      </c>
      <c r="HE236">
        <v>0</v>
      </c>
      <c r="HF236">
        <v>0</v>
      </c>
      <c r="HG236">
        <v>2</v>
      </c>
      <c r="HH236">
        <v>8</v>
      </c>
      <c r="HI236">
        <v>4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2</v>
      </c>
      <c r="HQ236">
        <v>0</v>
      </c>
      <c r="HR236">
        <v>0</v>
      </c>
      <c r="HS236">
        <v>0</v>
      </c>
      <c r="HT236">
        <v>0</v>
      </c>
      <c r="HU236">
        <v>2</v>
      </c>
      <c r="HV236">
        <v>4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119</v>
      </c>
      <c r="IN236">
        <v>76</v>
      </c>
      <c r="IO236">
        <v>5</v>
      </c>
      <c r="IP236">
        <v>17</v>
      </c>
      <c r="IQ236">
        <v>0</v>
      </c>
      <c r="IR236">
        <v>0</v>
      </c>
      <c r="IS236">
        <v>0</v>
      </c>
      <c r="IT236">
        <v>0</v>
      </c>
      <c r="IU236">
        <v>3</v>
      </c>
      <c r="IV236">
        <v>0</v>
      </c>
      <c r="IW236">
        <v>0</v>
      </c>
      <c r="IX236">
        <v>4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2</v>
      </c>
      <c r="JH236">
        <v>0</v>
      </c>
      <c r="JI236">
        <v>0</v>
      </c>
      <c r="JJ236">
        <v>12</v>
      </c>
      <c r="JK236">
        <v>0</v>
      </c>
      <c r="JL236">
        <v>119</v>
      </c>
    </row>
    <row r="237" spans="1:272">
      <c r="A237" t="s">
        <v>1084</v>
      </c>
      <c r="B237" t="s">
        <v>1073</v>
      </c>
      <c r="C237" t="str">
        <f>"160403"</f>
        <v>160403</v>
      </c>
      <c r="D237" t="s">
        <v>1081</v>
      </c>
      <c r="E237">
        <v>2</v>
      </c>
      <c r="F237">
        <v>355</v>
      </c>
      <c r="G237">
        <v>271</v>
      </c>
      <c r="H237">
        <v>148</v>
      </c>
      <c r="I237">
        <v>123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123</v>
      </c>
      <c r="T237">
        <v>0</v>
      </c>
      <c r="U237">
        <v>0</v>
      </c>
      <c r="V237">
        <v>123</v>
      </c>
      <c r="W237">
        <v>5</v>
      </c>
      <c r="X237">
        <v>4</v>
      </c>
      <c r="Y237">
        <v>1</v>
      </c>
      <c r="Z237">
        <v>0</v>
      </c>
      <c r="AA237">
        <v>118</v>
      </c>
      <c r="AB237">
        <v>26</v>
      </c>
      <c r="AC237">
        <v>6</v>
      </c>
      <c r="AD237">
        <v>0</v>
      </c>
      <c r="AE237">
        <v>8</v>
      </c>
      <c r="AF237">
        <v>4</v>
      </c>
      <c r="AG237">
        <v>0</v>
      </c>
      <c r="AH237">
        <v>0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2</v>
      </c>
      <c r="AZ237">
        <v>3</v>
      </c>
      <c r="BA237">
        <v>26</v>
      </c>
      <c r="BB237">
        <v>18</v>
      </c>
      <c r="BC237">
        <v>10</v>
      </c>
      <c r="BD237">
        <v>0</v>
      </c>
      <c r="BE237">
        <v>0</v>
      </c>
      <c r="BF237">
        <v>1</v>
      </c>
      <c r="BG237">
        <v>2</v>
      </c>
      <c r="BH237">
        <v>1</v>
      </c>
      <c r="BI237">
        <v>0</v>
      </c>
      <c r="BJ237">
        <v>1</v>
      </c>
      <c r="BK237">
        <v>0</v>
      </c>
      <c r="BL237">
        <v>1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18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</v>
      </c>
      <c r="CR237">
        <v>1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1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2</v>
      </c>
      <c r="DQ237">
        <v>38</v>
      </c>
      <c r="DR237">
        <v>34</v>
      </c>
      <c r="DS237">
        <v>0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1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1</v>
      </c>
      <c r="EM237">
        <v>1</v>
      </c>
      <c r="EN237">
        <v>0</v>
      </c>
      <c r="EO237">
        <v>0</v>
      </c>
      <c r="EP237">
        <v>38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6</v>
      </c>
      <c r="FP237">
        <v>0</v>
      </c>
      <c r="FQ237">
        <v>0</v>
      </c>
      <c r="FR237">
        <v>2</v>
      </c>
      <c r="FS237">
        <v>0</v>
      </c>
      <c r="FT237">
        <v>0</v>
      </c>
      <c r="FU237">
        <v>1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1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2</v>
      </c>
      <c r="GK237">
        <v>0</v>
      </c>
      <c r="GL237">
        <v>0</v>
      </c>
      <c r="GM237">
        <v>0</v>
      </c>
      <c r="GN237">
        <v>6</v>
      </c>
      <c r="GO237">
        <v>5</v>
      </c>
      <c r="GP237">
        <v>3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1</v>
      </c>
      <c r="HC237">
        <v>0</v>
      </c>
      <c r="HD237">
        <v>0</v>
      </c>
      <c r="HE237">
        <v>0</v>
      </c>
      <c r="HF237">
        <v>0</v>
      </c>
      <c r="HG237">
        <v>1</v>
      </c>
      <c r="HH237">
        <v>5</v>
      </c>
      <c r="HI237">
        <v>1</v>
      </c>
      <c r="HJ237">
        <v>0</v>
      </c>
      <c r="HK237">
        <v>0</v>
      </c>
      <c r="HL237">
        <v>1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1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22</v>
      </c>
      <c r="IN237">
        <v>4</v>
      </c>
      <c r="IO237">
        <v>0</v>
      </c>
      <c r="IP237">
        <v>2</v>
      </c>
      <c r="IQ237">
        <v>0</v>
      </c>
      <c r="IR237">
        <v>0</v>
      </c>
      <c r="IS237">
        <v>0</v>
      </c>
      <c r="IT237">
        <v>0</v>
      </c>
      <c r="IU237">
        <v>1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6</v>
      </c>
      <c r="JH237">
        <v>0</v>
      </c>
      <c r="JI237">
        <v>0</v>
      </c>
      <c r="JJ237">
        <v>9</v>
      </c>
      <c r="JK237">
        <v>0</v>
      </c>
      <c r="JL237">
        <v>22</v>
      </c>
    </row>
    <row r="238" spans="1:272">
      <c r="A238" t="s">
        <v>1083</v>
      </c>
      <c r="B238" t="s">
        <v>1073</v>
      </c>
      <c r="C238" t="str">
        <f>"160403"</f>
        <v>160403</v>
      </c>
      <c r="D238" t="s">
        <v>220</v>
      </c>
      <c r="E238">
        <v>3</v>
      </c>
      <c r="F238">
        <v>390</v>
      </c>
      <c r="G238">
        <v>300</v>
      </c>
      <c r="H238">
        <v>180</v>
      </c>
      <c r="I238">
        <v>120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120</v>
      </c>
      <c r="T238">
        <v>0</v>
      </c>
      <c r="U238">
        <v>0</v>
      </c>
      <c r="V238">
        <v>120</v>
      </c>
      <c r="W238">
        <v>4</v>
      </c>
      <c r="X238">
        <v>1</v>
      </c>
      <c r="Y238">
        <v>3</v>
      </c>
      <c r="Z238">
        <v>0</v>
      </c>
      <c r="AA238">
        <v>116</v>
      </c>
      <c r="AB238">
        <v>25</v>
      </c>
      <c r="AC238">
        <v>2</v>
      </c>
      <c r="AD238">
        <v>4</v>
      </c>
      <c r="AE238">
        <v>10</v>
      </c>
      <c r="AF238">
        <v>6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25</v>
      </c>
      <c r="BB238">
        <v>21</v>
      </c>
      <c r="BC238">
        <v>13</v>
      </c>
      <c r="BD238">
        <v>1</v>
      </c>
      <c r="BE238">
        <v>1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</v>
      </c>
      <c r="BV238">
        <v>0</v>
      </c>
      <c r="BW238">
        <v>0</v>
      </c>
      <c r="BX238">
        <v>0</v>
      </c>
      <c r="BY238">
        <v>1</v>
      </c>
      <c r="BZ238">
        <v>21</v>
      </c>
      <c r="CA238">
        <v>4</v>
      </c>
      <c r="CB238">
        <v>3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4</v>
      </c>
      <c r="CQ238">
        <v>3</v>
      </c>
      <c r="CR238">
        <v>2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3</v>
      </c>
      <c r="DQ238">
        <v>1</v>
      </c>
      <c r="DR238">
        <v>1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1</v>
      </c>
      <c r="EQ238">
        <v>2</v>
      </c>
      <c r="ER238">
        <v>1</v>
      </c>
      <c r="ES238">
        <v>0</v>
      </c>
      <c r="ET238">
        <v>0</v>
      </c>
      <c r="EU238">
        <v>0</v>
      </c>
      <c r="EV238">
        <v>1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2</v>
      </c>
      <c r="FO238">
        <v>15</v>
      </c>
      <c r="FP238">
        <v>6</v>
      </c>
      <c r="FQ238">
        <v>2</v>
      </c>
      <c r="FR238">
        <v>1</v>
      </c>
      <c r="FS238">
        <v>2</v>
      </c>
      <c r="FT238">
        <v>0</v>
      </c>
      <c r="FU238">
        <v>0</v>
      </c>
      <c r="FV238">
        <v>3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1</v>
      </c>
      <c r="GL238">
        <v>0</v>
      </c>
      <c r="GM238">
        <v>0</v>
      </c>
      <c r="GN238">
        <v>15</v>
      </c>
      <c r="GO238">
        <v>3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1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1</v>
      </c>
      <c r="HB238">
        <v>0</v>
      </c>
      <c r="HC238">
        <v>0</v>
      </c>
      <c r="HD238">
        <v>0</v>
      </c>
      <c r="HE238">
        <v>0</v>
      </c>
      <c r="HF238">
        <v>1</v>
      </c>
      <c r="HG238">
        <v>0</v>
      </c>
      <c r="HH238">
        <v>3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1</v>
      </c>
      <c r="HX238">
        <v>1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1</v>
      </c>
      <c r="IM238">
        <v>41</v>
      </c>
      <c r="IN238">
        <v>6</v>
      </c>
      <c r="IO238">
        <v>0</v>
      </c>
      <c r="IP238">
        <v>2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1</v>
      </c>
      <c r="JH238">
        <v>0</v>
      </c>
      <c r="JI238">
        <v>0</v>
      </c>
      <c r="JJ238">
        <v>32</v>
      </c>
      <c r="JK238">
        <v>0</v>
      </c>
      <c r="JL238">
        <v>41</v>
      </c>
    </row>
    <row r="239" spans="1:272">
      <c r="A239" t="s">
        <v>1082</v>
      </c>
      <c r="B239" t="s">
        <v>1073</v>
      </c>
      <c r="C239" t="str">
        <f>"160403"</f>
        <v>160403</v>
      </c>
      <c r="D239" t="s">
        <v>1081</v>
      </c>
      <c r="E239">
        <v>4</v>
      </c>
      <c r="F239">
        <v>436</v>
      </c>
      <c r="G239">
        <v>330</v>
      </c>
      <c r="H239">
        <v>172</v>
      </c>
      <c r="I239">
        <v>158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158</v>
      </c>
      <c r="T239">
        <v>0</v>
      </c>
      <c r="U239">
        <v>0</v>
      </c>
      <c r="V239">
        <v>158</v>
      </c>
      <c r="W239">
        <v>12</v>
      </c>
      <c r="X239">
        <v>9</v>
      </c>
      <c r="Y239">
        <v>3</v>
      </c>
      <c r="Z239">
        <v>0</v>
      </c>
      <c r="AA239">
        <v>146</v>
      </c>
      <c r="AB239">
        <v>34</v>
      </c>
      <c r="AC239">
        <v>6</v>
      </c>
      <c r="AD239">
        <v>12</v>
      </c>
      <c r="AE239">
        <v>6</v>
      </c>
      <c r="AF239">
        <v>1</v>
      </c>
      <c r="AG239">
        <v>0</v>
      </c>
      <c r="AH239">
        <v>1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6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34</v>
      </c>
      <c r="BB239">
        <v>29</v>
      </c>
      <c r="BC239">
        <v>7</v>
      </c>
      <c r="BD239">
        <v>3</v>
      </c>
      <c r="BE239">
        <v>3</v>
      </c>
      <c r="BF239">
        <v>2</v>
      </c>
      <c r="BG239">
        <v>1</v>
      </c>
      <c r="BH239">
        <v>6</v>
      </c>
      <c r="BI239">
        <v>1</v>
      </c>
      <c r="BJ239">
        <v>1</v>
      </c>
      <c r="BK239">
        <v>2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29</v>
      </c>
      <c r="CA239">
        <v>5</v>
      </c>
      <c r="CB239">
        <v>3</v>
      </c>
      <c r="CC239">
        <v>0</v>
      </c>
      <c r="CD239">
        <v>1</v>
      </c>
      <c r="CE239">
        <v>1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5</v>
      </c>
      <c r="CQ239">
        <v>9</v>
      </c>
      <c r="CR239">
        <v>3</v>
      </c>
      <c r="CS239">
        <v>0</v>
      </c>
      <c r="CT239">
        <v>2</v>
      </c>
      <c r="CU239">
        <v>0</v>
      </c>
      <c r="CV239">
        <v>1</v>
      </c>
      <c r="CW239">
        <v>1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1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1</v>
      </c>
      <c r="DP239">
        <v>9</v>
      </c>
      <c r="DQ239">
        <v>25</v>
      </c>
      <c r="DR239">
        <v>24</v>
      </c>
      <c r="DS239">
        <v>1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25</v>
      </c>
      <c r="EQ239">
        <v>16</v>
      </c>
      <c r="ER239">
        <v>3</v>
      </c>
      <c r="ES239">
        <v>8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3</v>
      </c>
      <c r="FA239">
        <v>0</v>
      </c>
      <c r="FB239">
        <v>1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1</v>
      </c>
      <c r="FN239">
        <v>16</v>
      </c>
      <c r="FO239">
        <v>20</v>
      </c>
      <c r="FP239">
        <v>9</v>
      </c>
      <c r="FQ239">
        <v>0</v>
      </c>
      <c r="FR239">
        <v>3</v>
      </c>
      <c r="FS239">
        <v>1</v>
      </c>
      <c r="FT239">
        <v>0</v>
      </c>
      <c r="FU239">
        <v>0</v>
      </c>
      <c r="FV239">
        <v>0</v>
      </c>
      <c r="FW239">
        <v>0</v>
      </c>
      <c r="FX239">
        <v>2</v>
      </c>
      <c r="FY239">
        <v>1</v>
      </c>
      <c r="FZ239">
        <v>0</v>
      </c>
      <c r="GA239">
        <v>2</v>
      </c>
      <c r="GB239">
        <v>0</v>
      </c>
      <c r="GC239">
        <v>0</v>
      </c>
      <c r="GD239">
        <v>1</v>
      </c>
      <c r="GE239">
        <v>0</v>
      </c>
      <c r="GF239">
        <v>0</v>
      </c>
      <c r="GG239">
        <v>0</v>
      </c>
      <c r="GH239">
        <v>1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20</v>
      </c>
      <c r="GO239">
        <v>6</v>
      </c>
      <c r="GP239">
        <v>0</v>
      </c>
      <c r="GQ239">
        <v>0</v>
      </c>
      <c r="GR239">
        <v>1</v>
      </c>
      <c r="GS239">
        <v>0</v>
      </c>
      <c r="GT239">
        <v>0</v>
      </c>
      <c r="GU239">
        <v>0</v>
      </c>
      <c r="GV239">
        <v>1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4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6</v>
      </c>
      <c r="HI239">
        <v>1</v>
      </c>
      <c r="HJ239">
        <v>1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1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1</v>
      </c>
      <c r="IN239">
        <v>1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1</v>
      </c>
    </row>
    <row r="240" spans="1:272">
      <c r="A240" t="s">
        <v>1080</v>
      </c>
      <c r="B240" t="s">
        <v>1073</v>
      </c>
      <c r="C240" t="str">
        <f>"160403"</f>
        <v>160403</v>
      </c>
      <c r="D240" t="s">
        <v>220</v>
      </c>
      <c r="E240">
        <v>5</v>
      </c>
      <c r="F240">
        <v>709</v>
      </c>
      <c r="G240">
        <v>540</v>
      </c>
      <c r="H240">
        <v>335</v>
      </c>
      <c r="I240">
        <v>205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205</v>
      </c>
      <c r="T240">
        <v>0</v>
      </c>
      <c r="U240">
        <v>0</v>
      </c>
      <c r="V240">
        <v>205</v>
      </c>
      <c r="W240">
        <v>7</v>
      </c>
      <c r="X240">
        <v>6</v>
      </c>
      <c r="Y240">
        <v>1</v>
      </c>
      <c r="Z240">
        <v>0</v>
      </c>
      <c r="AA240">
        <v>198</v>
      </c>
      <c r="AB240">
        <v>33</v>
      </c>
      <c r="AC240">
        <v>5</v>
      </c>
      <c r="AD240">
        <v>10</v>
      </c>
      <c r="AE240">
        <v>10</v>
      </c>
      <c r="AF240">
        <v>2</v>
      </c>
      <c r="AG240">
        <v>2</v>
      </c>
      <c r="AH240">
        <v>0</v>
      </c>
      <c r="AI240">
        <v>0</v>
      </c>
      <c r="AJ240">
        <v>0</v>
      </c>
      <c r="AK240">
        <v>0</v>
      </c>
      <c r="AL240">
        <v>2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33</v>
      </c>
      <c r="BB240">
        <v>64</v>
      </c>
      <c r="BC240">
        <v>26</v>
      </c>
      <c r="BD240">
        <v>5</v>
      </c>
      <c r="BE240">
        <v>1</v>
      </c>
      <c r="BF240">
        <v>8</v>
      </c>
      <c r="BG240">
        <v>3</v>
      </c>
      <c r="BH240">
        <v>7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6</v>
      </c>
      <c r="BO240">
        <v>0</v>
      </c>
      <c r="BP240">
        <v>0</v>
      </c>
      <c r="BQ240">
        <v>2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3</v>
      </c>
      <c r="BZ240">
        <v>64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9</v>
      </c>
      <c r="CR240">
        <v>4</v>
      </c>
      <c r="CS240">
        <v>0</v>
      </c>
      <c r="CT240">
        <v>3</v>
      </c>
      <c r="CU240">
        <v>0</v>
      </c>
      <c r="CV240">
        <v>0</v>
      </c>
      <c r="CW240">
        <v>0</v>
      </c>
      <c r="CX240">
        <v>1</v>
      </c>
      <c r="CY240">
        <v>0</v>
      </c>
      <c r="CZ240">
        <v>0</v>
      </c>
      <c r="DA240">
        <v>1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9</v>
      </c>
      <c r="DQ240">
        <v>10</v>
      </c>
      <c r="DR240">
        <v>7</v>
      </c>
      <c r="DS240">
        <v>1</v>
      </c>
      <c r="DT240">
        <v>0</v>
      </c>
      <c r="DU240">
        <v>0</v>
      </c>
      <c r="DV240">
        <v>0</v>
      </c>
      <c r="DW240">
        <v>0</v>
      </c>
      <c r="DX240">
        <v>1</v>
      </c>
      <c r="DY240">
        <v>0</v>
      </c>
      <c r="DZ240">
        <v>0</v>
      </c>
      <c r="EA240">
        <v>1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10</v>
      </c>
      <c r="EQ240">
        <v>1</v>
      </c>
      <c r="ER240">
        <v>0</v>
      </c>
      <c r="ES240">
        <v>0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1</v>
      </c>
      <c r="FO240">
        <v>16</v>
      </c>
      <c r="FP240">
        <v>7</v>
      </c>
      <c r="FQ240">
        <v>0</v>
      </c>
      <c r="FR240">
        <v>0</v>
      </c>
      <c r="FS240">
        <v>4</v>
      </c>
      <c r="FT240">
        <v>0</v>
      </c>
      <c r="FU240">
        <v>0</v>
      </c>
      <c r="FV240">
        <v>1</v>
      </c>
      <c r="FW240">
        <v>0</v>
      </c>
      <c r="FX240">
        <v>1</v>
      </c>
      <c r="FY240">
        <v>1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1</v>
      </c>
      <c r="GK240">
        <v>0</v>
      </c>
      <c r="GL240">
        <v>0</v>
      </c>
      <c r="GM240">
        <v>1</v>
      </c>
      <c r="GN240">
        <v>16</v>
      </c>
      <c r="GO240">
        <v>14</v>
      </c>
      <c r="GP240">
        <v>5</v>
      </c>
      <c r="GQ240">
        <v>0</v>
      </c>
      <c r="GR240">
        <v>0</v>
      </c>
      <c r="GS240">
        <v>0</v>
      </c>
      <c r="GT240">
        <v>1</v>
      </c>
      <c r="GU240">
        <v>0</v>
      </c>
      <c r="GV240">
        <v>0</v>
      </c>
      <c r="GW240">
        <v>0</v>
      </c>
      <c r="GX240">
        <v>1</v>
      </c>
      <c r="GY240">
        <v>0</v>
      </c>
      <c r="GZ240">
        <v>0</v>
      </c>
      <c r="HA240">
        <v>0</v>
      </c>
      <c r="HB240">
        <v>3</v>
      </c>
      <c r="HC240">
        <v>0</v>
      </c>
      <c r="HD240">
        <v>0</v>
      </c>
      <c r="HE240">
        <v>0</v>
      </c>
      <c r="HF240">
        <v>0</v>
      </c>
      <c r="HG240">
        <v>4</v>
      </c>
      <c r="HH240">
        <v>14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2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1</v>
      </c>
      <c r="IH240">
        <v>0</v>
      </c>
      <c r="II240">
        <v>0</v>
      </c>
      <c r="IJ240">
        <v>1</v>
      </c>
      <c r="IK240">
        <v>0</v>
      </c>
      <c r="IL240">
        <v>2</v>
      </c>
      <c r="IM240">
        <v>49</v>
      </c>
      <c r="IN240">
        <v>25</v>
      </c>
      <c r="IO240">
        <v>3</v>
      </c>
      <c r="IP240">
        <v>8</v>
      </c>
      <c r="IQ240">
        <v>0</v>
      </c>
      <c r="IR240">
        <v>0</v>
      </c>
      <c r="IS240">
        <v>0</v>
      </c>
      <c r="IT240">
        <v>0</v>
      </c>
      <c r="IU240">
        <v>2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1</v>
      </c>
      <c r="JF240">
        <v>0</v>
      </c>
      <c r="JG240">
        <v>0</v>
      </c>
      <c r="JH240">
        <v>2</v>
      </c>
      <c r="JI240">
        <v>1</v>
      </c>
      <c r="JJ240">
        <v>7</v>
      </c>
      <c r="JK240">
        <v>0</v>
      </c>
      <c r="JL240">
        <v>49</v>
      </c>
    </row>
    <row r="241" spans="1:272">
      <c r="A241" t="s">
        <v>1079</v>
      </c>
      <c r="B241" t="s">
        <v>1073</v>
      </c>
      <c r="C241" t="str">
        <f>"160403"</f>
        <v>160403</v>
      </c>
      <c r="D241" t="s">
        <v>524</v>
      </c>
      <c r="E241">
        <v>6</v>
      </c>
      <c r="F241">
        <v>261</v>
      </c>
      <c r="G241">
        <v>200</v>
      </c>
      <c r="H241">
        <v>128</v>
      </c>
      <c r="I241">
        <v>72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72</v>
      </c>
      <c r="T241">
        <v>0</v>
      </c>
      <c r="U241">
        <v>0</v>
      </c>
      <c r="V241">
        <v>72</v>
      </c>
      <c r="W241">
        <v>2</v>
      </c>
      <c r="X241">
        <v>1</v>
      </c>
      <c r="Y241">
        <v>1</v>
      </c>
      <c r="Z241">
        <v>0</v>
      </c>
      <c r="AA241">
        <v>70</v>
      </c>
      <c r="AB241">
        <v>13</v>
      </c>
      <c r="AC241">
        <v>3</v>
      </c>
      <c r="AD241">
        <v>1</v>
      </c>
      <c r="AE241">
        <v>7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13</v>
      </c>
      <c r="BB241">
        <v>18</v>
      </c>
      <c r="BC241">
        <v>8</v>
      </c>
      <c r="BD241">
        <v>0</v>
      </c>
      <c r="BE241">
        <v>2</v>
      </c>
      <c r="BF241">
        <v>6</v>
      </c>
      <c r="BG241">
        <v>0</v>
      </c>
      <c r="BH241">
        <v>0</v>
      </c>
      <c r="BI241">
        <v>0</v>
      </c>
      <c r="BJ241">
        <v>0</v>
      </c>
      <c r="BK241">
        <v>2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18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3</v>
      </c>
      <c r="CR241">
        <v>1</v>
      </c>
      <c r="CS241">
        <v>0</v>
      </c>
      <c r="CT241">
        <v>0</v>
      </c>
      <c r="CU241">
        <v>0</v>
      </c>
      <c r="CV241">
        <v>2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3</v>
      </c>
      <c r="DQ241">
        <v>8</v>
      </c>
      <c r="DR241">
        <v>2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2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4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8</v>
      </c>
      <c r="EQ241">
        <v>5</v>
      </c>
      <c r="ER241">
        <v>0</v>
      </c>
      <c r="ES241">
        <v>3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2</v>
      </c>
      <c r="FN241">
        <v>5</v>
      </c>
      <c r="FO241">
        <v>2</v>
      </c>
      <c r="FP241">
        <v>1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1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2</v>
      </c>
      <c r="GO241">
        <v>3</v>
      </c>
      <c r="GP241">
        <v>3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3</v>
      </c>
      <c r="HI241">
        <v>1</v>
      </c>
      <c r="HJ241">
        <v>0</v>
      </c>
      <c r="HK241">
        <v>0</v>
      </c>
      <c r="HL241">
        <v>0</v>
      </c>
      <c r="HM241">
        <v>1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1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17</v>
      </c>
      <c r="IN241">
        <v>12</v>
      </c>
      <c r="IO241">
        <v>1</v>
      </c>
      <c r="IP241">
        <v>3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1</v>
      </c>
      <c r="JJ241">
        <v>0</v>
      </c>
      <c r="JK241">
        <v>0</v>
      </c>
      <c r="JL241">
        <v>17</v>
      </c>
    </row>
    <row r="242" spans="1:272">
      <c r="A242" t="s">
        <v>1078</v>
      </c>
      <c r="B242" t="s">
        <v>1073</v>
      </c>
      <c r="C242" t="str">
        <f>"160403"</f>
        <v>160403</v>
      </c>
      <c r="D242" t="s">
        <v>1077</v>
      </c>
      <c r="E242">
        <v>7</v>
      </c>
      <c r="F242">
        <v>777</v>
      </c>
      <c r="G242">
        <v>590</v>
      </c>
      <c r="H242">
        <v>452</v>
      </c>
      <c r="I242">
        <v>138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138</v>
      </c>
      <c r="T242">
        <v>0</v>
      </c>
      <c r="U242">
        <v>0</v>
      </c>
      <c r="V242">
        <v>138</v>
      </c>
      <c r="W242">
        <v>6</v>
      </c>
      <c r="X242">
        <v>4</v>
      </c>
      <c r="Y242">
        <v>2</v>
      </c>
      <c r="Z242">
        <v>0</v>
      </c>
      <c r="AA242">
        <v>132</v>
      </c>
      <c r="AB242">
        <v>25</v>
      </c>
      <c r="AC242">
        <v>1</v>
      </c>
      <c r="AD242">
        <v>4</v>
      </c>
      <c r="AE242">
        <v>9</v>
      </c>
      <c r="AF242">
        <v>4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3</v>
      </c>
      <c r="AO242">
        <v>0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25</v>
      </c>
      <c r="BB242">
        <v>20</v>
      </c>
      <c r="BC242">
        <v>10</v>
      </c>
      <c r="BD242">
        <v>0</v>
      </c>
      <c r="BE242">
        <v>0</v>
      </c>
      <c r="BF242">
        <v>0</v>
      </c>
      <c r="BG242">
        <v>2</v>
      </c>
      <c r="BH242">
        <v>1</v>
      </c>
      <c r="BI242">
        <v>0</v>
      </c>
      <c r="BJ242">
        <v>0</v>
      </c>
      <c r="BK242">
        <v>2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0</v>
      </c>
      <c r="BV242">
        <v>1</v>
      </c>
      <c r="BW242">
        <v>1</v>
      </c>
      <c r="BX242">
        <v>0</v>
      </c>
      <c r="BY242">
        <v>1</v>
      </c>
      <c r="BZ242">
        <v>20</v>
      </c>
      <c r="CA242">
        <v>2</v>
      </c>
      <c r="CB242">
        <v>2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2</v>
      </c>
      <c r="CQ242">
        <v>5</v>
      </c>
      <c r="CR242">
        <v>2</v>
      </c>
      <c r="CS242">
        <v>0</v>
      </c>
      <c r="CT242">
        <v>0</v>
      </c>
      <c r="CU242">
        <v>1</v>
      </c>
      <c r="CV242">
        <v>2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5</v>
      </c>
      <c r="DQ242">
        <v>6</v>
      </c>
      <c r="DR242">
        <v>5</v>
      </c>
      <c r="DS242">
        <v>0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6</v>
      </c>
      <c r="EQ242">
        <v>4</v>
      </c>
      <c r="ER242">
        <v>1</v>
      </c>
      <c r="ES242">
        <v>1</v>
      </c>
      <c r="ET242">
        <v>0</v>
      </c>
      <c r="EU242">
        <v>0</v>
      </c>
      <c r="EV242">
        <v>1</v>
      </c>
      <c r="EW242">
        <v>0</v>
      </c>
      <c r="EX242">
        <v>0</v>
      </c>
      <c r="EY242">
        <v>0</v>
      </c>
      <c r="EZ242">
        <v>0</v>
      </c>
      <c r="FA242">
        <v>1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4</v>
      </c>
      <c r="FO242">
        <v>12</v>
      </c>
      <c r="FP242">
        <v>5</v>
      </c>
      <c r="FQ242">
        <v>0</v>
      </c>
      <c r="FR242">
        <v>0</v>
      </c>
      <c r="FS242">
        <v>1</v>
      </c>
      <c r="FT242">
        <v>1</v>
      </c>
      <c r="FU242">
        <v>1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1</v>
      </c>
      <c r="GB242">
        <v>1</v>
      </c>
      <c r="GC242">
        <v>0</v>
      </c>
      <c r="GD242">
        <v>0</v>
      </c>
      <c r="GE242">
        <v>1</v>
      </c>
      <c r="GF242">
        <v>0</v>
      </c>
      <c r="GG242">
        <v>1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12</v>
      </c>
      <c r="GO242">
        <v>4</v>
      </c>
      <c r="GP242">
        <v>2</v>
      </c>
      <c r="GQ242">
        <v>0</v>
      </c>
      <c r="GR242">
        <v>0</v>
      </c>
      <c r="GS242">
        <v>0</v>
      </c>
      <c r="GT242">
        <v>0</v>
      </c>
      <c r="GU242">
        <v>1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1</v>
      </c>
      <c r="HD242">
        <v>0</v>
      </c>
      <c r="HE242">
        <v>0</v>
      </c>
      <c r="HF242">
        <v>0</v>
      </c>
      <c r="HG242">
        <v>0</v>
      </c>
      <c r="HH242">
        <v>4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54</v>
      </c>
      <c r="IN242">
        <v>36</v>
      </c>
      <c r="IO242">
        <v>2</v>
      </c>
      <c r="IP242">
        <v>8</v>
      </c>
      <c r="IQ242">
        <v>0</v>
      </c>
      <c r="IR242">
        <v>0</v>
      </c>
      <c r="IS242">
        <v>1</v>
      </c>
      <c r="IT242">
        <v>0</v>
      </c>
      <c r="IU242">
        <v>0</v>
      </c>
      <c r="IV242">
        <v>0</v>
      </c>
      <c r="IW242">
        <v>0</v>
      </c>
      <c r="IX242">
        <v>1</v>
      </c>
      <c r="IY242">
        <v>0</v>
      </c>
      <c r="IZ242">
        <v>0</v>
      </c>
      <c r="JA242">
        <v>0</v>
      </c>
      <c r="JB242">
        <v>1</v>
      </c>
      <c r="JC242">
        <v>0</v>
      </c>
      <c r="JD242">
        <v>1</v>
      </c>
      <c r="JE242">
        <v>0</v>
      </c>
      <c r="JF242">
        <v>0</v>
      </c>
      <c r="JG242">
        <v>1</v>
      </c>
      <c r="JH242">
        <v>0</v>
      </c>
      <c r="JI242">
        <v>0</v>
      </c>
      <c r="JJ242">
        <v>3</v>
      </c>
      <c r="JK242">
        <v>0</v>
      </c>
      <c r="JL242">
        <v>54</v>
      </c>
    </row>
    <row r="243" spans="1:272">
      <c r="A243" t="s">
        <v>1076</v>
      </c>
      <c r="B243" t="s">
        <v>1073</v>
      </c>
      <c r="C243" t="str">
        <f>"160403"</f>
        <v>160403</v>
      </c>
      <c r="D243" t="s">
        <v>152</v>
      </c>
      <c r="E243">
        <v>8</v>
      </c>
      <c r="F243">
        <v>795</v>
      </c>
      <c r="G243">
        <v>600</v>
      </c>
      <c r="H243">
        <v>293</v>
      </c>
      <c r="I243">
        <v>307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307</v>
      </c>
      <c r="T243">
        <v>0</v>
      </c>
      <c r="U243">
        <v>0</v>
      </c>
      <c r="V243">
        <v>307</v>
      </c>
      <c r="W243">
        <v>3</v>
      </c>
      <c r="X243">
        <v>0</v>
      </c>
      <c r="Y243">
        <v>3</v>
      </c>
      <c r="Z243">
        <v>0</v>
      </c>
      <c r="AA243">
        <v>304</v>
      </c>
      <c r="AB243">
        <v>58</v>
      </c>
      <c r="AC243">
        <v>7</v>
      </c>
      <c r="AD243">
        <v>16</v>
      </c>
      <c r="AE243">
        <v>13</v>
      </c>
      <c r="AF243">
        <v>3</v>
      </c>
      <c r="AG243">
        <v>1</v>
      </c>
      <c r="AH243">
        <v>3</v>
      </c>
      <c r="AI243">
        <v>0</v>
      </c>
      <c r="AJ243">
        <v>1</v>
      </c>
      <c r="AK243">
        <v>4</v>
      </c>
      <c r="AL243">
        <v>0</v>
      </c>
      <c r="AM243">
        <v>0</v>
      </c>
      <c r="AN243">
        <v>1</v>
      </c>
      <c r="AO243">
        <v>1</v>
      </c>
      <c r="AP243">
        <v>0</v>
      </c>
      <c r="AQ243">
        <v>4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2</v>
      </c>
      <c r="AY243">
        <v>1</v>
      </c>
      <c r="AZ243">
        <v>0</v>
      </c>
      <c r="BA243">
        <v>58</v>
      </c>
      <c r="BB243">
        <v>64</v>
      </c>
      <c r="BC243">
        <v>34</v>
      </c>
      <c r="BD243">
        <v>1</v>
      </c>
      <c r="BE243">
        <v>6</v>
      </c>
      <c r="BF243">
        <v>8</v>
      </c>
      <c r="BG243">
        <v>1</v>
      </c>
      <c r="BH243">
        <v>3</v>
      </c>
      <c r="BI243">
        <v>0</v>
      </c>
      <c r="BJ243">
        <v>1</v>
      </c>
      <c r="BK243">
        <v>4</v>
      </c>
      <c r="BL243">
        <v>1</v>
      </c>
      <c r="BM243">
        <v>0</v>
      </c>
      <c r="BN243">
        <v>2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2</v>
      </c>
      <c r="BZ243">
        <v>64</v>
      </c>
      <c r="CA243">
        <v>5</v>
      </c>
      <c r="CB243">
        <v>2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2</v>
      </c>
      <c r="CJ243">
        <v>0</v>
      </c>
      <c r="CK243">
        <v>0</v>
      </c>
      <c r="CL243">
        <v>0</v>
      </c>
      <c r="CM243">
        <v>0</v>
      </c>
      <c r="CN243">
        <v>1</v>
      </c>
      <c r="CO243">
        <v>0</v>
      </c>
      <c r="CP243">
        <v>5</v>
      </c>
      <c r="CQ243">
        <v>9</v>
      </c>
      <c r="CR243">
        <v>4</v>
      </c>
      <c r="CS243">
        <v>0</v>
      </c>
      <c r="CT243">
        <v>3</v>
      </c>
      <c r="CU243">
        <v>0</v>
      </c>
      <c r="CV243">
        <v>1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v>0</v>
      </c>
      <c r="DM243">
        <v>0</v>
      </c>
      <c r="DN243">
        <v>0</v>
      </c>
      <c r="DO243">
        <v>0</v>
      </c>
      <c r="DP243">
        <v>9</v>
      </c>
      <c r="DQ243">
        <v>59</v>
      </c>
      <c r="DR243">
        <v>52</v>
      </c>
      <c r="DS243">
        <v>4</v>
      </c>
      <c r="DT243">
        <v>0</v>
      </c>
      <c r="DU243">
        <v>0</v>
      </c>
      <c r="DV243">
        <v>0</v>
      </c>
      <c r="DW243">
        <v>1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1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59</v>
      </c>
      <c r="EQ243">
        <v>10</v>
      </c>
      <c r="ER243">
        <v>2</v>
      </c>
      <c r="ES243">
        <v>7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1</v>
      </c>
      <c r="FN243">
        <v>10</v>
      </c>
      <c r="FO243">
        <v>17</v>
      </c>
      <c r="FP243">
        <v>6</v>
      </c>
      <c r="FQ243">
        <v>1</v>
      </c>
      <c r="FR243">
        <v>1</v>
      </c>
      <c r="FS243">
        <v>3</v>
      </c>
      <c r="FT243">
        <v>0</v>
      </c>
      <c r="FU243">
        <v>1</v>
      </c>
      <c r="FV243">
        <v>0</v>
      </c>
      <c r="FW243">
        <v>0</v>
      </c>
      <c r="FX243">
        <v>1</v>
      </c>
      <c r="FY243">
        <v>0</v>
      </c>
      <c r="FZ243">
        <v>0</v>
      </c>
      <c r="GA243">
        <v>0</v>
      </c>
      <c r="GB243">
        <v>0</v>
      </c>
      <c r="GC243">
        <v>1</v>
      </c>
      <c r="GD243">
        <v>0</v>
      </c>
      <c r="GE243">
        <v>2</v>
      </c>
      <c r="GF243">
        <v>0</v>
      </c>
      <c r="GG243">
        <v>0</v>
      </c>
      <c r="GH243">
        <v>0</v>
      </c>
      <c r="GI243">
        <v>0</v>
      </c>
      <c r="GJ243">
        <v>1</v>
      </c>
      <c r="GK243">
        <v>0</v>
      </c>
      <c r="GL243">
        <v>0</v>
      </c>
      <c r="GM243">
        <v>0</v>
      </c>
      <c r="GN243">
        <v>17</v>
      </c>
      <c r="GO243">
        <v>14</v>
      </c>
      <c r="GP243">
        <v>3</v>
      </c>
      <c r="GQ243">
        <v>1</v>
      </c>
      <c r="GR243">
        <v>0</v>
      </c>
      <c r="GS243">
        <v>0</v>
      </c>
      <c r="GT243">
        <v>0</v>
      </c>
      <c r="GU243">
        <v>0</v>
      </c>
      <c r="GV243">
        <v>2</v>
      </c>
      <c r="GW243">
        <v>0</v>
      </c>
      <c r="GX243">
        <v>0</v>
      </c>
      <c r="GY243">
        <v>0</v>
      </c>
      <c r="GZ243">
        <v>0</v>
      </c>
      <c r="HA243">
        <v>1</v>
      </c>
      <c r="HB243">
        <v>6</v>
      </c>
      <c r="HC243">
        <v>0</v>
      </c>
      <c r="HD243">
        <v>0</v>
      </c>
      <c r="HE243">
        <v>0</v>
      </c>
      <c r="HF243">
        <v>0</v>
      </c>
      <c r="HG243">
        <v>1</v>
      </c>
      <c r="HH243">
        <v>14</v>
      </c>
      <c r="HI243">
        <v>2</v>
      </c>
      <c r="HJ243">
        <v>0</v>
      </c>
      <c r="HK243">
        <v>0</v>
      </c>
      <c r="HL243">
        <v>0</v>
      </c>
      <c r="HM243">
        <v>0</v>
      </c>
      <c r="HN243">
        <v>1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1</v>
      </c>
      <c r="HV243">
        <v>2</v>
      </c>
      <c r="HW243">
        <v>3</v>
      </c>
      <c r="HX243">
        <v>3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3</v>
      </c>
      <c r="IM243">
        <v>63</v>
      </c>
      <c r="IN243">
        <v>33</v>
      </c>
      <c r="IO243">
        <v>2</v>
      </c>
      <c r="IP243">
        <v>6</v>
      </c>
      <c r="IQ243">
        <v>0</v>
      </c>
      <c r="IR243">
        <v>0</v>
      </c>
      <c r="IS243">
        <v>0</v>
      </c>
      <c r="IT243">
        <v>0</v>
      </c>
      <c r="IU243">
        <v>1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1</v>
      </c>
      <c r="JC243">
        <v>0</v>
      </c>
      <c r="JD243">
        <v>0</v>
      </c>
      <c r="JE243">
        <v>0</v>
      </c>
      <c r="JF243">
        <v>1</v>
      </c>
      <c r="JG243">
        <v>2</v>
      </c>
      <c r="JH243">
        <v>0</v>
      </c>
      <c r="JI243">
        <v>14</v>
      </c>
      <c r="JJ243">
        <v>3</v>
      </c>
      <c r="JK243">
        <v>0</v>
      </c>
      <c r="JL243">
        <v>63</v>
      </c>
    </row>
    <row r="244" spans="1:272">
      <c r="A244" t="s">
        <v>1075</v>
      </c>
      <c r="B244" t="s">
        <v>1073</v>
      </c>
      <c r="C244" t="str">
        <f>"160403"</f>
        <v>160403</v>
      </c>
      <c r="D244" t="s">
        <v>220</v>
      </c>
      <c r="E244">
        <v>9</v>
      </c>
      <c r="F244">
        <v>792</v>
      </c>
      <c r="G244">
        <v>600</v>
      </c>
      <c r="H244">
        <v>345</v>
      </c>
      <c r="I244">
        <v>255</v>
      </c>
      <c r="J244">
        <v>0</v>
      </c>
      <c r="K244">
        <v>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255</v>
      </c>
      <c r="T244">
        <v>0</v>
      </c>
      <c r="U244">
        <v>0</v>
      </c>
      <c r="V244">
        <v>255</v>
      </c>
      <c r="W244">
        <v>5</v>
      </c>
      <c r="X244">
        <v>3</v>
      </c>
      <c r="Y244">
        <v>2</v>
      </c>
      <c r="Z244">
        <v>0</v>
      </c>
      <c r="AA244">
        <v>250</v>
      </c>
      <c r="AB244">
        <v>45</v>
      </c>
      <c r="AC244">
        <v>2</v>
      </c>
      <c r="AD244">
        <v>16</v>
      </c>
      <c r="AE244">
        <v>15</v>
      </c>
      <c r="AF244">
        <v>2</v>
      </c>
      <c r="AG244">
        <v>1</v>
      </c>
      <c r="AH244">
        <v>0</v>
      </c>
      <c r="AI244">
        <v>0</v>
      </c>
      <c r="AJ244">
        <v>0</v>
      </c>
      <c r="AK244">
        <v>2</v>
      </c>
      <c r="AL244">
        <v>1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1</v>
      </c>
      <c r="AY244">
        <v>1</v>
      </c>
      <c r="AZ244">
        <v>1</v>
      </c>
      <c r="BA244">
        <v>45</v>
      </c>
      <c r="BB244">
        <v>56</v>
      </c>
      <c r="BC244">
        <v>18</v>
      </c>
      <c r="BD244">
        <v>1</v>
      </c>
      <c r="BE244">
        <v>1</v>
      </c>
      <c r="BF244">
        <v>9</v>
      </c>
      <c r="BG244">
        <v>2</v>
      </c>
      <c r="BH244">
        <v>4</v>
      </c>
      <c r="BI244">
        <v>0</v>
      </c>
      <c r="BJ244">
        <v>0</v>
      </c>
      <c r="BK244">
        <v>1</v>
      </c>
      <c r="BL244">
        <v>2</v>
      </c>
      <c r="BM244">
        <v>0</v>
      </c>
      <c r="BN244">
        <v>11</v>
      </c>
      <c r="BO244">
        <v>1</v>
      </c>
      <c r="BP244">
        <v>0</v>
      </c>
      <c r="BQ244">
        <v>0</v>
      </c>
      <c r="BR244">
        <v>1</v>
      </c>
      <c r="BS244">
        <v>0</v>
      </c>
      <c r="BT244">
        <v>0</v>
      </c>
      <c r="BU244">
        <v>0</v>
      </c>
      <c r="BV244">
        <v>3</v>
      </c>
      <c r="BW244">
        <v>0</v>
      </c>
      <c r="BX244">
        <v>1</v>
      </c>
      <c r="BY244">
        <v>1</v>
      </c>
      <c r="BZ244">
        <v>56</v>
      </c>
      <c r="CA244">
        <v>11</v>
      </c>
      <c r="CB244">
        <v>1</v>
      </c>
      <c r="CC244">
        <v>3</v>
      </c>
      <c r="CD244">
        <v>0</v>
      </c>
      <c r="CE244">
        <v>2</v>
      </c>
      <c r="CF244">
        <v>0</v>
      </c>
      <c r="CG244">
        <v>0</v>
      </c>
      <c r="CH244">
        <v>0</v>
      </c>
      <c r="CI244">
        <v>1</v>
      </c>
      <c r="CJ244">
        <v>2</v>
      </c>
      <c r="CK244">
        <v>1</v>
      </c>
      <c r="CL244">
        <v>0</v>
      </c>
      <c r="CM244">
        <v>0</v>
      </c>
      <c r="CN244">
        <v>1</v>
      </c>
      <c r="CO244">
        <v>0</v>
      </c>
      <c r="CP244">
        <v>11</v>
      </c>
      <c r="CQ244">
        <v>20</v>
      </c>
      <c r="CR244">
        <v>6</v>
      </c>
      <c r="CS244">
        <v>0</v>
      </c>
      <c r="CT244">
        <v>7</v>
      </c>
      <c r="CU244">
        <v>0</v>
      </c>
      <c r="CV244">
        <v>1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3</v>
      </c>
      <c r="DM244">
        <v>1</v>
      </c>
      <c r="DN244">
        <v>0</v>
      </c>
      <c r="DO244">
        <v>0</v>
      </c>
      <c r="DP244">
        <v>20</v>
      </c>
      <c r="DQ244">
        <v>26</v>
      </c>
      <c r="DR244">
        <v>24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1</v>
      </c>
      <c r="DY244">
        <v>0</v>
      </c>
      <c r="DZ244">
        <v>0</v>
      </c>
      <c r="EA244">
        <v>0</v>
      </c>
      <c r="EB244">
        <v>0</v>
      </c>
      <c r="EC244">
        <v>1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26</v>
      </c>
      <c r="EQ244">
        <v>2</v>
      </c>
      <c r="ER244">
        <v>0</v>
      </c>
      <c r="ES244">
        <v>2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2</v>
      </c>
      <c r="FO244">
        <v>29</v>
      </c>
      <c r="FP244">
        <v>12</v>
      </c>
      <c r="FQ244">
        <v>1</v>
      </c>
      <c r="FR244">
        <v>0</v>
      </c>
      <c r="FS244">
        <v>1</v>
      </c>
      <c r="FT244">
        <v>2</v>
      </c>
      <c r="FU244">
        <v>3</v>
      </c>
      <c r="FV244">
        <v>1</v>
      </c>
      <c r="FW244">
        <v>0</v>
      </c>
      <c r="FX244">
        <v>2</v>
      </c>
      <c r="FY244">
        <v>1</v>
      </c>
      <c r="FZ244">
        <v>0</v>
      </c>
      <c r="GA244">
        <v>0</v>
      </c>
      <c r="GB244">
        <v>0</v>
      </c>
      <c r="GC244">
        <v>2</v>
      </c>
      <c r="GD244">
        <v>0</v>
      </c>
      <c r="GE244">
        <v>2</v>
      </c>
      <c r="GF244">
        <v>0</v>
      </c>
      <c r="GG244">
        <v>0</v>
      </c>
      <c r="GH244">
        <v>1</v>
      </c>
      <c r="GI244">
        <v>0</v>
      </c>
      <c r="GJ244">
        <v>1</v>
      </c>
      <c r="GK244">
        <v>0</v>
      </c>
      <c r="GL244">
        <v>0</v>
      </c>
      <c r="GM244">
        <v>0</v>
      </c>
      <c r="GN244">
        <v>29</v>
      </c>
      <c r="GO244">
        <v>11</v>
      </c>
      <c r="GP244">
        <v>1</v>
      </c>
      <c r="GQ244">
        <v>0</v>
      </c>
      <c r="GR244">
        <v>1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2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7</v>
      </c>
      <c r="HH244">
        <v>11</v>
      </c>
      <c r="HI244">
        <v>1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1</v>
      </c>
      <c r="HT244">
        <v>0</v>
      </c>
      <c r="HU244">
        <v>0</v>
      </c>
      <c r="HV244">
        <v>1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49</v>
      </c>
      <c r="IN244">
        <v>28</v>
      </c>
      <c r="IO244">
        <v>1</v>
      </c>
      <c r="IP244">
        <v>14</v>
      </c>
      <c r="IQ244">
        <v>0</v>
      </c>
      <c r="IR244">
        <v>0</v>
      </c>
      <c r="IS244">
        <v>0</v>
      </c>
      <c r="IT244">
        <v>0</v>
      </c>
      <c r="IU244">
        <v>1</v>
      </c>
      <c r="IV244">
        <v>0</v>
      </c>
      <c r="IW244">
        <v>0</v>
      </c>
      <c r="IX244">
        <v>0</v>
      </c>
      <c r="IY244">
        <v>0</v>
      </c>
      <c r="IZ244">
        <v>1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1</v>
      </c>
      <c r="JH244">
        <v>0</v>
      </c>
      <c r="JI244">
        <v>1</v>
      </c>
      <c r="JJ244">
        <v>2</v>
      </c>
      <c r="JK244">
        <v>0</v>
      </c>
      <c r="JL244">
        <v>49</v>
      </c>
    </row>
    <row r="245" spans="1:272">
      <c r="A245" t="s">
        <v>1074</v>
      </c>
      <c r="B245" t="s">
        <v>1073</v>
      </c>
      <c r="C245" t="str">
        <f>"160403"</f>
        <v>160403</v>
      </c>
      <c r="D245" t="s">
        <v>524</v>
      </c>
      <c r="E245">
        <v>10</v>
      </c>
      <c r="F245">
        <v>370</v>
      </c>
      <c r="G245">
        <v>280</v>
      </c>
      <c r="H245">
        <v>155</v>
      </c>
      <c r="I245">
        <v>125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125</v>
      </c>
      <c r="T245">
        <v>0</v>
      </c>
      <c r="U245">
        <v>0</v>
      </c>
      <c r="V245">
        <v>125</v>
      </c>
      <c r="W245">
        <v>6</v>
      </c>
      <c r="X245">
        <v>5</v>
      </c>
      <c r="Y245">
        <v>1</v>
      </c>
      <c r="Z245">
        <v>0</v>
      </c>
      <c r="AA245">
        <v>119</v>
      </c>
      <c r="AB245">
        <v>17</v>
      </c>
      <c r="AC245">
        <v>0</v>
      </c>
      <c r="AD245">
        <v>1</v>
      </c>
      <c r="AE245">
        <v>2</v>
      </c>
      <c r="AF245">
        <v>9</v>
      </c>
      <c r="AG245">
        <v>1</v>
      </c>
      <c r="AH245">
        <v>1</v>
      </c>
      <c r="AI245">
        <v>0</v>
      </c>
      <c r="AJ245">
        <v>0</v>
      </c>
      <c r="AK245">
        <v>1</v>
      </c>
      <c r="AL245">
        <v>0</v>
      </c>
      <c r="AM245">
        <v>1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17</v>
      </c>
      <c r="BB245">
        <v>35</v>
      </c>
      <c r="BC245">
        <v>14</v>
      </c>
      <c r="BD245">
        <v>1</v>
      </c>
      <c r="BE245">
        <v>0</v>
      </c>
      <c r="BF245">
        <v>7</v>
      </c>
      <c r="BG245">
        <v>0</v>
      </c>
      <c r="BH245">
        <v>2</v>
      </c>
      <c r="BI245">
        <v>0</v>
      </c>
      <c r="BJ245">
        <v>1</v>
      </c>
      <c r="BK245">
        <v>0</v>
      </c>
      <c r="BL245">
        <v>4</v>
      </c>
      <c r="BM245">
        <v>1</v>
      </c>
      <c r="BN245">
        <v>3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1</v>
      </c>
      <c r="BW245">
        <v>0</v>
      </c>
      <c r="BX245">
        <v>1</v>
      </c>
      <c r="BY245">
        <v>0</v>
      </c>
      <c r="BZ245">
        <v>35</v>
      </c>
      <c r="CA245">
        <v>3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1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3</v>
      </c>
      <c r="CQ245">
        <v>5</v>
      </c>
      <c r="CR245">
        <v>1</v>
      </c>
      <c r="CS245">
        <v>0</v>
      </c>
      <c r="CT245">
        <v>3</v>
      </c>
      <c r="CU245">
        <v>0</v>
      </c>
      <c r="CV245">
        <v>1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5</v>
      </c>
      <c r="DQ245">
        <v>5</v>
      </c>
      <c r="DR245">
        <v>5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5</v>
      </c>
      <c r="EQ245">
        <v>3</v>
      </c>
      <c r="ER245">
        <v>0</v>
      </c>
      <c r="ES245">
        <v>0</v>
      </c>
      <c r="ET245">
        <v>0</v>
      </c>
      <c r="EU245">
        <v>0</v>
      </c>
      <c r="EV245">
        <v>1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1</v>
      </c>
      <c r="FC245">
        <v>1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3</v>
      </c>
      <c r="FO245">
        <v>8</v>
      </c>
      <c r="FP245">
        <v>1</v>
      </c>
      <c r="FQ245">
        <v>0</v>
      </c>
      <c r="FR245">
        <v>2</v>
      </c>
      <c r="FS245">
        <v>2</v>
      </c>
      <c r="FT245">
        <v>0</v>
      </c>
      <c r="FU245">
        <v>1</v>
      </c>
      <c r="FV245">
        <v>1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1</v>
      </c>
      <c r="GN245">
        <v>8</v>
      </c>
      <c r="GO245">
        <v>8</v>
      </c>
      <c r="GP245">
        <v>4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1</v>
      </c>
      <c r="HC245">
        <v>0</v>
      </c>
      <c r="HD245">
        <v>0</v>
      </c>
      <c r="HE245">
        <v>0</v>
      </c>
      <c r="HF245">
        <v>0</v>
      </c>
      <c r="HG245">
        <v>3</v>
      </c>
      <c r="HH245">
        <v>8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35</v>
      </c>
      <c r="IN245">
        <v>20</v>
      </c>
      <c r="IO245">
        <v>5</v>
      </c>
      <c r="IP245">
        <v>6</v>
      </c>
      <c r="IQ245">
        <v>0</v>
      </c>
      <c r="IR245">
        <v>0</v>
      </c>
      <c r="IS245">
        <v>0</v>
      </c>
      <c r="IT245">
        <v>0</v>
      </c>
      <c r="IU245">
        <v>1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1</v>
      </c>
      <c r="JG245">
        <v>0</v>
      </c>
      <c r="JH245">
        <v>0</v>
      </c>
      <c r="JI245">
        <v>0</v>
      </c>
      <c r="JJ245">
        <v>2</v>
      </c>
      <c r="JK245">
        <v>0</v>
      </c>
      <c r="JL245">
        <v>35</v>
      </c>
    </row>
    <row r="246" spans="1:272">
      <c r="A246" t="s">
        <v>1072</v>
      </c>
      <c r="B246" t="s">
        <v>1053</v>
      </c>
      <c r="C246" t="str">
        <f>"160404"</f>
        <v>160404</v>
      </c>
      <c r="D246" t="s">
        <v>1070</v>
      </c>
      <c r="E246">
        <v>1</v>
      </c>
      <c r="F246">
        <v>1410</v>
      </c>
      <c r="G246">
        <v>1080</v>
      </c>
      <c r="H246">
        <v>441</v>
      </c>
      <c r="I246">
        <v>639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639</v>
      </c>
      <c r="T246">
        <v>0</v>
      </c>
      <c r="U246">
        <v>0</v>
      </c>
      <c r="V246">
        <v>639</v>
      </c>
      <c r="W246">
        <v>21</v>
      </c>
      <c r="X246">
        <v>12</v>
      </c>
      <c r="Y246">
        <v>7</v>
      </c>
      <c r="Z246">
        <v>0</v>
      </c>
      <c r="AA246">
        <v>618</v>
      </c>
      <c r="AB246">
        <v>235</v>
      </c>
      <c r="AC246">
        <v>31</v>
      </c>
      <c r="AD246">
        <v>43</v>
      </c>
      <c r="AE246">
        <v>86</v>
      </c>
      <c r="AF246">
        <v>13</v>
      </c>
      <c r="AG246">
        <v>0</v>
      </c>
      <c r="AH246">
        <v>7</v>
      </c>
      <c r="AI246">
        <v>3</v>
      </c>
      <c r="AJ246">
        <v>7</v>
      </c>
      <c r="AK246">
        <v>1</v>
      </c>
      <c r="AL246">
        <v>0</v>
      </c>
      <c r="AM246">
        <v>1</v>
      </c>
      <c r="AN246">
        <v>13</v>
      </c>
      <c r="AO246">
        <v>1</v>
      </c>
      <c r="AP246">
        <v>2</v>
      </c>
      <c r="AQ246">
        <v>12</v>
      </c>
      <c r="AR246">
        <v>1</v>
      </c>
      <c r="AS246">
        <v>0</v>
      </c>
      <c r="AT246">
        <v>1</v>
      </c>
      <c r="AU246">
        <v>1</v>
      </c>
      <c r="AV246">
        <v>3</v>
      </c>
      <c r="AW246">
        <v>0</v>
      </c>
      <c r="AX246">
        <v>0</v>
      </c>
      <c r="AY246">
        <v>3</v>
      </c>
      <c r="AZ246">
        <v>6</v>
      </c>
      <c r="BA246">
        <v>235</v>
      </c>
      <c r="BB246">
        <v>149</v>
      </c>
      <c r="BC246">
        <v>38</v>
      </c>
      <c r="BD246">
        <v>4</v>
      </c>
      <c r="BE246">
        <v>5</v>
      </c>
      <c r="BF246">
        <v>32</v>
      </c>
      <c r="BG246">
        <v>3</v>
      </c>
      <c r="BH246">
        <v>20</v>
      </c>
      <c r="BI246">
        <v>5</v>
      </c>
      <c r="BJ246">
        <v>1</v>
      </c>
      <c r="BK246">
        <v>1</v>
      </c>
      <c r="BL246">
        <v>17</v>
      </c>
      <c r="BM246">
        <v>1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5</v>
      </c>
      <c r="BV246">
        <v>11</v>
      </c>
      <c r="BW246">
        <v>1</v>
      </c>
      <c r="BX246">
        <v>0</v>
      </c>
      <c r="BY246">
        <v>4</v>
      </c>
      <c r="BZ246">
        <v>149</v>
      </c>
      <c r="CA246">
        <v>30</v>
      </c>
      <c r="CB246">
        <v>11</v>
      </c>
      <c r="CC246">
        <v>2</v>
      </c>
      <c r="CD246">
        <v>4</v>
      </c>
      <c r="CE246">
        <v>2</v>
      </c>
      <c r="CF246">
        <v>2</v>
      </c>
      <c r="CG246">
        <v>0</v>
      </c>
      <c r="CH246">
        <v>3</v>
      </c>
      <c r="CI246">
        <v>0</v>
      </c>
      <c r="CJ246">
        <v>1</v>
      </c>
      <c r="CK246">
        <v>1</v>
      </c>
      <c r="CL246">
        <v>0</v>
      </c>
      <c r="CM246">
        <v>0</v>
      </c>
      <c r="CN246">
        <v>4</v>
      </c>
      <c r="CO246">
        <v>0</v>
      </c>
      <c r="CP246">
        <v>30</v>
      </c>
      <c r="CQ246">
        <v>23</v>
      </c>
      <c r="CR246">
        <v>7</v>
      </c>
      <c r="CS246">
        <v>0</v>
      </c>
      <c r="CT246">
        <v>5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10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1</v>
      </c>
      <c r="DP246">
        <v>23</v>
      </c>
      <c r="DQ246">
        <v>28</v>
      </c>
      <c r="DR246">
        <v>23</v>
      </c>
      <c r="DS246">
        <v>0</v>
      </c>
      <c r="DT246">
        <v>0</v>
      </c>
      <c r="DU246">
        <v>1</v>
      </c>
      <c r="DV246">
        <v>0</v>
      </c>
      <c r="DW246">
        <v>2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1</v>
      </c>
      <c r="ED246">
        <v>1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28</v>
      </c>
      <c r="EQ246">
        <v>57</v>
      </c>
      <c r="ER246">
        <v>11</v>
      </c>
      <c r="ES246">
        <v>33</v>
      </c>
      <c r="ET246">
        <v>0</v>
      </c>
      <c r="EU246">
        <v>0</v>
      </c>
      <c r="EV246">
        <v>0</v>
      </c>
      <c r="EW246">
        <v>2</v>
      </c>
      <c r="EX246">
        <v>0</v>
      </c>
      <c r="EY246">
        <v>0</v>
      </c>
      <c r="EZ246">
        <v>6</v>
      </c>
      <c r="FA246">
        <v>0</v>
      </c>
      <c r="FB246">
        <v>2</v>
      </c>
      <c r="FC246">
        <v>1</v>
      </c>
      <c r="FD246">
        <v>1</v>
      </c>
      <c r="FE246">
        <v>1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57</v>
      </c>
      <c r="FO246">
        <v>55</v>
      </c>
      <c r="FP246">
        <v>20</v>
      </c>
      <c r="FQ246">
        <v>0</v>
      </c>
      <c r="FR246">
        <v>3</v>
      </c>
      <c r="FS246">
        <v>4</v>
      </c>
      <c r="FT246">
        <v>2</v>
      </c>
      <c r="FU246">
        <v>10</v>
      </c>
      <c r="FV246">
        <v>0</v>
      </c>
      <c r="FW246">
        <v>0</v>
      </c>
      <c r="FX246">
        <v>2</v>
      </c>
      <c r="FY246">
        <v>0</v>
      </c>
      <c r="FZ246">
        <v>0</v>
      </c>
      <c r="GA246">
        <v>0</v>
      </c>
      <c r="GB246">
        <v>1</v>
      </c>
      <c r="GC246">
        <v>3</v>
      </c>
      <c r="GD246">
        <v>2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2</v>
      </c>
      <c r="GK246">
        <v>3</v>
      </c>
      <c r="GL246">
        <v>1</v>
      </c>
      <c r="GM246">
        <v>2</v>
      </c>
      <c r="GN246">
        <v>55</v>
      </c>
      <c r="GO246">
        <v>25</v>
      </c>
      <c r="GP246">
        <v>13</v>
      </c>
      <c r="GQ246">
        <v>0</v>
      </c>
      <c r="GR246">
        <v>0</v>
      </c>
      <c r="GS246">
        <v>0</v>
      </c>
      <c r="GT246">
        <v>2</v>
      </c>
      <c r="GU246">
        <v>1</v>
      </c>
      <c r="GV246">
        <v>1</v>
      </c>
      <c r="GW246">
        <v>1</v>
      </c>
      <c r="GX246">
        <v>0</v>
      </c>
      <c r="GY246">
        <v>0</v>
      </c>
      <c r="GZ246">
        <v>0</v>
      </c>
      <c r="HA246">
        <v>1</v>
      </c>
      <c r="HB246">
        <v>0</v>
      </c>
      <c r="HC246">
        <v>0</v>
      </c>
      <c r="HD246">
        <v>0</v>
      </c>
      <c r="HE246">
        <v>0</v>
      </c>
      <c r="HF246">
        <v>1</v>
      </c>
      <c r="HG246">
        <v>5</v>
      </c>
      <c r="HH246">
        <v>25</v>
      </c>
      <c r="HI246">
        <v>3</v>
      </c>
      <c r="HJ246">
        <v>0</v>
      </c>
      <c r="HK246">
        <v>0</v>
      </c>
      <c r="HL246">
        <v>1</v>
      </c>
      <c r="HM246">
        <v>0</v>
      </c>
      <c r="HN246">
        <v>0</v>
      </c>
      <c r="HO246">
        <v>0</v>
      </c>
      <c r="HP246">
        <v>0</v>
      </c>
      <c r="HQ246">
        <v>1</v>
      </c>
      <c r="HR246">
        <v>0</v>
      </c>
      <c r="HS246">
        <v>0</v>
      </c>
      <c r="HT246">
        <v>1</v>
      </c>
      <c r="HU246">
        <v>0</v>
      </c>
      <c r="HV246">
        <v>3</v>
      </c>
      <c r="HW246">
        <v>2</v>
      </c>
      <c r="HX246">
        <v>0</v>
      </c>
      <c r="HY246">
        <v>1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1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2</v>
      </c>
      <c r="IM246">
        <v>11</v>
      </c>
      <c r="IN246">
        <v>6</v>
      </c>
      <c r="IO246">
        <v>3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1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1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11</v>
      </c>
    </row>
    <row r="247" spans="1:272">
      <c r="A247" t="s">
        <v>1071</v>
      </c>
      <c r="B247" t="s">
        <v>1053</v>
      </c>
      <c r="C247" t="str">
        <f>"160404"</f>
        <v>160404</v>
      </c>
      <c r="D247" t="s">
        <v>1070</v>
      </c>
      <c r="E247">
        <v>2</v>
      </c>
      <c r="F247">
        <v>810</v>
      </c>
      <c r="G247">
        <v>622</v>
      </c>
      <c r="H247">
        <v>227</v>
      </c>
      <c r="I247">
        <v>395</v>
      </c>
      <c r="J247">
        <v>0</v>
      </c>
      <c r="K247">
        <v>2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396</v>
      </c>
      <c r="T247">
        <v>1</v>
      </c>
      <c r="U247">
        <v>0</v>
      </c>
      <c r="V247">
        <v>396</v>
      </c>
      <c r="W247">
        <v>11</v>
      </c>
      <c r="X247">
        <v>10</v>
      </c>
      <c r="Y247">
        <v>1</v>
      </c>
      <c r="Z247">
        <v>0</v>
      </c>
      <c r="AA247">
        <v>385</v>
      </c>
      <c r="AB247">
        <v>151</v>
      </c>
      <c r="AC247">
        <v>9</v>
      </c>
      <c r="AD247">
        <v>33</v>
      </c>
      <c r="AE247">
        <v>59</v>
      </c>
      <c r="AF247">
        <v>7</v>
      </c>
      <c r="AG247">
        <v>1</v>
      </c>
      <c r="AH247">
        <v>1</v>
      </c>
      <c r="AI247">
        <v>0</v>
      </c>
      <c r="AJ247">
        <v>22</v>
      </c>
      <c r="AK247">
        <v>0</v>
      </c>
      <c r="AL247">
        <v>0</v>
      </c>
      <c r="AM247">
        <v>0</v>
      </c>
      <c r="AN247">
        <v>11</v>
      </c>
      <c r="AO247">
        <v>0</v>
      </c>
      <c r="AP247">
        <v>0</v>
      </c>
      <c r="AQ247">
        <v>2</v>
      </c>
      <c r="AR247">
        <v>0</v>
      </c>
      <c r="AS247">
        <v>1</v>
      </c>
      <c r="AT247">
        <v>0</v>
      </c>
      <c r="AU247">
        <v>0</v>
      </c>
      <c r="AV247">
        <v>2</v>
      </c>
      <c r="AW247">
        <v>0</v>
      </c>
      <c r="AX247">
        <v>0</v>
      </c>
      <c r="AY247">
        <v>1</v>
      </c>
      <c r="AZ247">
        <v>2</v>
      </c>
      <c r="BA247">
        <v>151</v>
      </c>
      <c r="BB247">
        <v>65</v>
      </c>
      <c r="BC247">
        <v>15</v>
      </c>
      <c r="BD247">
        <v>5</v>
      </c>
      <c r="BE247">
        <v>0</v>
      </c>
      <c r="BF247">
        <v>14</v>
      </c>
      <c r="BG247">
        <v>1</v>
      </c>
      <c r="BH247">
        <v>5</v>
      </c>
      <c r="BI247">
        <v>0</v>
      </c>
      <c r="BJ247">
        <v>0</v>
      </c>
      <c r="BK247">
        <v>4</v>
      </c>
      <c r="BL247">
        <v>4</v>
      </c>
      <c r="BM247">
        <v>0</v>
      </c>
      <c r="BN247">
        <v>0</v>
      </c>
      <c r="BO247">
        <v>1</v>
      </c>
      <c r="BP247">
        <v>1</v>
      </c>
      <c r="BQ247">
        <v>3</v>
      </c>
      <c r="BR247">
        <v>0</v>
      </c>
      <c r="BS247">
        <v>0</v>
      </c>
      <c r="BT247">
        <v>0</v>
      </c>
      <c r="BU247">
        <v>1</v>
      </c>
      <c r="BV247">
        <v>4</v>
      </c>
      <c r="BW247">
        <v>0</v>
      </c>
      <c r="BX247">
        <v>0</v>
      </c>
      <c r="BY247">
        <v>7</v>
      </c>
      <c r="BZ247">
        <v>65</v>
      </c>
      <c r="CA247">
        <v>10</v>
      </c>
      <c r="CB247">
        <v>4</v>
      </c>
      <c r="CC247">
        <v>2</v>
      </c>
      <c r="CD247">
        <v>0</v>
      </c>
      <c r="CE247">
        <v>0</v>
      </c>
      <c r="CF247">
        <v>3</v>
      </c>
      <c r="CG247">
        <v>0</v>
      </c>
      <c r="CH247">
        <v>0</v>
      </c>
      <c r="CI247">
        <v>0</v>
      </c>
      <c r="CJ247">
        <v>0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10</v>
      </c>
      <c r="CQ247">
        <v>35</v>
      </c>
      <c r="CR247">
        <v>4</v>
      </c>
      <c r="CS247">
        <v>0</v>
      </c>
      <c r="CT247">
        <v>3</v>
      </c>
      <c r="CU247">
        <v>2</v>
      </c>
      <c r="CV247">
        <v>1</v>
      </c>
      <c r="CW247">
        <v>0</v>
      </c>
      <c r="CX247">
        <v>0</v>
      </c>
      <c r="CY247">
        <v>0</v>
      </c>
      <c r="CZ247">
        <v>2</v>
      </c>
      <c r="DA247">
        <v>0</v>
      </c>
      <c r="DB247">
        <v>0</v>
      </c>
      <c r="DC247">
        <v>1</v>
      </c>
      <c r="DD247">
        <v>19</v>
      </c>
      <c r="DE247">
        <v>0</v>
      </c>
      <c r="DF247">
        <v>2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1</v>
      </c>
      <c r="DN247">
        <v>0</v>
      </c>
      <c r="DO247">
        <v>0</v>
      </c>
      <c r="DP247">
        <v>35</v>
      </c>
      <c r="DQ247">
        <v>6</v>
      </c>
      <c r="DR247">
        <v>4</v>
      </c>
      <c r="DS247">
        <v>1</v>
      </c>
      <c r="DT247">
        <v>1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6</v>
      </c>
      <c r="EQ247">
        <v>24</v>
      </c>
      <c r="ER247">
        <v>4</v>
      </c>
      <c r="ES247">
        <v>13</v>
      </c>
      <c r="ET247">
        <v>0</v>
      </c>
      <c r="EU247">
        <v>0</v>
      </c>
      <c r="EV247">
        <v>0</v>
      </c>
      <c r="EW247">
        <v>3</v>
      </c>
      <c r="EX247">
        <v>2</v>
      </c>
      <c r="EY247">
        <v>1</v>
      </c>
      <c r="EZ247">
        <v>0</v>
      </c>
      <c r="FA247">
        <v>1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24</v>
      </c>
      <c r="FO247">
        <v>58</v>
      </c>
      <c r="FP247">
        <v>21</v>
      </c>
      <c r="FQ247">
        <v>5</v>
      </c>
      <c r="FR247">
        <v>1</v>
      </c>
      <c r="FS247">
        <v>6</v>
      </c>
      <c r="FT247">
        <v>0</v>
      </c>
      <c r="FU247">
        <v>5</v>
      </c>
      <c r="FV247">
        <v>8</v>
      </c>
      <c r="FW247">
        <v>1</v>
      </c>
      <c r="FX247">
        <v>3</v>
      </c>
      <c r="FY247">
        <v>2</v>
      </c>
      <c r="FZ247">
        <v>1</v>
      </c>
      <c r="GA247">
        <v>0</v>
      </c>
      <c r="GB247">
        <v>0</v>
      </c>
      <c r="GC247">
        <v>0</v>
      </c>
      <c r="GD247">
        <v>1</v>
      </c>
      <c r="GE247">
        <v>3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1</v>
      </c>
      <c r="GL247">
        <v>0</v>
      </c>
      <c r="GM247">
        <v>0</v>
      </c>
      <c r="GN247">
        <v>58</v>
      </c>
      <c r="GO247">
        <v>28</v>
      </c>
      <c r="GP247">
        <v>11</v>
      </c>
      <c r="GQ247">
        <v>2</v>
      </c>
      <c r="GR247">
        <v>0</v>
      </c>
      <c r="GS247">
        <v>1</v>
      </c>
      <c r="GT247">
        <v>2</v>
      </c>
      <c r="GU247">
        <v>0</v>
      </c>
      <c r="GV247">
        <v>2</v>
      </c>
      <c r="GW247">
        <v>1</v>
      </c>
      <c r="GX247">
        <v>2</v>
      </c>
      <c r="GY247">
        <v>1</v>
      </c>
      <c r="GZ247">
        <v>0</v>
      </c>
      <c r="HA247">
        <v>0</v>
      </c>
      <c r="HB247">
        <v>3</v>
      </c>
      <c r="HC247">
        <v>1</v>
      </c>
      <c r="HD247">
        <v>0</v>
      </c>
      <c r="HE247">
        <v>0</v>
      </c>
      <c r="HF247">
        <v>0</v>
      </c>
      <c r="HG247">
        <v>2</v>
      </c>
      <c r="HH247">
        <v>28</v>
      </c>
      <c r="HI247">
        <v>2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1</v>
      </c>
      <c r="HR247">
        <v>0</v>
      </c>
      <c r="HS247">
        <v>0</v>
      </c>
      <c r="HT247">
        <v>0</v>
      </c>
      <c r="HU247">
        <v>1</v>
      </c>
      <c r="HV247">
        <v>2</v>
      </c>
      <c r="HW247">
        <v>2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1</v>
      </c>
      <c r="IH247">
        <v>0</v>
      </c>
      <c r="II247">
        <v>0</v>
      </c>
      <c r="IJ247">
        <v>0</v>
      </c>
      <c r="IK247">
        <v>1</v>
      </c>
      <c r="IL247">
        <v>2</v>
      </c>
      <c r="IM247">
        <v>4</v>
      </c>
      <c r="IN247">
        <v>4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4</v>
      </c>
    </row>
    <row r="248" spans="1:272">
      <c r="A248" t="s">
        <v>1069</v>
      </c>
      <c r="B248" t="s">
        <v>1053</v>
      </c>
      <c r="C248" t="str">
        <f>"160404"</f>
        <v>160404</v>
      </c>
      <c r="D248" t="s">
        <v>1068</v>
      </c>
      <c r="E248">
        <v>3</v>
      </c>
      <c r="F248">
        <v>1531</v>
      </c>
      <c r="G248">
        <v>1160</v>
      </c>
      <c r="H248">
        <v>546</v>
      </c>
      <c r="I248">
        <v>614</v>
      </c>
      <c r="J248">
        <v>3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614</v>
      </c>
      <c r="T248">
        <v>0</v>
      </c>
      <c r="U248">
        <v>0</v>
      </c>
      <c r="V248">
        <v>614</v>
      </c>
      <c r="W248">
        <v>25</v>
      </c>
      <c r="X248">
        <v>14</v>
      </c>
      <c r="Y248">
        <v>8</v>
      </c>
      <c r="Z248">
        <v>0</v>
      </c>
      <c r="AA248">
        <v>589</v>
      </c>
      <c r="AB248">
        <v>260</v>
      </c>
      <c r="AC248">
        <v>16</v>
      </c>
      <c r="AD248">
        <v>44</v>
      </c>
      <c r="AE248">
        <v>120</v>
      </c>
      <c r="AF248">
        <v>12</v>
      </c>
      <c r="AG248">
        <v>2</v>
      </c>
      <c r="AH248">
        <v>4</v>
      </c>
      <c r="AI248">
        <v>2</v>
      </c>
      <c r="AJ248">
        <v>20</v>
      </c>
      <c r="AK248">
        <v>4</v>
      </c>
      <c r="AL248">
        <v>0</v>
      </c>
      <c r="AM248">
        <v>0</v>
      </c>
      <c r="AN248">
        <v>19</v>
      </c>
      <c r="AO248">
        <v>0</v>
      </c>
      <c r="AP248">
        <v>0</v>
      </c>
      <c r="AQ248">
        <v>9</v>
      </c>
      <c r="AR248">
        <v>0</v>
      </c>
      <c r="AS248">
        <v>1</v>
      </c>
      <c r="AT248">
        <v>1</v>
      </c>
      <c r="AU248">
        <v>1</v>
      </c>
      <c r="AV248">
        <v>0</v>
      </c>
      <c r="AW248">
        <v>0</v>
      </c>
      <c r="AX248">
        <v>0</v>
      </c>
      <c r="AY248">
        <v>2</v>
      </c>
      <c r="AZ248">
        <v>3</v>
      </c>
      <c r="BA248">
        <v>260</v>
      </c>
      <c r="BB248">
        <v>129</v>
      </c>
      <c r="BC248">
        <v>30</v>
      </c>
      <c r="BD248">
        <v>5</v>
      </c>
      <c r="BE248">
        <v>8</v>
      </c>
      <c r="BF248">
        <v>27</v>
      </c>
      <c r="BG248">
        <v>2</v>
      </c>
      <c r="BH248">
        <v>13</v>
      </c>
      <c r="BI248">
        <v>2</v>
      </c>
      <c r="BJ248">
        <v>1</v>
      </c>
      <c r="BK248">
        <v>1</v>
      </c>
      <c r="BL248">
        <v>11</v>
      </c>
      <c r="BM248">
        <v>0</v>
      </c>
      <c r="BN248">
        <v>1</v>
      </c>
      <c r="BO248">
        <v>0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3</v>
      </c>
      <c r="BV248">
        <v>7</v>
      </c>
      <c r="BW248">
        <v>7</v>
      </c>
      <c r="BX248">
        <v>1</v>
      </c>
      <c r="BY248">
        <v>8</v>
      </c>
      <c r="BZ248">
        <v>129</v>
      </c>
      <c r="CA248">
        <v>19</v>
      </c>
      <c r="CB248">
        <v>5</v>
      </c>
      <c r="CC248">
        <v>3</v>
      </c>
      <c r="CD248">
        <v>2</v>
      </c>
      <c r="CE248">
        <v>1</v>
      </c>
      <c r="CF248">
        <v>2</v>
      </c>
      <c r="CG248">
        <v>0</v>
      </c>
      <c r="CH248">
        <v>1</v>
      </c>
      <c r="CI248">
        <v>2</v>
      </c>
      <c r="CJ248">
        <v>0</v>
      </c>
      <c r="CK248">
        <v>0</v>
      </c>
      <c r="CL248">
        <v>0</v>
      </c>
      <c r="CM248">
        <v>0</v>
      </c>
      <c r="CN248">
        <v>1</v>
      </c>
      <c r="CO248">
        <v>2</v>
      </c>
      <c r="CP248">
        <v>19</v>
      </c>
      <c r="CQ248">
        <v>29</v>
      </c>
      <c r="CR248">
        <v>5</v>
      </c>
      <c r="CS248">
        <v>0</v>
      </c>
      <c r="CT248">
        <v>3</v>
      </c>
      <c r="CU248">
        <v>0</v>
      </c>
      <c r="CV248">
        <v>2</v>
      </c>
      <c r="CW248">
        <v>3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15</v>
      </c>
      <c r="DE248">
        <v>0</v>
      </c>
      <c r="DF248">
        <v>0</v>
      </c>
      <c r="DG248">
        <v>0</v>
      </c>
      <c r="DH248">
        <v>0</v>
      </c>
      <c r="DI248">
        <v>1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29</v>
      </c>
      <c r="DQ248">
        <v>25</v>
      </c>
      <c r="DR248">
        <v>19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4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1</v>
      </c>
      <c r="EG248">
        <v>0</v>
      </c>
      <c r="EH248">
        <v>0</v>
      </c>
      <c r="EI248">
        <v>0</v>
      </c>
      <c r="EJ248">
        <v>0</v>
      </c>
      <c r="EK248">
        <v>1</v>
      </c>
      <c r="EL248">
        <v>0</v>
      </c>
      <c r="EM248">
        <v>0</v>
      </c>
      <c r="EN248">
        <v>0</v>
      </c>
      <c r="EO248">
        <v>0</v>
      </c>
      <c r="EP248">
        <v>25</v>
      </c>
      <c r="EQ248">
        <v>39</v>
      </c>
      <c r="ER248">
        <v>5</v>
      </c>
      <c r="ES248">
        <v>23</v>
      </c>
      <c r="ET248">
        <v>0</v>
      </c>
      <c r="EU248">
        <v>0</v>
      </c>
      <c r="EV248">
        <v>0</v>
      </c>
      <c r="EW248">
        <v>0</v>
      </c>
      <c r="EX248">
        <v>2</v>
      </c>
      <c r="EY248">
        <v>0</v>
      </c>
      <c r="EZ248">
        <v>4</v>
      </c>
      <c r="FA248">
        <v>0</v>
      </c>
      <c r="FB248">
        <v>0</v>
      </c>
      <c r="FC248">
        <v>0</v>
      </c>
      <c r="FD248">
        <v>1</v>
      </c>
      <c r="FE248">
        <v>0</v>
      </c>
      <c r="FF248">
        <v>1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3</v>
      </c>
      <c r="FN248">
        <v>39</v>
      </c>
      <c r="FO248">
        <v>51</v>
      </c>
      <c r="FP248">
        <v>13</v>
      </c>
      <c r="FQ248">
        <v>1</v>
      </c>
      <c r="FR248">
        <v>3</v>
      </c>
      <c r="FS248">
        <v>11</v>
      </c>
      <c r="FT248">
        <v>2</v>
      </c>
      <c r="FU248">
        <v>8</v>
      </c>
      <c r="FV248">
        <v>1</v>
      </c>
      <c r="FW248">
        <v>0</v>
      </c>
      <c r="FX248">
        <v>3</v>
      </c>
      <c r="FY248">
        <v>1</v>
      </c>
      <c r="FZ248">
        <v>1</v>
      </c>
      <c r="GA248">
        <v>0</v>
      </c>
      <c r="GB248">
        <v>0</v>
      </c>
      <c r="GC248">
        <v>1</v>
      </c>
      <c r="GD248">
        <v>0</v>
      </c>
      <c r="GE248">
        <v>1</v>
      </c>
      <c r="GF248">
        <v>0</v>
      </c>
      <c r="GG248">
        <v>0</v>
      </c>
      <c r="GH248">
        <v>0</v>
      </c>
      <c r="GI248">
        <v>1</v>
      </c>
      <c r="GJ248">
        <v>1</v>
      </c>
      <c r="GK248">
        <v>0</v>
      </c>
      <c r="GL248">
        <v>0</v>
      </c>
      <c r="GM248">
        <v>3</v>
      </c>
      <c r="GN248">
        <v>51</v>
      </c>
      <c r="GO248">
        <v>32</v>
      </c>
      <c r="GP248">
        <v>11</v>
      </c>
      <c r="GQ248">
        <v>4</v>
      </c>
      <c r="GR248">
        <v>1</v>
      </c>
      <c r="GS248">
        <v>1</v>
      </c>
      <c r="GT248">
        <v>2</v>
      </c>
      <c r="GU248">
        <v>0</v>
      </c>
      <c r="GV248">
        <v>1</v>
      </c>
      <c r="GW248">
        <v>1</v>
      </c>
      <c r="GX248">
        <v>1</v>
      </c>
      <c r="GY248">
        <v>0</v>
      </c>
      <c r="GZ248">
        <v>0</v>
      </c>
      <c r="HA248">
        <v>3</v>
      </c>
      <c r="HB248">
        <v>4</v>
      </c>
      <c r="HC248">
        <v>0</v>
      </c>
      <c r="HD248">
        <v>1</v>
      </c>
      <c r="HE248">
        <v>1</v>
      </c>
      <c r="HF248">
        <v>0</v>
      </c>
      <c r="HG248">
        <v>1</v>
      </c>
      <c r="HH248">
        <v>32</v>
      </c>
      <c r="HI248">
        <v>2</v>
      </c>
      <c r="HJ248">
        <v>2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2</v>
      </c>
      <c r="HW248">
        <v>1</v>
      </c>
      <c r="HX248">
        <v>1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1</v>
      </c>
      <c r="IM248">
        <v>2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1</v>
      </c>
      <c r="JH248">
        <v>1</v>
      </c>
      <c r="JI248">
        <v>0</v>
      </c>
      <c r="JJ248">
        <v>0</v>
      </c>
      <c r="JK248">
        <v>0</v>
      </c>
      <c r="JL248">
        <v>2</v>
      </c>
    </row>
    <row r="249" spans="1:272">
      <c r="A249" t="s">
        <v>1067</v>
      </c>
      <c r="B249" t="s">
        <v>1053</v>
      </c>
      <c r="C249" t="str">
        <f>"160404"</f>
        <v>160404</v>
      </c>
      <c r="D249" t="s">
        <v>1066</v>
      </c>
      <c r="E249">
        <v>4</v>
      </c>
      <c r="F249">
        <v>1276</v>
      </c>
      <c r="G249">
        <v>990</v>
      </c>
      <c r="H249">
        <v>401</v>
      </c>
      <c r="I249">
        <v>589</v>
      </c>
      <c r="J249">
        <v>1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590</v>
      </c>
      <c r="T249">
        <v>1</v>
      </c>
      <c r="U249">
        <v>0</v>
      </c>
      <c r="V249">
        <v>590</v>
      </c>
      <c r="W249">
        <v>4</v>
      </c>
      <c r="X249">
        <v>4</v>
      </c>
      <c r="Y249">
        <v>0</v>
      </c>
      <c r="Z249">
        <v>0</v>
      </c>
      <c r="AA249">
        <v>586</v>
      </c>
      <c r="AB249">
        <v>231</v>
      </c>
      <c r="AC249">
        <v>20</v>
      </c>
      <c r="AD249">
        <v>23</v>
      </c>
      <c r="AE249">
        <v>95</v>
      </c>
      <c r="AF249">
        <v>14</v>
      </c>
      <c r="AG249">
        <v>0</v>
      </c>
      <c r="AH249">
        <v>0</v>
      </c>
      <c r="AI249">
        <v>1</v>
      </c>
      <c r="AJ249">
        <v>30</v>
      </c>
      <c r="AK249">
        <v>3</v>
      </c>
      <c r="AL249">
        <v>0</v>
      </c>
      <c r="AM249">
        <v>0</v>
      </c>
      <c r="AN249">
        <v>18</v>
      </c>
      <c r="AO249">
        <v>2</v>
      </c>
      <c r="AP249">
        <v>0</v>
      </c>
      <c r="AQ249">
        <v>13</v>
      </c>
      <c r="AR249">
        <v>0</v>
      </c>
      <c r="AS249">
        <v>3</v>
      </c>
      <c r="AT249">
        <v>0</v>
      </c>
      <c r="AU249">
        <v>2</v>
      </c>
      <c r="AV249">
        <v>2</v>
      </c>
      <c r="AW249">
        <v>1</v>
      </c>
      <c r="AX249">
        <v>1</v>
      </c>
      <c r="AY249">
        <v>2</v>
      </c>
      <c r="AZ249">
        <v>1</v>
      </c>
      <c r="BA249">
        <v>231</v>
      </c>
      <c r="BB249">
        <v>160</v>
      </c>
      <c r="BC249">
        <v>58</v>
      </c>
      <c r="BD249">
        <v>6</v>
      </c>
      <c r="BE249">
        <v>5</v>
      </c>
      <c r="BF249">
        <v>36</v>
      </c>
      <c r="BG249">
        <v>0</v>
      </c>
      <c r="BH249">
        <v>8</v>
      </c>
      <c r="BI249">
        <v>1</v>
      </c>
      <c r="BJ249">
        <v>4</v>
      </c>
      <c r="BK249">
        <v>2</v>
      </c>
      <c r="BL249">
        <v>10</v>
      </c>
      <c r="BM249">
        <v>1</v>
      </c>
      <c r="BN249">
        <v>0</v>
      </c>
      <c r="BO249">
        <v>4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</v>
      </c>
      <c r="BV249">
        <v>13</v>
      </c>
      <c r="BW249">
        <v>1</v>
      </c>
      <c r="BX249">
        <v>3</v>
      </c>
      <c r="BY249">
        <v>6</v>
      </c>
      <c r="BZ249">
        <v>160</v>
      </c>
      <c r="CA249">
        <v>12</v>
      </c>
      <c r="CB249">
        <v>5</v>
      </c>
      <c r="CC249">
        <v>1</v>
      </c>
      <c r="CD249">
        <v>1</v>
      </c>
      <c r="CE249">
        <v>1</v>
      </c>
      <c r="CF249">
        <v>1</v>
      </c>
      <c r="CG249">
        <v>0</v>
      </c>
      <c r="CH249">
        <v>0</v>
      </c>
      <c r="CI249">
        <v>2</v>
      </c>
      <c r="CJ249">
        <v>0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12</v>
      </c>
      <c r="CQ249">
        <v>24</v>
      </c>
      <c r="CR249">
        <v>3</v>
      </c>
      <c r="CS249">
        <v>0</v>
      </c>
      <c r="CT249">
        <v>5</v>
      </c>
      <c r="CU249">
        <v>0</v>
      </c>
      <c r="CV249">
        <v>0</v>
      </c>
      <c r="CW249">
        <v>1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15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24</v>
      </c>
      <c r="DQ249">
        <v>26</v>
      </c>
      <c r="DR249">
        <v>16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1</v>
      </c>
      <c r="DY249">
        <v>1</v>
      </c>
      <c r="DZ249">
        <v>1</v>
      </c>
      <c r="EA249">
        <v>0</v>
      </c>
      <c r="EB249">
        <v>0</v>
      </c>
      <c r="EC249">
        <v>0</v>
      </c>
      <c r="ED249">
        <v>4</v>
      </c>
      <c r="EE249">
        <v>0</v>
      </c>
      <c r="EF249">
        <v>0</v>
      </c>
      <c r="EG249">
        <v>0</v>
      </c>
      <c r="EH249">
        <v>0</v>
      </c>
      <c r="EI249">
        <v>1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2</v>
      </c>
      <c r="EP249">
        <v>26</v>
      </c>
      <c r="EQ249">
        <v>61</v>
      </c>
      <c r="ER249">
        <v>13</v>
      </c>
      <c r="ES249">
        <v>39</v>
      </c>
      <c r="ET249">
        <v>3</v>
      </c>
      <c r="EU249">
        <v>0</v>
      </c>
      <c r="EV249">
        <v>0</v>
      </c>
      <c r="EW249">
        <v>1</v>
      </c>
      <c r="EX249">
        <v>0</v>
      </c>
      <c r="EY249">
        <v>0</v>
      </c>
      <c r="EZ249">
        <v>2</v>
      </c>
      <c r="FA249">
        <v>1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1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1</v>
      </c>
      <c r="FN249">
        <v>61</v>
      </c>
      <c r="FO249">
        <v>42</v>
      </c>
      <c r="FP249">
        <v>17</v>
      </c>
      <c r="FQ249">
        <v>3</v>
      </c>
      <c r="FR249">
        <v>0</v>
      </c>
      <c r="FS249">
        <v>7</v>
      </c>
      <c r="FT249">
        <v>0</v>
      </c>
      <c r="FU249">
        <v>6</v>
      </c>
      <c r="FV249">
        <v>4</v>
      </c>
      <c r="FW249">
        <v>0</v>
      </c>
      <c r="FX249">
        <v>1</v>
      </c>
      <c r="FY249">
        <v>1</v>
      </c>
      <c r="FZ249">
        <v>2</v>
      </c>
      <c r="GA249">
        <v>0</v>
      </c>
      <c r="GB249">
        <v>1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42</v>
      </c>
      <c r="GO249">
        <v>25</v>
      </c>
      <c r="GP249">
        <v>15</v>
      </c>
      <c r="GQ249">
        <v>0</v>
      </c>
      <c r="GR249">
        <v>0</v>
      </c>
      <c r="GS249">
        <v>1</v>
      </c>
      <c r="GT249">
        <v>1</v>
      </c>
      <c r="GU249">
        <v>0</v>
      </c>
      <c r="GV249">
        <v>0</v>
      </c>
      <c r="GW249">
        <v>0</v>
      </c>
      <c r="GX249">
        <v>3</v>
      </c>
      <c r="GY249">
        <v>0</v>
      </c>
      <c r="GZ249">
        <v>2</v>
      </c>
      <c r="HA249">
        <v>0</v>
      </c>
      <c r="HB249">
        <v>1</v>
      </c>
      <c r="HC249">
        <v>0</v>
      </c>
      <c r="HD249">
        <v>0</v>
      </c>
      <c r="HE249">
        <v>0</v>
      </c>
      <c r="HF249">
        <v>0</v>
      </c>
      <c r="HG249">
        <v>2</v>
      </c>
      <c r="HH249">
        <v>25</v>
      </c>
      <c r="HI249">
        <v>2</v>
      </c>
      <c r="HJ249">
        <v>1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1</v>
      </c>
      <c r="HU249">
        <v>0</v>
      </c>
      <c r="HV249">
        <v>2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3</v>
      </c>
      <c r="IN249">
        <v>1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2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3</v>
      </c>
    </row>
    <row r="250" spans="1:272">
      <c r="A250" t="s">
        <v>1065</v>
      </c>
      <c r="B250" t="s">
        <v>1053</v>
      </c>
      <c r="C250" t="str">
        <f>"160404"</f>
        <v>160404</v>
      </c>
      <c r="D250" t="s">
        <v>155</v>
      </c>
      <c r="E250">
        <v>5</v>
      </c>
      <c r="F250">
        <v>1022</v>
      </c>
      <c r="G250">
        <v>780</v>
      </c>
      <c r="H250">
        <v>422</v>
      </c>
      <c r="I250">
        <v>358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358</v>
      </c>
      <c r="T250">
        <v>0</v>
      </c>
      <c r="U250">
        <v>0</v>
      </c>
      <c r="V250">
        <v>358</v>
      </c>
      <c r="W250">
        <v>16</v>
      </c>
      <c r="X250">
        <v>11</v>
      </c>
      <c r="Y250">
        <v>5</v>
      </c>
      <c r="Z250">
        <v>0</v>
      </c>
      <c r="AA250">
        <v>342</v>
      </c>
      <c r="AB250">
        <v>116</v>
      </c>
      <c r="AC250">
        <v>7</v>
      </c>
      <c r="AD250">
        <v>8</v>
      </c>
      <c r="AE250">
        <v>15</v>
      </c>
      <c r="AF250">
        <v>7</v>
      </c>
      <c r="AG250">
        <v>0</v>
      </c>
      <c r="AH250">
        <v>0</v>
      </c>
      <c r="AI250">
        <v>1</v>
      </c>
      <c r="AJ250">
        <v>67</v>
      </c>
      <c r="AK250">
        <v>1</v>
      </c>
      <c r="AL250">
        <v>0</v>
      </c>
      <c r="AM250">
        <v>0</v>
      </c>
      <c r="AN250">
        <v>5</v>
      </c>
      <c r="AO250">
        <v>1</v>
      </c>
      <c r="AP250">
        <v>0</v>
      </c>
      <c r="AQ250">
        <v>0</v>
      </c>
      <c r="AR250">
        <v>3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116</v>
      </c>
      <c r="BB250">
        <v>78</v>
      </c>
      <c r="BC250">
        <v>15</v>
      </c>
      <c r="BD250">
        <v>4</v>
      </c>
      <c r="BE250">
        <v>2</v>
      </c>
      <c r="BF250">
        <v>22</v>
      </c>
      <c r="BG250">
        <v>0</v>
      </c>
      <c r="BH250">
        <v>7</v>
      </c>
      <c r="BI250">
        <v>0</v>
      </c>
      <c r="BJ250">
        <v>3</v>
      </c>
      <c r="BK250">
        <v>8</v>
      </c>
      <c r="BL250">
        <v>7</v>
      </c>
      <c r="BM250">
        <v>0</v>
      </c>
      <c r="BN250">
        <v>0</v>
      </c>
      <c r="BO250">
        <v>1</v>
      </c>
      <c r="BP250">
        <v>0</v>
      </c>
      <c r="BQ250">
        <v>2</v>
      </c>
      <c r="BR250">
        <v>0</v>
      </c>
      <c r="BS250">
        <v>0</v>
      </c>
      <c r="BT250">
        <v>0</v>
      </c>
      <c r="BU250">
        <v>2</v>
      </c>
      <c r="BV250">
        <v>2</v>
      </c>
      <c r="BW250">
        <v>0</v>
      </c>
      <c r="BX250">
        <v>1</v>
      </c>
      <c r="BY250">
        <v>2</v>
      </c>
      <c r="BZ250">
        <v>78</v>
      </c>
      <c r="CA250">
        <v>15</v>
      </c>
      <c r="CB250">
        <v>8</v>
      </c>
      <c r="CC250">
        <v>3</v>
      </c>
      <c r="CD250">
        <v>0</v>
      </c>
      <c r="CE250">
        <v>1</v>
      </c>
      <c r="CF250">
        <v>0</v>
      </c>
      <c r="CG250">
        <v>0</v>
      </c>
      <c r="CH250">
        <v>1</v>
      </c>
      <c r="CI250">
        <v>2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15</v>
      </c>
      <c r="CQ250">
        <v>21</v>
      </c>
      <c r="CR250">
        <v>8</v>
      </c>
      <c r="CS250">
        <v>0</v>
      </c>
      <c r="CT250">
        <v>2</v>
      </c>
      <c r="CU250">
        <v>0</v>
      </c>
      <c r="CV250">
        <v>1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10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21</v>
      </c>
      <c r="DQ250">
        <v>36</v>
      </c>
      <c r="DR250">
        <v>28</v>
      </c>
      <c r="DS250">
        <v>0</v>
      </c>
      <c r="DT250">
        <v>2</v>
      </c>
      <c r="DU250">
        <v>2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3</v>
      </c>
      <c r="EB250">
        <v>0</v>
      </c>
      <c r="EC250">
        <v>0</v>
      </c>
      <c r="ED250">
        <v>0</v>
      </c>
      <c r="EE250">
        <v>0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36</v>
      </c>
      <c r="EQ250">
        <v>33</v>
      </c>
      <c r="ER250">
        <v>3</v>
      </c>
      <c r="ES250">
        <v>25</v>
      </c>
      <c r="ET250">
        <v>1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1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1</v>
      </c>
      <c r="FM250">
        <v>0</v>
      </c>
      <c r="FN250">
        <v>33</v>
      </c>
      <c r="FO250">
        <v>24</v>
      </c>
      <c r="FP250">
        <v>11</v>
      </c>
      <c r="FQ250">
        <v>0</v>
      </c>
      <c r="FR250">
        <v>1</v>
      </c>
      <c r="FS250">
        <v>0</v>
      </c>
      <c r="FT250">
        <v>0</v>
      </c>
      <c r="FU250">
        <v>4</v>
      </c>
      <c r="FV250">
        <v>4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1</v>
      </c>
      <c r="GG250">
        <v>0</v>
      </c>
      <c r="GH250">
        <v>0</v>
      </c>
      <c r="GI250">
        <v>0</v>
      </c>
      <c r="GJ250">
        <v>2</v>
      </c>
      <c r="GK250">
        <v>0</v>
      </c>
      <c r="GL250">
        <v>0</v>
      </c>
      <c r="GM250">
        <v>1</v>
      </c>
      <c r="GN250">
        <v>24</v>
      </c>
      <c r="GO250">
        <v>15</v>
      </c>
      <c r="GP250">
        <v>9</v>
      </c>
      <c r="GQ250">
        <v>2</v>
      </c>
      <c r="GR250">
        <v>0</v>
      </c>
      <c r="GS250">
        <v>1</v>
      </c>
      <c r="GT250">
        <v>1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1</v>
      </c>
      <c r="HG250">
        <v>1</v>
      </c>
      <c r="HH250">
        <v>15</v>
      </c>
      <c r="HI250">
        <v>2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1</v>
      </c>
      <c r="HT250">
        <v>0</v>
      </c>
      <c r="HU250">
        <v>1</v>
      </c>
      <c r="HV250">
        <v>2</v>
      </c>
      <c r="HW250">
        <v>1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1</v>
      </c>
      <c r="IH250">
        <v>0</v>
      </c>
      <c r="II250">
        <v>0</v>
      </c>
      <c r="IJ250">
        <v>0</v>
      </c>
      <c r="IK250">
        <v>0</v>
      </c>
      <c r="IL250">
        <v>1</v>
      </c>
      <c r="IM250">
        <v>1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1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1</v>
      </c>
    </row>
    <row r="251" spans="1:272">
      <c r="A251" t="s">
        <v>1064</v>
      </c>
      <c r="B251" t="s">
        <v>1053</v>
      </c>
      <c r="C251" t="str">
        <f>"160404"</f>
        <v>160404</v>
      </c>
      <c r="D251" t="s">
        <v>155</v>
      </c>
      <c r="E251">
        <v>6</v>
      </c>
      <c r="F251">
        <v>698</v>
      </c>
      <c r="G251">
        <v>540</v>
      </c>
      <c r="H251">
        <v>305</v>
      </c>
      <c r="I251">
        <v>235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235</v>
      </c>
      <c r="T251">
        <v>0</v>
      </c>
      <c r="U251">
        <v>0</v>
      </c>
      <c r="V251">
        <v>235</v>
      </c>
      <c r="W251">
        <v>10</v>
      </c>
      <c r="X251">
        <v>10</v>
      </c>
      <c r="Y251">
        <v>0</v>
      </c>
      <c r="Z251">
        <v>0</v>
      </c>
      <c r="AA251">
        <v>225</v>
      </c>
      <c r="AB251">
        <v>62</v>
      </c>
      <c r="AC251">
        <v>6</v>
      </c>
      <c r="AD251">
        <v>11</v>
      </c>
      <c r="AE251">
        <v>24</v>
      </c>
      <c r="AF251">
        <v>9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6</v>
      </c>
      <c r="AO251">
        <v>0</v>
      </c>
      <c r="AP251">
        <v>1</v>
      </c>
      <c r="AQ251">
        <v>2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62</v>
      </c>
      <c r="BB251">
        <v>51</v>
      </c>
      <c r="BC251">
        <v>16</v>
      </c>
      <c r="BD251">
        <v>1</v>
      </c>
      <c r="BE251">
        <v>1</v>
      </c>
      <c r="BF251">
        <v>3</v>
      </c>
      <c r="BG251">
        <v>2</v>
      </c>
      <c r="BH251">
        <v>5</v>
      </c>
      <c r="BI251">
        <v>2</v>
      </c>
      <c r="BJ251">
        <v>1</v>
      </c>
      <c r="BK251">
        <v>2</v>
      </c>
      <c r="BL251">
        <v>6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0</v>
      </c>
      <c r="BS251">
        <v>0</v>
      </c>
      <c r="BT251">
        <v>0</v>
      </c>
      <c r="BU251">
        <v>0</v>
      </c>
      <c r="BV251">
        <v>5</v>
      </c>
      <c r="BW251">
        <v>0</v>
      </c>
      <c r="BX251">
        <v>0</v>
      </c>
      <c r="BY251">
        <v>6</v>
      </c>
      <c r="BZ251">
        <v>51</v>
      </c>
      <c r="CA251">
        <v>4</v>
      </c>
      <c r="CB251">
        <v>1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2</v>
      </c>
      <c r="CJ251">
        <v>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4</v>
      </c>
      <c r="CQ251">
        <v>7</v>
      </c>
      <c r="CR251">
        <v>0</v>
      </c>
      <c r="CS251">
        <v>0</v>
      </c>
      <c r="CT251">
        <v>1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6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7</v>
      </c>
      <c r="DQ251">
        <v>17</v>
      </c>
      <c r="DR251">
        <v>16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1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17</v>
      </c>
      <c r="EQ251">
        <v>62</v>
      </c>
      <c r="ER251">
        <v>7</v>
      </c>
      <c r="ES251">
        <v>51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3</v>
      </c>
      <c r="FB251">
        <v>1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62</v>
      </c>
      <c r="FO251">
        <v>17</v>
      </c>
      <c r="FP251">
        <v>8</v>
      </c>
      <c r="FQ251">
        <v>0</v>
      </c>
      <c r="FR251">
        <v>1</v>
      </c>
      <c r="FS251">
        <v>1</v>
      </c>
      <c r="FT251">
        <v>1</v>
      </c>
      <c r="FU251">
        <v>0</v>
      </c>
      <c r="FV251">
        <v>0</v>
      </c>
      <c r="FW251">
        <v>0</v>
      </c>
      <c r="FX251">
        <v>1</v>
      </c>
      <c r="FY251">
        <v>0</v>
      </c>
      <c r="FZ251">
        <v>0</v>
      </c>
      <c r="GA251">
        <v>0</v>
      </c>
      <c r="GB251">
        <v>0</v>
      </c>
      <c r="GC251">
        <v>2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2</v>
      </c>
      <c r="GK251">
        <v>1</v>
      </c>
      <c r="GL251">
        <v>0</v>
      </c>
      <c r="GM251">
        <v>0</v>
      </c>
      <c r="GN251">
        <v>17</v>
      </c>
      <c r="GO251">
        <v>5</v>
      </c>
      <c r="GP251">
        <v>2</v>
      </c>
      <c r="GQ251">
        <v>1</v>
      </c>
      <c r="GR251">
        <v>0</v>
      </c>
      <c r="GS251">
        <v>1</v>
      </c>
      <c r="GT251">
        <v>1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5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</row>
    <row r="252" spans="1:272">
      <c r="A252" t="s">
        <v>1063</v>
      </c>
      <c r="B252" t="s">
        <v>1053</v>
      </c>
      <c r="C252" t="str">
        <f>"160404"</f>
        <v>160404</v>
      </c>
      <c r="D252" t="s">
        <v>152</v>
      </c>
      <c r="E252">
        <v>7</v>
      </c>
      <c r="F252">
        <v>487</v>
      </c>
      <c r="G252">
        <v>379</v>
      </c>
      <c r="H252">
        <v>183</v>
      </c>
      <c r="I252">
        <v>196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196</v>
      </c>
      <c r="T252">
        <v>0</v>
      </c>
      <c r="U252">
        <v>0</v>
      </c>
      <c r="V252">
        <v>196</v>
      </c>
      <c r="W252">
        <v>4</v>
      </c>
      <c r="X252">
        <v>1</v>
      </c>
      <c r="Y252">
        <v>3</v>
      </c>
      <c r="Z252">
        <v>0</v>
      </c>
      <c r="AA252">
        <v>192</v>
      </c>
      <c r="AB252">
        <v>81</v>
      </c>
      <c r="AC252">
        <v>5</v>
      </c>
      <c r="AD252">
        <v>36</v>
      </c>
      <c r="AE252">
        <v>24</v>
      </c>
      <c r="AF252">
        <v>5</v>
      </c>
      <c r="AG252">
        <v>1</v>
      </c>
      <c r="AH252">
        <v>2</v>
      </c>
      <c r="AI252">
        <v>0</v>
      </c>
      <c r="AJ252">
        <v>0</v>
      </c>
      <c r="AK252">
        <v>2</v>
      </c>
      <c r="AL252">
        <v>0</v>
      </c>
      <c r="AM252">
        <v>0</v>
      </c>
      <c r="AN252">
        <v>4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81</v>
      </c>
      <c r="BB252">
        <v>26</v>
      </c>
      <c r="BC252">
        <v>6</v>
      </c>
      <c r="BD252">
        <v>0</v>
      </c>
      <c r="BE252">
        <v>1</v>
      </c>
      <c r="BF252">
        <v>0</v>
      </c>
      <c r="BG252">
        <v>0</v>
      </c>
      <c r="BH252">
        <v>1</v>
      </c>
      <c r="BI252">
        <v>1</v>
      </c>
      <c r="BJ252">
        <v>0</v>
      </c>
      <c r="BK252">
        <v>1</v>
      </c>
      <c r="BL252">
        <v>2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12</v>
      </c>
      <c r="BW252">
        <v>1</v>
      </c>
      <c r="BX252">
        <v>0</v>
      </c>
      <c r="BY252">
        <v>0</v>
      </c>
      <c r="BZ252">
        <v>26</v>
      </c>
      <c r="CA252">
        <v>2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1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2</v>
      </c>
      <c r="CQ252">
        <v>23</v>
      </c>
      <c r="CR252">
        <v>5</v>
      </c>
      <c r="CS252">
        <v>0</v>
      </c>
      <c r="CT252">
        <v>12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6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23</v>
      </c>
      <c r="DQ252">
        <v>3</v>
      </c>
      <c r="DR252">
        <v>2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1</v>
      </c>
      <c r="EM252">
        <v>0</v>
      </c>
      <c r="EN252">
        <v>0</v>
      </c>
      <c r="EO252">
        <v>0</v>
      </c>
      <c r="EP252">
        <v>3</v>
      </c>
      <c r="EQ252">
        <v>41</v>
      </c>
      <c r="ER252">
        <v>1</v>
      </c>
      <c r="ES252">
        <v>38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1</v>
      </c>
      <c r="FN252">
        <v>41</v>
      </c>
      <c r="FO252">
        <v>11</v>
      </c>
      <c r="FP252">
        <v>5</v>
      </c>
      <c r="FQ252">
        <v>0</v>
      </c>
      <c r="FR252">
        <v>0</v>
      </c>
      <c r="FS252">
        <v>0</v>
      </c>
      <c r="FT252">
        <v>0</v>
      </c>
      <c r="FU252">
        <v>3</v>
      </c>
      <c r="FV252">
        <v>1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1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1</v>
      </c>
      <c r="GN252">
        <v>11</v>
      </c>
      <c r="GO252">
        <v>3</v>
      </c>
      <c r="GP252">
        <v>1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1</v>
      </c>
      <c r="GZ252">
        <v>0</v>
      </c>
      <c r="HA252">
        <v>1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3</v>
      </c>
      <c r="HI252">
        <v>2</v>
      </c>
      <c r="HJ252">
        <v>0</v>
      </c>
      <c r="HK252">
        <v>0</v>
      </c>
      <c r="HL252">
        <v>1</v>
      </c>
      <c r="HM252">
        <v>0</v>
      </c>
      <c r="HN252">
        <v>0</v>
      </c>
      <c r="HO252">
        <v>0</v>
      </c>
      <c r="HP252">
        <v>0</v>
      </c>
      <c r="HQ252">
        <v>1</v>
      </c>
      <c r="HR252">
        <v>0</v>
      </c>
      <c r="HS252">
        <v>0</v>
      </c>
      <c r="HT252">
        <v>0</v>
      </c>
      <c r="HU252">
        <v>0</v>
      </c>
      <c r="HV252">
        <v>2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</row>
    <row r="253" spans="1:272">
      <c r="A253" t="s">
        <v>1062</v>
      </c>
      <c r="B253" t="s">
        <v>1053</v>
      </c>
      <c r="C253" t="str">
        <f>"160404"</f>
        <v>160404</v>
      </c>
      <c r="D253" t="s">
        <v>155</v>
      </c>
      <c r="E253">
        <v>8</v>
      </c>
      <c r="F253">
        <v>460</v>
      </c>
      <c r="G253">
        <v>350</v>
      </c>
      <c r="H253">
        <v>148</v>
      </c>
      <c r="I253">
        <v>202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202</v>
      </c>
      <c r="T253">
        <v>0</v>
      </c>
      <c r="U253">
        <v>0</v>
      </c>
      <c r="V253">
        <v>202</v>
      </c>
      <c r="W253">
        <v>5</v>
      </c>
      <c r="X253">
        <v>4</v>
      </c>
      <c r="Y253">
        <v>1</v>
      </c>
      <c r="Z253">
        <v>0</v>
      </c>
      <c r="AA253">
        <v>197</v>
      </c>
      <c r="AB253">
        <v>86</v>
      </c>
      <c r="AC253">
        <v>7</v>
      </c>
      <c r="AD253">
        <v>18</v>
      </c>
      <c r="AE253">
        <v>18</v>
      </c>
      <c r="AF253">
        <v>17</v>
      </c>
      <c r="AG253">
        <v>1</v>
      </c>
      <c r="AH253">
        <v>2</v>
      </c>
      <c r="AI253">
        <v>1</v>
      </c>
      <c r="AJ253">
        <v>0</v>
      </c>
      <c r="AK253">
        <v>6</v>
      </c>
      <c r="AL253">
        <v>0</v>
      </c>
      <c r="AM253">
        <v>1</v>
      </c>
      <c r="AN253">
        <v>11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1</v>
      </c>
      <c r="AW253">
        <v>1</v>
      </c>
      <c r="AX253">
        <v>1</v>
      </c>
      <c r="AY253">
        <v>0</v>
      </c>
      <c r="AZ253">
        <v>0</v>
      </c>
      <c r="BA253">
        <v>86</v>
      </c>
      <c r="BB253">
        <v>28</v>
      </c>
      <c r="BC253">
        <v>4</v>
      </c>
      <c r="BD253">
        <v>2</v>
      </c>
      <c r="BE253">
        <v>1</v>
      </c>
      <c r="BF253">
        <v>8</v>
      </c>
      <c r="BG253">
        <v>2</v>
      </c>
      <c r="BH253">
        <v>2</v>
      </c>
      <c r="BI253">
        <v>1</v>
      </c>
      <c r="BJ253">
        <v>0</v>
      </c>
      <c r="BK253">
        <v>0</v>
      </c>
      <c r="BL253">
        <v>4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1</v>
      </c>
      <c r="BW253">
        <v>0</v>
      </c>
      <c r="BX253">
        <v>0</v>
      </c>
      <c r="BY253">
        <v>2</v>
      </c>
      <c r="BZ253">
        <v>28</v>
      </c>
      <c r="CA253">
        <v>3</v>
      </c>
      <c r="CB253">
        <v>0</v>
      </c>
      <c r="CC253">
        <v>0</v>
      </c>
      <c r="CD253">
        <v>1</v>
      </c>
      <c r="CE253">
        <v>2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3</v>
      </c>
      <c r="CQ253">
        <v>9</v>
      </c>
      <c r="CR253">
        <v>1</v>
      </c>
      <c r="CS253">
        <v>0</v>
      </c>
      <c r="CT253">
        <v>1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6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1</v>
      </c>
      <c r="DP253">
        <v>9</v>
      </c>
      <c r="DQ253">
        <v>47</v>
      </c>
      <c r="DR253">
        <v>38</v>
      </c>
      <c r="DS253">
        <v>0</v>
      </c>
      <c r="DT253">
        <v>1</v>
      </c>
      <c r="DU253">
        <v>1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6</v>
      </c>
      <c r="EB253">
        <v>0</v>
      </c>
      <c r="EC253">
        <v>0</v>
      </c>
      <c r="ED253">
        <v>1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47</v>
      </c>
      <c r="EQ253">
        <v>7</v>
      </c>
      <c r="ER253">
        <v>3</v>
      </c>
      <c r="ES253">
        <v>3</v>
      </c>
      <c r="ET253">
        <v>0</v>
      </c>
      <c r="EU253">
        <v>0</v>
      </c>
      <c r="EV253">
        <v>0</v>
      </c>
      <c r="EW253">
        <v>0</v>
      </c>
      <c r="EX253">
        <v>1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7</v>
      </c>
      <c r="FO253">
        <v>14</v>
      </c>
      <c r="FP253">
        <v>3</v>
      </c>
      <c r="FQ253">
        <v>3</v>
      </c>
      <c r="FR253">
        <v>1</v>
      </c>
      <c r="FS253">
        <v>2</v>
      </c>
      <c r="FT253">
        <v>0</v>
      </c>
      <c r="FU253">
        <v>3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1</v>
      </c>
      <c r="GC253">
        <v>1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14</v>
      </c>
      <c r="GO253">
        <v>2</v>
      </c>
      <c r="GP253">
        <v>1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1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2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1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1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1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</row>
    <row r="254" spans="1:272">
      <c r="A254" t="s">
        <v>1061</v>
      </c>
      <c r="B254" t="s">
        <v>1053</v>
      </c>
      <c r="C254" t="str">
        <f>"160404"</f>
        <v>160404</v>
      </c>
      <c r="D254" t="s">
        <v>152</v>
      </c>
      <c r="E254">
        <v>9</v>
      </c>
      <c r="F254">
        <v>519</v>
      </c>
      <c r="G254">
        <v>400</v>
      </c>
      <c r="H254">
        <v>211</v>
      </c>
      <c r="I254">
        <v>189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189</v>
      </c>
      <c r="T254">
        <v>0</v>
      </c>
      <c r="U254">
        <v>0</v>
      </c>
      <c r="V254">
        <v>189</v>
      </c>
      <c r="W254">
        <v>7</v>
      </c>
      <c r="X254">
        <v>3</v>
      </c>
      <c r="Y254">
        <v>4</v>
      </c>
      <c r="Z254">
        <v>0</v>
      </c>
      <c r="AA254">
        <v>182</v>
      </c>
      <c r="AB254">
        <v>69</v>
      </c>
      <c r="AC254">
        <v>6</v>
      </c>
      <c r="AD254">
        <v>24</v>
      </c>
      <c r="AE254">
        <v>16</v>
      </c>
      <c r="AF254">
        <v>3</v>
      </c>
      <c r="AG254">
        <v>1</v>
      </c>
      <c r="AH254">
        <v>1</v>
      </c>
      <c r="AI254">
        <v>0</v>
      </c>
      <c r="AJ254">
        <v>9</v>
      </c>
      <c r="AK254">
        <v>1</v>
      </c>
      <c r="AL254">
        <v>0</v>
      </c>
      <c r="AM254">
        <v>0</v>
      </c>
      <c r="AN254">
        <v>1</v>
      </c>
      <c r="AO254">
        <v>0</v>
      </c>
      <c r="AP254">
        <v>1</v>
      </c>
      <c r="AQ254">
        <v>3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1</v>
      </c>
      <c r="BA254">
        <v>69</v>
      </c>
      <c r="BB254">
        <v>37</v>
      </c>
      <c r="BC254">
        <v>21</v>
      </c>
      <c r="BD254">
        <v>2</v>
      </c>
      <c r="BE254">
        <v>1</v>
      </c>
      <c r="BF254">
        <v>4</v>
      </c>
      <c r="BG254">
        <v>1</v>
      </c>
      <c r="BH254">
        <v>1</v>
      </c>
      <c r="BI254">
        <v>0</v>
      </c>
      <c r="BJ254">
        <v>0</v>
      </c>
      <c r="BK254">
        <v>2</v>
      </c>
      <c r="BL254">
        <v>2</v>
      </c>
      <c r="BM254">
        <v>0</v>
      </c>
      <c r="BN254">
        <v>0</v>
      </c>
      <c r="BO254">
        <v>2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37</v>
      </c>
      <c r="CA254">
        <v>6</v>
      </c>
      <c r="CB254">
        <v>2</v>
      </c>
      <c r="CC254">
        <v>1</v>
      </c>
      <c r="CD254">
        <v>2</v>
      </c>
      <c r="CE254">
        <v>0</v>
      </c>
      <c r="CF254">
        <v>0</v>
      </c>
      <c r="CG254">
        <v>0</v>
      </c>
      <c r="CH254">
        <v>0</v>
      </c>
      <c r="CI254">
        <v>1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6</v>
      </c>
      <c r="CQ254">
        <v>14</v>
      </c>
      <c r="CR254">
        <v>1</v>
      </c>
      <c r="CS254">
        <v>0</v>
      </c>
      <c r="CT254">
        <v>1</v>
      </c>
      <c r="CU254">
        <v>0</v>
      </c>
      <c r="CV254">
        <v>1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9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0</v>
      </c>
      <c r="DM254">
        <v>0</v>
      </c>
      <c r="DN254">
        <v>1</v>
      </c>
      <c r="DO254">
        <v>0</v>
      </c>
      <c r="DP254">
        <v>14</v>
      </c>
      <c r="DQ254">
        <v>27</v>
      </c>
      <c r="DR254">
        <v>25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1</v>
      </c>
      <c r="EB254">
        <v>0</v>
      </c>
      <c r="EC254">
        <v>1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27</v>
      </c>
      <c r="EQ254">
        <v>5</v>
      </c>
      <c r="ER254">
        <v>0</v>
      </c>
      <c r="ES254">
        <v>2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3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5</v>
      </c>
      <c r="FO254">
        <v>16</v>
      </c>
      <c r="FP254">
        <v>4</v>
      </c>
      <c r="FQ254">
        <v>0</v>
      </c>
      <c r="FR254">
        <v>1</v>
      </c>
      <c r="FS254">
        <v>1</v>
      </c>
      <c r="FT254">
        <v>0</v>
      </c>
      <c r="FU254">
        <v>3</v>
      </c>
      <c r="FV254">
        <v>0</v>
      </c>
      <c r="FW254">
        <v>1</v>
      </c>
      <c r="FX254">
        <v>1</v>
      </c>
      <c r="FY254">
        <v>0</v>
      </c>
      <c r="FZ254">
        <v>0</v>
      </c>
      <c r="GA254">
        <v>1</v>
      </c>
      <c r="GB254">
        <v>0</v>
      </c>
      <c r="GC254">
        <v>1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2</v>
      </c>
      <c r="GJ254">
        <v>1</v>
      </c>
      <c r="GK254">
        <v>0</v>
      </c>
      <c r="GL254">
        <v>0</v>
      </c>
      <c r="GM254">
        <v>0</v>
      </c>
      <c r="GN254">
        <v>16</v>
      </c>
      <c r="GO254">
        <v>7</v>
      </c>
      <c r="GP254">
        <v>3</v>
      </c>
      <c r="GQ254">
        <v>1</v>
      </c>
      <c r="GR254">
        <v>1</v>
      </c>
      <c r="GS254">
        <v>0</v>
      </c>
      <c r="GT254">
        <v>0</v>
      </c>
      <c r="GU254">
        <v>0</v>
      </c>
      <c r="GV254">
        <v>0</v>
      </c>
      <c r="GW254">
        <v>1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1</v>
      </c>
      <c r="HH254">
        <v>7</v>
      </c>
      <c r="HI254">
        <v>1</v>
      </c>
      <c r="HJ254">
        <v>1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1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</row>
    <row r="255" spans="1:272">
      <c r="A255" t="s">
        <v>1060</v>
      </c>
      <c r="B255" t="s">
        <v>1053</v>
      </c>
      <c r="C255" t="str">
        <f>"160404"</f>
        <v>160404</v>
      </c>
      <c r="D255" t="s">
        <v>306</v>
      </c>
      <c r="E255">
        <v>10</v>
      </c>
      <c r="F255">
        <v>655</v>
      </c>
      <c r="G255">
        <v>500</v>
      </c>
      <c r="H255">
        <v>223</v>
      </c>
      <c r="I255">
        <v>277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277</v>
      </c>
      <c r="T255">
        <v>0</v>
      </c>
      <c r="U255">
        <v>0</v>
      </c>
      <c r="V255">
        <v>277</v>
      </c>
      <c r="W255">
        <v>19</v>
      </c>
      <c r="X255">
        <v>11</v>
      </c>
      <c r="Y255">
        <v>4</v>
      </c>
      <c r="Z255">
        <v>0</v>
      </c>
      <c r="AA255">
        <v>258</v>
      </c>
      <c r="AB255">
        <v>94</v>
      </c>
      <c r="AC255">
        <v>8</v>
      </c>
      <c r="AD255">
        <v>14</v>
      </c>
      <c r="AE255">
        <v>43</v>
      </c>
      <c r="AF255">
        <v>8</v>
      </c>
      <c r="AG255">
        <v>1</v>
      </c>
      <c r="AH255">
        <v>2</v>
      </c>
      <c r="AI255">
        <v>0</v>
      </c>
      <c r="AJ255">
        <v>2</v>
      </c>
      <c r="AK255">
        <v>1</v>
      </c>
      <c r="AL255">
        <v>0</v>
      </c>
      <c r="AM255">
        <v>0</v>
      </c>
      <c r="AN255">
        <v>8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1</v>
      </c>
      <c r="AV255">
        <v>0</v>
      </c>
      <c r="AW255">
        <v>0</v>
      </c>
      <c r="AX255">
        <v>1</v>
      </c>
      <c r="AY255">
        <v>3</v>
      </c>
      <c r="AZ255">
        <v>0</v>
      </c>
      <c r="BA255">
        <v>94</v>
      </c>
      <c r="BB255">
        <v>59</v>
      </c>
      <c r="BC255">
        <v>7</v>
      </c>
      <c r="BD255">
        <v>3</v>
      </c>
      <c r="BE255">
        <v>1</v>
      </c>
      <c r="BF255">
        <v>23</v>
      </c>
      <c r="BG255">
        <v>0</v>
      </c>
      <c r="BH255">
        <v>1</v>
      </c>
      <c r="BI255">
        <v>1</v>
      </c>
      <c r="BJ255">
        <v>2</v>
      </c>
      <c r="BK255">
        <v>0</v>
      </c>
      <c r="BL255">
        <v>9</v>
      </c>
      <c r="BM255">
        <v>0</v>
      </c>
      <c r="BN255">
        <v>0</v>
      </c>
      <c r="BO255">
        <v>1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4</v>
      </c>
      <c r="BV255">
        <v>3</v>
      </c>
      <c r="BW255">
        <v>1</v>
      </c>
      <c r="BX255">
        <v>1</v>
      </c>
      <c r="BY255">
        <v>1</v>
      </c>
      <c r="BZ255">
        <v>59</v>
      </c>
      <c r="CA255">
        <v>2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2</v>
      </c>
      <c r="CQ255">
        <v>19</v>
      </c>
      <c r="CR255">
        <v>3</v>
      </c>
      <c r="CS255">
        <v>0</v>
      </c>
      <c r="CT255">
        <v>7</v>
      </c>
      <c r="CU255">
        <v>0</v>
      </c>
      <c r="CV255">
        <v>1</v>
      </c>
      <c r="CW255">
        <v>0</v>
      </c>
      <c r="CX255">
        <v>0</v>
      </c>
      <c r="CY255">
        <v>0</v>
      </c>
      <c r="CZ255">
        <v>2</v>
      </c>
      <c r="DA255">
        <v>0</v>
      </c>
      <c r="DB255">
        <v>0</v>
      </c>
      <c r="DC255">
        <v>0</v>
      </c>
      <c r="DD255">
        <v>6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19</v>
      </c>
      <c r="DQ255">
        <v>19</v>
      </c>
      <c r="DR255">
        <v>19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19</v>
      </c>
      <c r="EQ255">
        <v>20</v>
      </c>
      <c r="ER255">
        <v>6</v>
      </c>
      <c r="ES255">
        <v>11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3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20</v>
      </c>
      <c r="FO255">
        <v>23</v>
      </c>
      <c r="FP255">
        <v>8</v>
      </c>
      <c r="FQ255">
        <v>4</v>
      </c>
      <c r="FR255">
        <v>0</v>
      </c>
      <c r="FS255">
        <v>1</v>
      </c>
      <c r="FT255">
        <v>0</v>
      </c>
      <c r="FU255">
        <v>2</v>
      </c>
      <c r="FV255">
        <v>2</v>
      </c>
      <c r="FW255">
        <v>1</v>
      </c>
      <c r="FX255">
        <v>2</v>
      </c>
      <c r="FY255">
        <v>2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1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23</v>
      </c>
      <c r="GO255">
        <v>15</v>
      </c>
      <c r="GP255">
        <v>7</v>
      </c>
      <c r="GQ255">
        <v>3</v>
      </c>
      <c r="GR255">
        <v>0</v>
      </c>
      <c r="GS255">
        <v>0</v>
      </c>
      <c r="GT255">
        <v>1</v>
      </c>
      <c r="GU255">
        <v>0</v>
      </c>
      <c r="GV255">
        <v>0</v>
      </c>
      <c r="GW255">
        <v>0</v>
      </c>
      <c r="GX255">
        <v>1</v>
      </c>
      <c r="GY255">
        <v>0</v>
      </c>
      <c r="GZ255">
        <v>0</v>
      </c>
      <c r="HA255">
        <v>0</v>
      </c>
      <c r="HB255">
        <v>3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15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7</v>
      </c>
      <c r="IN255">
        <v>3</v>
      </c>
      <c r="IO255">
        <v>2</v>
      </c>
      <c r="IP255">
        <v>0</v>
      </c>
      <c r="IQ255">
        <v>1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1</v>
      </c>
      <c r="JI255">
        <v>0</v>
      </c>
      <c r="JJ255">
        <v>0</v>
      </c>
      <c r="JK255">
        <v>0</v>
      </c>
      <c r="JL255">
        <v>7</v>
      </c>
    </row>
    <row r="256" spans="1:272">
      <c r="A256" t="s">
        <v>1059</v>
      </c>
      <c r="B256" t="s">
        <v>1053</v>
      </c>
      <c r="C256" t="str">
        <f>"160404"</f>
        <v>160404</v>
      </c>
      <c r="D256" t="s">
        <v>1058</v>
      </c>
      <c r="E256">
        <v>11</v>
      </c>
      <c r="F256">
        <v>404</v>
      </c>
      <c r="G256">
        <v>310</v>
      </c>
      <c r="H256">
        <v>168</v>
      </c>
      <c r="I256">
        <v>142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142</v>
      </c>
      <c r="T256">
        <v>0</v>
      </c>
      <c r="U256">
        <v>0</v>
      </c>
      <c r="V256">
        <v>142</v>
      </c>
      <c r="W256">
        <v>6</v>
      </c>
      <c r="X256">
        <v>5</v>
      </c>
      <c r="Y256">
        <v>1</v>
      </c>
      <c r="Z256">
        <v>0</v>
      </c>
      <c r="AA256">
        <v>136</v>
      </c>
      <c r="AB256">
        <v>68</v>
      </c>
      <c r="AC256">
        <v>7</v>
      </c>
      <c r="AD256">
        <v>10</v>
      </c>
      <c r="AE256">
        <v>28</v>
      </c>
      <c r="AF256">
        <v>11</v>
      </c>
      <c r="AG256">
        <v>0</v>
      </c>
      <c r="AH256">
        <v>0</v>
      </c>
      <c r="AI256">
        <v>0</v>
      </c>
      <c r="AJ256">
        <v>1</v>
      </c>
      <c r="AK256">
        <v>1</v>
      </c>
      <c r="AL256">
        <v>0</v>
      </c>
      <c r="AM256">
        <v>0</v>
      </c>
      <c r="AN256">
        <v>2</v>
      </c>
      <c r="AO256">
        <v>0</v>
      </c>
      <c r="AP256">
        <v>0</v>
      </c>
      <c r="AQ256">
        <v>0</v>
      </c>
      <c r="AR256">
        <v>3</v>
      </c>
      <c r="AS256">
        <v>1</v>
      </c>
      <c r="AT256">
        <v>0</v>
      </c>
      <c r="AU256">
        <v>0</v>
      </c>
      <c r="AV256">
        <v>3</v>
      </c>
      <c r="AW256">
        <v>0</v>
      </c>
      <c r="AX256">
        <v>1</v>
      </c>
      <c r="AY256">
        <v>0</v>
      </c>
      <c r="AZ256">
        <v>0</v>
      </c>
      <c r="BA256">
        <v>68</v>
      </c>
      <c r="BB256">
        <v>26</v>
      </c>
      <c r="BC256">
        <v>8</v>
      </c>
      <c r="BD256">
        <v>1</v>
      </c>
      <c r="BE256">
        <v>1</v>
      </c>
      <c r="BF256">
        <v>2</v>
      </c>
      <c r="BG256">
        <v>2</v>
      </c>
      <c r="BH256">
        <v>6</v>
      </c>
      <c r="BI256">
        <v>1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1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3</v>
      </c>
      <c r="BW256">
        <v>0</v>
      </c>
      <c r="BX256">
        <v>0</v>
      </c>
      <c r="BY256">
        <v>0</v>
      </c>
      <c r="BZ256">
        <v>26</v>
      </c>
      <c r="CA256">
        <v>2</v>
      </c>
      <c r="CB256">
        <v>0</v>
      </c>
      <c r="CC256">
        <v>0</v>
      </c>
      <c r="CD256">
        <v>0</v>
      </c>
      <c r="CE256">
        <v>0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1</v>
      </c>
      <c r="CO256">
        <v>0</v>
      </c>
      <c r="CP256">
        <v>2</v>
      </c>
      <c r="CQ256">
        <v>10</v>
      </c>
      <c r="CR256">
        <v>1</v>
      </c>
      <c r="CS256">
        <v>0</v>
      </c>
      <c r="CT256">
        <v>1</v>
      </c>
      <c r="CU256">
        <v>0</v>
      </c>
      <c r="CV256">
        <v>1</v>
      </c>
      <c r="CW256">
        <v>0</v>
      </c>
      <c r="CX256">
        <v>1</v>
      </c>
      <c r="CY256">
        <v>1</v>
      </c>
      <c r="CZ256">
        <v>1</v>
      </c>
      <c r="DA256">
        <v>0</v>
      </c>
      <c r="DB256">
        <v>0</v>
      </c>
      <c r="DC256">
        <v>0</v>
      </c>
      <c r="DD256">
        <v>3</v>
      </c>
      <c r="DE256">
        <v>0</v>
      </c>
      <c r="DF256">
        <v>0</v>
      </c>
      <c r="DG256">
        <v>0</v>
      </c>
      <c r="DH256">
        <v>0</v>
      </c>
      <c r="DI256">
        <v>1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10</v>
      </c>
      <c r="DQ256">
        <v>9</v>
      </c>
      <c r="DR256">
        <v>8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1</v>
      </c>
      <c r="EN256">
        <v>0</v>
      </c>
      <c r="EO256">
        <v>0</v>
      </c>
      <c r="EP256">
        <v>9</v>
      </c>
      <c r="EQ256">
        <v>3</v>
      </c>
      <c r="ER256">
        <v>0</v>
      </c>
      <c r="ES256">
        <v>3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3</v>
      </c>
      <c r="FO256">
        <v>10</v>
      </c>
      <c r="FP256">
        <v>3</v>
      </c>
      <c r="FQ256">
        <v>0</v>
      </c>
      <c r="FR256">
        <v>1</v>
      </c>
      <c r="FS256">
        <v>1</v>
      </c>
      <c r="FT256">
        <v>0</v>
      </c>
      <c r="FU256">
        <v>3</v>
      </c>
      <c r="FV256">
        <v>0</v>
      </c>
      <c r="FW256">
        <v>0</v>
      </c>
      <c r="FX256">
        <v>0</v>
      </c>
      <c r="FY256">
        <v>1</v>
      </c>
      <c r="FZ256">
        <v>0</v>
      </c>
      <c r="GA256">
        <v>0</v>
      </c>
      <c r="GB256">
        <v>0</v>
      </c>
      <c r="GC256">
        <v>0</v>
      </c>
      <c r="GD256">
        <v>1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10</v>
      </c>
      <c r="GO256">
        <v>3</v>
      </c>
      <c r="GP256">
        <v>2</v>
      </c>
      <c r="GQ256">
        <v>1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3</v>
      </c>
      <c r="HI256">
        <v>1</v>
      </c>
      <c r="HJ256">
        <v>0</v>
      </c>
      <c r="HK256">
        <v>1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1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4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1</v>
      </c>
      <c r="IV256">
        <v>0</v>
      </c>
      <c r="IW256">
        <v>0</v>
      </c>
      <c r="IX256">
        <v>0</v>
      </c>
      <c r="IY256">
        <v>0</v>
      </c>
      <c r="IZ256">
        <v>3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4</v>
      </c>
    </row>
    <row r="257" spans="1:272">
      <c r="A257" t="s">
        <v>1057</v>
      </c>
      <c r="B257" t="s">
        <v>1053</v>
      </c>
      <c r="C257" t="str">
        <f>"160404"</f>
        <v>160404</v>
      </c>
      <c r="D257" t="s">
        <v>152</v>
      </c>
      <c r="E257">
        <v>12</v>
      </c>
      <c r="F257">
        <v>640</v>
      </c>
      <c r="G257">
        <v>490</v>
      </c>
      <c r="H257">
        <v>345</v>
      </c>
      <c r="I257">
        <v>145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145</v>
      </c>
      <c r="T257">
        <v>0</v>
      </c>
      <c r="U257">
        <v>0</v>
      </c>
      <c r="V257">
        <v>145</v>
      </c>
      <c r="W257">
        <v>9</v>
      </c>
      <c r="X257">
        <v>6</v>
      </c>
      <c r="Y257">
        <v>3</v>
      </c>
      <c r="Z257">
        <v>0</v>
      </c>
      <c r="AA257">
        <v>136</v>
      </c>
      <c r="AB257">
        <v>26</v>
      </c>
      <c r="AC257">
        <v>1</v>
      </c>
      <c r="AD257">
        <v>8</v>
      </c>
      <c r="AE257">
        <v>8</v>
      </c>
      <c r="AF257">
        <v>3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3</v>
      </c>
      <c r="AO257">
        <v>0</v>
      </c>
      <c r="AP257">
        <v>0</v>
      </c>
      <c r="AQ257">
        <v>0</v>
      </c>
      <c r="AR257">
        <v>3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26</v>
      </c>
      <c r="BB257">
        <v>24</v>
      </c>
      <c r="BC257">
        <v>12</v>
      </c>
      <c r="BD257">
        <v>3</v>
      </c>
      <c r="BE257">
        <v>1</v>
      </c>
      <c r="BF257">
        <v>2</v>
      </c>
      <c r="BG257">
        <v>1</v>
      </c>
      <c r="BH257">
        <v>2</v>
      </c>
      <c r="BI257">
        <v>0</v>
      </c>
      <c r="BJ257">
        <v>0</v>
      </c>
      <c r="BK257">
        <v>0</v>
      </c>
      <c r="BL257">
        <v>1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24</v>
      </c>
      <c r="CA257">
        <v>4</v>
      </c>
      <c r="CB257">
        <v>2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4</v>
      </c>
      <c r="CQ257">
        <v>9</v>
      </c>
      <c r="CR257">
        <v>3</v>
      </c>
      <c r="CS257">
        <v>0</v>
      </c>
      <c r="CT257">
        <v>0</v>
      </c>
      <c r="CU257">
        <v>0</v>
      </c>
      <c r="CV257">
        <v>2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0</v>
      </c>
      <c r="DC257">
        <v>0</v>
      </c>
      <c r="DD257">
        <v>1</v>
      </c>
      <c r="DE257">
        <v>0</v>
      </c>
      <c r="DF257">
        <v>0</v>
      </c>
      <c r="DG257">
        <v>0</v>
      </c>
      <c r="DH257">
        <v>1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9</v>
      </c>
      <c r="DQ257">
        <v>13</v>
      </c>
      <c r="DR257">
        <v>10</v>
      </c>
      <c r="DS257">
        <v>1</v>
      </c>
      <c r="DT257">
        <v>0</v>
      </c>
      <c r="DU257">
        <v>0</v>
      </c>
      <c r="DV257">
        <v>1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1</v>
      </c>
      <c r="EM257">
        <v>0</v>
      </c>
      <c r="EN257">
        <v>0</v>
      </c>
      <c r="EO257">
        <v>0</v>
      </c>
      <c r="EP257">
        <v>13</v>
      </c>
      <c r="EQ257">
        <v>6</v>
      </c>
      <c r="ER257">
        <v>2</v>
      </c>
      <c r="ES257">
        <v>3</v>
      </c>
      <c r="ET257">
        <v>0</v>
      </c>
      <c r="EU257">
        <v>0</v>
      </c>
      <c r="EV257">
        <v>0</v>
      </c>
      <c r="EW257">
        <v>1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6</v>
      </c>
      <c r="FO257">
        <v>19</v>
      </c>
      <c r="FP257">
        <v>11</v>
      </c>
      <c r="FQ257">
        <v>0</v>
      </c>
      <c r="FR257">
        <v>0</v>
      </c>
      <c r="FS257">
        <v>2</v>
      </c>
      <c r="FT257">
        <v>0</v>
      </c>
      <c r="FU257">
        <v>4</v>
      </c>
      <c r="FV257">
        <v>0</v>
      </c>
      <c r="FW257">
        <v>0</v>
      </c>
      <c r="FX257">
        <v>0</v>
      </c>
      <c r="FY257">
        <v>0</v>
      </c>
      <c r="FZ257">
        <v>1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1</v>
      </c>
      <c r="GK257">
        <v>0</v>
      </c>
      <c r="GL257">
        <v>0</v>
      </c>
      <c r="GM257">
        <v>0</v>
      </c>
      <c r="GN257">
        <v>19</v>
      </c>
      <c r="GO257">
        <v>4</v>
      </c>
      <c r="GP257">
        <v>1</v>
      </c>
      <c r="GQ257">
        <v>1</v>
      </c>
      <c r="GR257">
        <v>1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1</v>
      </c>
      <c r="HG257">
        <v>0</v>
      </c>
      <c r="HH257">
        <v>4</v>
      </c>
      <c r="HI257">
        <v>2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2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2</v>
      </c>
      <c r="HW257">
        <v>2</v>
      </c>
      <c r="HX257">
        <v>0</v>
      </c>
      <c r="HY257">
        <v>0</v>
      </c>
      <c r="HZ257">
        <v>2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2</v>
      </c>
      <c r="IM257">
        <v>27</v>
      </c>
      <c r="IN257">
        <v>15</v>
      </c>
      <c r="IO257">
        <v>0</v>
      </c>
      <c r="IP257">
        <v>8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3</v>
      </c>
      <c r="JI257">
        <v>1</v>
      </c>
      <c r="JJ257">
        <v>0</v>
      </c>
      <c r="JK257">
        <v>0</v>
      </c>
      <c r="JL257">
        <v>27</v>
      </c>
    </row>
    <row r="258" spans="1:272">
      <c r="A258" t="s">
        <v>1056</v>
      </c>
      <c r="B258" t="s">
        <v>1053</v>
      </c>
      <c r="C258" t="str">
        <f>"160404"</f>
        <v>160404</v>
      </c>
      <c r="D258" t="s">
        <v>152</v>
      </c>
      <c r="E258">
        <v>13</v>
      </c>
      <c r="F258">
        <v>300</v>
      </c>
      <c r="G258">
        <v>230</v>
      </c>
      <c r="H258">
        <v>131</v>
      </c>
      <c r="I258">
        <v>99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99</v>
      </c>
      <c r="T258">
        <v>0</v>
      </c>
      <c r="U258">
        <v>0</v>
      </c>
      <c r="V258">
        <v>99</v>
      </c>
      <c r="W258">
        <v>5</v>
      </c>
      <c r="X258">
        <v>5</v>
      </c>
      <c r="Y258">
        <v>0</v>
      </c>
      <c r="Z258">
        <v>0</v>
      </c>
      <c r="AA258">
        <v>94</v>
      </c>
      <c r="AB258">
        <v>48</v>
      </c>
      <c r="AC258">
        <v>5</v>
      </c>
      <c r="AD258">
        <v>16</v>
      </c>
      <c r="AE258">
        <v>9</v>
      </c>
      <c r="AF258">
        <v>3</v>
      </c>
      <c r="AG258">
        <v>1</v>
      </c>
      <c r="AH258">
        <v>0</v>
      </c>
      <c r="AI258">
        <v>0</v>
      </c>
      <c r="AJ258">
        <v>0</v>
      </c>
      <c r="AK258">
        <v>3</v>
      </c>
      <c r="AL258">
        <v>0</v>
      </c>
      <c r="AM258">
        <v>0</v>
      </c>
      <c r="AN258">
        <v>7</v>
      </c>
      <c r="AO258">
        <v>0</v>
      </c>
      <c r="AP258">
        <v>0</v>
      </c>
      <c r="AQ258">
        <v>2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48</v>
      </c>
      <c r="BB258">
        <v>21</v>
      </c>
      <c r="BC258">
        <v>9</v>
      </c>
      <c r="BD258">
        <v>2</v>
      </c>
      <c r="BE258">
        <v>0</v>
      </c>
      <c r="BF258">
        <v>3</v>
      </c>
      <c r="BG258">
        <v>0</v>
      </c>
      <c r="BH258">
        <v>2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2</v>
      </c>
      <c r="BW258">
        <v>0</v>
      </c>
      <c r="BX258">
        <v>0</v>
      </c>
      <c r="BY258">
        <v>1</v>
      </c>
      <c r="BZ258">
        <v>21</v>
      </c>
      <c r="CA258">
        <v>4</v>
      </c>
      <c r="CB258">
        <v>1</v>
      </c>
      <c r="CC258">
        <v>2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4</v>
      </c>
      <c r="CQ258">
        <v>4</v>
      </c>
      <c r="CR258">
        <v>1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1</v>
      </c>
      <c r="DL258">
        <v>1</v>
      </c>
      <c r="DM258">
        <v>0</v>
      </c>
      <c r="DN258">
        <v>0</v>
      </c>
      <c r="DO258">
        <v>0</v>
      </c>
      <c r="DP258">
        <v>4</v>
      </c>
      <c r="DQ258">
        <v>7</v>
      </c>
      <c r="DR258">
        <v>7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7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6</v>
      </c>
      <c r="FP258">
        <v>1</v>
      </c>
      <c r="FQ258">
        <v>1</v>
      </c>
      <c r="FR258">
        <v>0</v>
      </c>
      <c r="FS258">
        <v>1</v>
      </c>
      <c r="FT258">
        <v>0</v>
      </c>
      <c r="FU258">
        <v>0</v>
      </c>
      <c r="FV258">
        <v>0</v>
      </c>
      <c r="FW258">
        <v>1</v>
      </c>
      <c r="FX258">
        <v>0</v>
      </c>
      <c r="FY258">
        <v>2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6</v>
      </c>
      <c r="GO258">
        <v>3</v>
      </c>
      <c r="GP258">
        <v>1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1</v>
      </c>
      <c r="HG258">
        <v>1</v>
      </c>
      <c r="HH258">
        <v>3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1</v>
      </c>
      <c r="IN258">
        <v>1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1</v>
      </c>
    </row>
    <row r="259" spans="1:272">
      <c r="A259" t="s">
        <v>1055</v>
      </c>
      <c r="B259" t="s">
        <v>1053</v>
      </c>
      <c r="C259" t="str">
        <f>"160404"</f>
        <v>160404</v>
      </c>
      <c r="D259" t="s">
        <v>155</v>
      </c>
      <c r="E259">
        <v>14</v>
      </c>
      <c r="F259">
        <v>407</v>
      </c>
      <c r="G259">
        <v>312</v>
      </c>
      <c r="H259">
        <v>138</v>
      </c>
      <c r="I259">
        <v>174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174</v>
      </c>
      <c r="T259">
        <v>0</v>
      </c>
      <c r="U259">
        <v>0</v>
      </c>
      <c r="V259">
        <v>174</v>
      </c>
      <c r="W259">
        <v>5</v>
      </c>
      <c r="X259">
        <v>3</v>
      </c>
      <c r="Y259">
        <v>2</v>
      </c>
      <c r="Z259">
        <v>0</v>
      </c>
      <c r="AA259">
        <v>169</v>
      </c>
      <c r="AB259">
        <v>62</v>
      </c>
      <c r="AC259">
        <v>9</v>
      </c>
      <c r="AD259">
        <v>14</v>
      </c>
      <c r="AE259">
        <v>20</v>
      </c>
      <c r="AF259">
        <v>8</v>
      </c>
      <c r="AG259">
        <v>0</v>
      </c>
      <c r="AH259">
        <v>1</v>
      </c>
      <c r="AI259">
        <v>0</v>
      </c>
      <c r="AJ259">
        <v>1</v>
      </c>
      <c r="AK259">
        <v>0</v>
      </c>
      <c r="AL259">
        <v>1</v>
      </c>
      <c r="AM259">
        <v>0</v>
      </c>
      <c r="AN259">
        <v>6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1</v>
      </c>
      <c r="BA259">
        <v>62</v>
      </c>
      <c r="BB259">
        <v>36</v>
      </c>
      <c r="BC259">
        <v>15</v>
      </c>
      <c r="BD259">
        <v>0</v>
      </c>
      <c r="BE259">
        <v>2</v>
      </c>
      <c r="BF259">
        <v>8</v>
      </c>
      <c r="BG259">
        <v>0</v>
      </c>
      <c r="BH259">
        <v>4</v>
      </c>
      <c r="BI259">
        <v>0</v>
      </c>
      <c r="BJ259">
        <v>3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2</v>
      </c>
      <c r="BV259">
        <v>1</v>
      </c>
      <c r="BW259">
        <v>0</v>
      </c>
      <c r="BX259">
        <v>0</v>
      </c>
      <c r="BY259">
        <v>1</v>
      </c>
      <c r="BZ259">
        <v>36</v>
      </c>
      <c r="CA259">
        <v>3</v>
      </c>
      <c r="CB259">
        <v>1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1</v>
      </c>
      <c r="CO259">
        <v>0</v>
      </c>
      <c r="CP259">
        <v>3</v>
      </c>
      <c r="CQ259">
        <v>5</v>
      </c>
      <c r="CR259">
        <v>4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5</v>
      </c>
      <c r="DQ259">
        <v>23</v>
      </c>
      <c r="DR259">
        <v>20</v>
      </c>
      <c r="DS259">
        <v>1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</v>
      </c>
      <c r="EP259">
        <v>23</v>
      </c>
      <c r="EQ259">
        <v>15</v>
      </c>
      <c r="ER259">
        <v>1</v>
      </c>
      <c r="ES259">
        <v>12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2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15</v>
      </c>
      <c r="FO259">
        <v>18</v>
      </c>
      <c r="FP259">
        <v>8</v>
      </c>
      <c r="FQ259">
        <v>0</v>
      </c>
      <c r="FR259">
        <v>0</v>
      </c>
      <c r="FS259">
        <v>2</v>
      </c>
      <c r="FT259">
        <v>1</v>
      </c>
      <c r="FU259">
        <v>0</v>
      </c>
      <c r="FV259">
        <v>1</v>
      </c>
      <c r="FW259">
        <v>0</v>
      </c>
      <c r="FX259">
        <v>0</v>
      </c>
      <c r="FY259">
        <v>1</v>
      </c>
      <c r="FZ259">
        <v>0</v>
      </c>
      <c r="GA259">
        <v>2</v>
      </c>
      <c r="GB259">
        <v>0</v>
      </c>
      <c r="GC259">
        <v>0</v>
      </c>
      <c r="GD259">
        <v>0</v>
      </c>
      <c r="GE259">
        <v>2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1</v>
      </c>
      <c r="GM259">
        <v>0</v>
      </c>
      <c r="GN259">
        <v>18</v>
      </c>
      <c r="GO259">
        <v>6</v>
      </c>
      <c r="GP259">
        <v>4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2</v>
      </c>
      <c r="HH259">
        <v>6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1</v>
      </c>
      <c r="IN259">
        <v>1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1</v>
      </c>
    </row>
    <row r="260" spans="1:272">
      <c r="A260" t="s">
        <v>1054</v>
      </c>
      <c r="B260" t="s">
        <v>1053</v>
      </c>
      <c r="C260" t="str">
        <f>"160404"</f>
        <v>160404</v>
      </c>
      <c r="D260" t="s">
        <v>1052</v>
      </c>
      <c r="E260">
        <v>15</v>
      </c>
      <c r="F260">
        <v>349</v>
      </c>
      <c r="G260">
        <v>269</v>
      </c>
      <c r="H260">
        <v>131</v>
      </c>
      <c r="I260">
        <v>138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138</v>
      </c>
      <c r="T260">
        <v>0</v>
      </c>
      <c r="U260">
        <v>0</v>
      </c>
      <c r="V260">
        <v>138</v>
      </c>
      <c r="W260">
        <v>12</v>
      </c>
      <c r="X260">
        <v>9</v>
      </c>
      <c r="Y260">
        <v>3</v>
      </c>
      <c r="Z260">
        <v>0</v>
      </c>
      <c r="AA260">
        <v>126</v>
      </c>
      <c r="AB260">
        <v>43</v>
      </c>
      <c r="AC260">
        <v>6</v>
      </c>
      <c r="AD260">
        <v>10</v>
      </c>
      <c r="AE260">
        <v>8</v>
      </c>
      <c r="AF260">
        <v>6</v>
      </c>
      <c r="AG260">
        <v>0</v>
      </c>
      <c r="AH260">
        <v>1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4</v>
      </c>
      <c r="AO260">
        <v>0</v>
      </c>
      <c r="AP260">
        <v>0</v>
      </c>
      <c r="AQ260">
        <v>5</v>
      </c>
      <c r="AR260">
        <v>0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43</v>
      </c>
      <c r="BB260">
        <v>30</v>
      </c>
      <c r="BC260">
        <v>17</v>
      </c>
      <c r="BD260">
        <v>1</v>
      </c>
      <c r="BE260">
        <v>1</v>
      </c>
      <c r="BF260">
        <v>6</v>
      </c>
      <c r="BG260">
        <v>1</v>
      </c>
      <c r="BH260">
        <v>0</v>
      </c>
      <c r="BI260">
        <v>0</v>
      </c>
      <c r="BJ260">
        <v>2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30</v>
      </c>
      <c r="CA260">
        <v>3</v>
      </c>
      <c r="CB260">
        <v>1</v>
      </c>
      <c r="CC260">
        <v>0</v>
      </c>
      <c r="CD260">
        <v>0</v>
      </c>
      <c r="CE260">
        <v>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3</v>
      </c>
      <c r="CQ260">
        <v>9</v>
      </c>
      <c r="CR260">
        <v>5</v>
      </c>
      <c r="CS260">
        <v>0</v>
      </c>
      <c r="CT260">
        <v>0</v>
      </c>
      <c r="CU260">
        <v>0</v>
      </c>
      <c r="CV260">
        <v>2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1</v>
      </c>
      <c r="DD260">
        <v>1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9</v>
      </c>
      <c r="DQ260">
        <v>9</v>
      </c>
      <c r="DR260">
        <v>9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9</v>
      </c>
      <c r="EQ260">
        <v>10</v>
      </c>
      <c r="ER260">
        <v>0</v>
      </c>
      <c r="ES260">
        <v>10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10</v>
      </c>
      <c r="FO260">
        <v>20</v>
      </c>
      <c r="FP260">
        <v>4</v>
      </c>
      <c r="FQ260">
        <v>4</v>
      </c>
      <c r="FR260">
        <v>0</v>
      </c>
      <c r="FS260">
        <v>3</v>
      </c>
      <c r="FT260">
        <v>0</v>
      </c>
      <c r="FU260">
        <v>1</v>
      </c>
      <c r="FV260">
        <v>1</v>
      </c>
      <c r="FW260">
        <v>2</v>
      </c>
      <c r="FX260">
        <v>1</v>
      </c>
      <c r="FY260">
        <v>0</v>
      </c>
      <c r="FZ260">
        <v>0</v>
      </c>
      <c r="GA260">
        <v>0</v>
      </c>
      <c r="GB260">
        <v>0</v>
      </c>
      <c r="GC260">
        <v>1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1</v>
      </c>
      <c r="GK260">
        <v>1</v>
      </c>
      <c r="GL260">
        <v>0</v>
      </c>
      <c r="GM260">
        <v>1</v>
      </c>
      <c r="GN260">
        <v>20</v>
      </c>
      <c r="GO260">
        <v>1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1</v>
      </c>
      <c r="HH260">
        <v>1</v>
      </c>
      <c r="HI260">
        <v>1</v>
      </c>
      <c r="HJ260">
        <v>1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1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</row>
    <row r="261" spans="1:272">
      <c r="A261" t="s">
        <v>1051</v>
      </c>
      <c r="B261" t="s">
        <v>1034</v>
      </c>
      <c r="C261" t="str">
        <f>"160501"</f>
        <v>160501</v>
      </c>
      <c r="D261" t="s">
        <v>339</v>
      </c>
      <c r="E261">
        <v>1</v>
      </c>
      <c r="F261">
        <v>1819</v>
      </c>
      <c r="G261">
        <v>1381</v>
      </c>
      <c r="H261">
        <v>692</v>
      </c>
      <c r="I261">
        <v>689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689</v>
      </c>
      <c r="T261">
        <v>0</v>
      </c>
      <c r="U261">
        <v>0</v>
      </c>
      <c r="V261">
        <v>689</v>
      </c>
      <c r="W261">
        <v>19</v>
      </c>
      <c r="X261">
        <v>12</v>
      </c>
      <c r="Y261">
        <v>3</v>
      </c>
      <c r="Z261">
        <v>0</v>
      </c>
      <c r="AA261">
        <v>670</v>
      </c>
      <c r="AB261">
        <v>150</v>
      </c>
      <c r="AC261">
        <v>20</v>
      </c>
      <c r="AD261">
        <v>31</v>
      </c>
      <c r="AE261">
        <v>49</v>
      </c>
      <c r="AF261">
        <v>17</v>
      </c>
      <c r="AG261">
        <v>0</v>
      </c>
      <c r="AH261">
        <v>6</v>
      </c>
      <c r="AI261">
        <v>0</v>
      </c>
      <c r="AJ261">
        <v>0</v>
      </c>
      <c r="AK261">
        <v>2</v>
      </c>
      <c r="AL261">
        <v>1</v>
      </c>
      <c r="AM261">
        <v>3</v>
      </c>
      <c r="AN261">
        <v>0</v>
      </c>
      <c r="AO261">
        <v>0</v>
      </c>
      <c r="AP261">
        <v>0</v>
      </c>
      <c r="AQ261">
        <v>1</v>
      </c>
      <c r="AR261">
        <v>1</v>
      </c>
      <c r="AS261">
        <v>3</v>
      </c>
      <c r="AT261">
        <v>0</v>
      </c>
      <c r="AU261">
        <v>2</v>
      </c>
      <c r="AV261">
        <v>0</v>
      </c>
      <c r="AW261">
        <v>2</v>
      </c>
      <c r="AX261">
        <v>6</v>
      </c>
      <c r="AY261">
        <v>1</v>
      </c>
      <c r="AZ261">
        <v>5</v>
      </c>
      <c r="BA261">
        <v>150</v>
      </c>
      <c r="BB261">
        <v>196</v>
      </c>
      <c r="BC261">
        <v>66</v>
      </c>
      <c r="BD261">
        <v>6</v>
      </c>
      <c r="BE261">
        <v>18</v>
      </c>
      <c r="BF261">
        <v>30</v>
      </c>
      <c r="BG261">
        <v>12</v>
      </c>
      <c r="BH261">
        <v>13</v>
      </c>
      <c r="BI261">
        <v>1</v>
      </c>
      <c r="BJ261">
        <v>6</v>
      </c>
      <c r="BK261">
        <v>3</v>
      </c>
      <c r="BL261">
        <v>7</v>
      </c>
      <c r="BM261">
        <v>0</v>
      </c>
      <c r="BN261">
        <v>7</v>
      </c>
      <c r="BO261">
        <v>5</v>
      </c>
      <c r="BP261">
        <v>0</v>
      </c>
      <c r="BQ261">
        <v>1</v>
      </c>
      <c r="BR261">
        <v>6</v>
      </c>
      <c r="BS261">
        <v>1</v>
      </c>
      <c r="BT261">
        <v>0</v>
      </c>
      <c r="BU261">
        <v>3</v>
      </c>
      <c r="BV261">
        <v>4</v>
      </c>
      <c r="BW261">
        <v>2</v>
      </c>
      <c r="BX261">
        <v>1</v>
      </c>
      <c r="BY261">
        <v>4</v>
      </c>
      <c r="BZ261">
        <v>196</v>
      </c>
      <c r="CA261">
        <v>29</v>
      </c>
      <c r="CB261">
        <v>10</v>
      </c>
      <c r="CC261">
        <v>2</v>
      </c>
      <c r="CD261">
        <v>8</v>
      </c>
      <c r="CE261">
        <v>0</v>
      </c>
      <c r="CF261">
        <v>0</v>
      </c>
      <c r="CG261">
        <v>0</v>
      </c>
      <c r="CH261">
        <v>1</v>
      </c>
      <c r="CI261">
        <v>1</v>
      </c>
      <c r="CJ261">
        <v>0</v>
      </c>
      <c r="CK261">
        <v>0</v>
      </c>
      <c r="CL261">
        <v>1</v>
      </c>
      <c r="CM261">
        <v>1</v>
      </c>
      <c r="CN261">
        <v>2</v>
      </c>
      <c r="CO261">
        <v>3</v>
      </c>
      <c r="CP261">
        <v>29</v>
      </c>
      <c r="CQ261">
        <v>30</v>
      </c>
      <c r="CR261">
        <v>19</v>
      </c>
      <c r="CS261">
        <v>3</v>
      </c>
      <c r="CT261">
        <v>0</v>
      </c>
      <c r="CU261">
        <v>0</v>
      </c>
      <c r="CV261">
        <v>2</v>
      </c>
      <c r="CW261">
        <v>2</v>
      </c>
      <c r="CX261">
        <v>2</v>
      </c>
      <c r="CY261">
        <v>0</v>
      </c>
      <c r="CZ261">
        <v>0</v>
      </c>
      <c r="DA261">
        <v>0</v>
      </c>
      <c r="DB261">
        <v>1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30</v>
      </c>
      <c r="DQ261">
        <v>5</v>
      </c>
      <c r="DR261">
        <v>1</v>
      </c>
      <c r="DS261">
        <v>0</v>
      </c>
      <c r="DT261">
        <v>1</v>
      </c>
      <c r="DU261">
        <v>1</v>
      </c>
      <c r="DV261">
        <v>1</v>
      </c>
      <c r="DW261">
        <v>0</v>
      </c>
      <c r="DX261">
        <v>1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5</v>
      </c>
      <c r="EQ261">
        <v>22</v>
      </c>
      <c r="ER261">
        <v>5</v>
      </c>
      <c r="ES261">
        <v>6</v>
      </c>
      <c r="ET261">
        <v>0</v>
      </c>
      <c r="EU261">
        <v>0</v>
      </c>
      <c r="EV261">
        <v>1</v>
      </c>
      <c r="EW261">
        <v>0</v>
      </c>
      <c r="EX261">
        <v>4</v>
      </c>
      <c r="EY261">
        <v>0</v>
      </c>
      <c r="EZ261">
        <v>1</v>
      </c>
      <c r="FA261">
        <v>3</v>
      </c>
      <c r="FB261">
        <v>1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1</v>
      </c>
      <c r="FL261">
        <v>0</v>
      </c>
      <c r="FM261">
        <v>0</v>
      </c>
      <c r="FN261">
        <v>22</v>
      </c>
      <c r="FO261">
        <v>67</v>
      </c>
      <c r="FP261">
        <v>33</v>
      </c>
      <c r="FQ261">
        <v>3</v>
      </c>
      <c r="FR261">
        <v>3</v>
      </c>
      <c r="FS261">
        <v>5</v>
      </c>
      <c r="FT261">
        <v>1</v>
      </c>
      <c r="FU261">
        <v>12</v>
      </c>
      <c r="FV261">
        <v>1</v>
      </c>
      <c r="FW261">
        <v>0</v>
      </c>
      <c r="FX261">
        <v>1</v>
      </c>
      <c r="FY261">
        <v>0</v>
      </c>
      <c r="FZ261">
        <v>1</v>
      </c>
      <c r="GA261">
        <v>1</v>
      </c>
      <c r="GB261">
        <v>0</v>
      </c>
      <c r="GC261">
        <v>0</v>
      </c>
      <c r="GD261">
        <v>1</v>
      </c>
      <c r="GE261">
        <v>0</v>
      </c>
      <c r="GF261">
        <v>0</v>
      </c>
      <c r="GG261">
        <v>0</v>
      </c>
      <c r="GH261">
        <v>0</v>
      </c>
      <c r="GI261">
        <v>2</v>
      </c>
      <c r="GJ261">
        <v>0</v>
      </c>
      <c r="GK261">
        <v>0</v>
      </c>
      <c r="GL261">
        <v>1</v>
      </c>
      <c r="GM261">
        <v>2</v>
      </c>
      <c r="GN261">
        <v>67</v>
      </c>
      <c r="GO261">
        <v>44</v>
      </c>
      <c r="GP261">
        <v>23</v>
      </c>
      <c r="GQ261">
        <v>5</v>
      </c>
      <c r="GR261">
        <v>6</v>
      </c>
      <c r="GS261">
        <v>0</v>
      </c>
      <c r="GT261">
        <v>1</v>
      </c>
      <c r="GU261">
        <v>0</v>
      </c>
      <c r="GV261">
        <v>0</v>
      </c>
      <c r="GW261">
        <v>0</v>
      </c>
      <c r="GX261">
        <v>2</v>
      </c>
      <c r="GY261">
        <v>2</v>
      </c>
      <c r="GZ261">
        <v>0</v>
      </c>
      <c r="HA261">
        <v>0</v>
      </c>
      <c r="HB261">
        <v>0</v>
      </c>
      <c r="HC261">
        <v>1</v>
      </c>
      <c r="HD261">
        <v>0</v>
      </c>
      <c r="HE261">
        <v>0</v>
      </c>
      <c r="HF261">
        <v>1</v>
      </c>
      <c r="HG261">
        <v>3</v>
      </c>
      <c r="HH261">
        <v>44</v>
      </c>
      <c r="HI261">
        <v>10</v>
      </c>
      <c r="HJ261">
        <v>0</v>
      </c>
      <c r="HK261">
        <v>0</v>
      </c>
      <c r="HL261">
        <v>9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1</v>
      </c>
      <c r="HT261">
        <v>0</v>
      </c>
      <c r="HU261">
        <v>0</v>
      </c>
      <c r="HV261">
        <v>10</v>
      </c>
      <c r="HW261">
        <v>2</v>
      </c>
      <c r="HX261">
        <v>1</v>
      </c>
      <c r="HY261">
        <v>1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2</v>
      </c>
      <c r="IM261">
        <v>115</v>
      </c>
      <c r="IN261">
        <v>58</v>
      </c>
      <c r="IO261">
        <v>3</v>
      </c>
      <c r="IP261">
        <v>14</v>
      </c>
      <c r="IQ261">
        <v>25</v>
      </c>
      <c r="IR261">
        <v>0</v>
      </c>
      <c r="IS261">
        <v>0</v>
      </c>
      <c r="IT261">
        <v>1</v>
      </c>
      <c r="IU261">
        <v>0</v>
      </c>
      <c r="IV261">
        <v>0</v>
      </c>
      <c r="IW261">
        <v>1</v>
      </c>
      <c r="IX261">
        <v>0</v>
      </c>
      <c r="IY261">
        <v>7</v>
      </c>
      <c r="IZ261">
        <v>0</v>
      </c>
      <c r="JA261">
        <v>0</v>
      </c>
      <c r="JB261">
        <v>1</v>
      </c>
      <c r="JC261">
        <v>0</v>
      </c>
      <c r="JD261">
        <v>2</v>
      </c>
      <c r="JE261">
        <v>0</v>
      </c>
      <c r="JF261">
        <v>1</v>
      </c>
      <c r="JG261">
        <v>0</v>
      </c>
      <c r="JH261">
        <v>1</v>
      </c>
      <c r="JI261">
        <v>0</v>
      </c>
      <c r="JJ261">
        <v>1</v>
      </c>
      <c r="JK261">
        <v>0</v>
      </c>
      <c r="JL261">
        <v>115</v>
      </c>
    </row>
    <row r="262" spans="1:272">
      <c r="A262" s="1" t="s">
        <v>1050</v>
      </c>
      <c r="B262" t="s">
        <v>1034</v>
      </c>
      <c r="C262" t="str">
        <f>"160501"</f>
        <v>160501</v>
      </c>
      <c r="D262" t="s">
        <v>202</v>
      </c>
      <c r="E262">
        <v>2</v>
      </c>
      <c r="F262">
        <v>1769</v>
      </c>
      <c r="G262">
        <v>1340</v>
      </c>
      <c r="H262">
        <v>796</v>
      </c>
      <c r="I262">
        <v>544</v>
      </c>
      <c r="J262">
        <v>1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544</v>
      </c>
      <c r="T262">
        <v>0</v>
      </c>
      <c r="U262">
        <v>0</v>
      </c>
      <c r="V262">
        <v>544</v>
      </c>
      <c r="W262">
        <v>24</v>
      </c>
      <c r="X262">
        <v>19</v>
      </c>
      <c r="Y262">
        <v>4</v>
      </c>
      <c r="Z262">
        <v>0</v>
      </c>
      <c r="AA262">
        <v>520</v>
      </c>
      <c r="AB262">
        <v>117</v>
      </c>
      <c r="AC262">
        <v>21</v>
      </c>
      <c r="AD262">
        <v>22</v>
      </c>
      <c r="AE262">
        <v>18</v>
      </c>
      <c r="AF262">
        <v>23</v>
      </c>
      <c r="AG262">
        <v>1</v>
      </c>
      <c r="AH262">
        <v>6</v>
      </c>
      <c r="AI262">
        <v>2</v>
      </c>
      <c r="AJ262">
        <v>0</v>
      </c>
      <c r="AK262">
        <v>2</v>
      </c>
      <c r="AL262">
        <v>0</v>
      </c>
      <c r="AM262">
        <v>0</v>
      </c>
      <c r="AN262">
        <v>1</v>
      </c>
      <c r="AO262">
        <v>1</v>
      </c>
      <c r="AP262">
        <v>0</v>
      </c>
      <c r="AQ262">
        <v>0</v>
      </c>
      <c r="AR262">
        <v>2</v>
      </c>
      <c r="AS262">
        <v>0</v>
      </c>
      <c r="AT262">
        <v>1</v>
      </c>
      <c r="AU262">
        <v>3</v>
      </c>
      <c r="AV262">
        <v>2</v>
      </c>
      <c r="AW262">
        <v>5</v>
      </c>
      <c r="AX262">
        <v>1</v>
      </c>
      <c r="AY262">
        <v>1</v>
      </c>
      <c r="AZ262">
        <v>5</v>
      </c>
      <c r="BA262">
        <v>117</v>
      </c>
      <c r="BB262">
        <v>156</v>
      </c>
      <c r="BC262">
        <v>39</v>
      </c>
      <c r="BD262">
        <v>6</v>
      </c>
      <c r="BE262">
        <v>12</v>
      </c>
      <c r="BF262">
        <v>14</v>
      </c>
      <c r="BG262">
        <v>20</v>
      </c>
      <c r="BH262">
        <v>10</v>
      </c>
      <c r="BI262">
        <v>2</v>
      </c>
      <c r="BJ262">
        <v>9</v>
      </c>
      <c r="BK262">
        <v>2</v>
      </c>
      <c r="BL262">
        <v>7</v>
      </c>
      <c r="BM262">
        <v>0</v>
      </c>
      <c r="BN262">
        <v>6</v>
      </c>
      <c r="BO262">
        <v>3</v>
      </c>
      <c r="BP262">
        <v>0</v>
      </c>
      <c r="BQ262">
        <v>2</v>
      </c>
      <c r="BR262">
        <v>9</v>
      </c>
      <c r="BS262">
        <v>3</v>
      </c>
      <c r="BT262">
        <v>0</v>
      </c>
      <c r="BU262">
        <v>4</v>
      </c>
      <c r="BV262">
        <v>3</v>
      </c>
      <c r="BW262">
        <v>0</v>
      </c>
      <c r="BX262">
        <v>0</v>
      </c>
      <c r="BY262">
        <v>5</v>
      </c>
      <c r="BZ262">
        <v>156</v>
      </c>
      <c r="CA262">
        <v>14</v>
      </c>
      <c r="CB262">
        <v>3</v>
      </c>
      <c r="CC262">
        <v>2</v>
      </c>
      <c r="CD262">
        <v>3</v>
      </c>
      <c r="CE262">
        <v>1</v>
      </c>
      <c r="CF262">
        <v>0</v>
      </c>
      <c r="CG262">
        <v>0</v>
      </c>
      <c r="CH262">
        <v>0</v>
      </c>
      <c r="CI262">
        <v>1</v>
      </c>
      <c r="CJ262">
        <v>1</v>
      </c>
      <c r="CK262">
        <v>0</v>
      </c>
      <c r="CL262">
        <v>2</v>
      </c>
      <c r="CM262">
        <v>0</v>
      </c>
      <c r="CN262">
        <v>0</v>
      </c>
      <c r="CO262">
        <v>1</v>
      </c>
      <c r="CP262">
        <v>14</v>
      </c>
      <c r="CQ262">
        <v>46</v>
      </c>
      <c r="CR262">
        <v>24</v>
      </c>
      <c r="CS262">
        <v>4</v>
      </c>
      <c r="CT262">
        <v>1</v>
      </c>
      <c r="CU262">
        <v>0</v>
      </c>
      <c r="CV262">
        <v>4</v>
      </c>
      <c r="CW262">
        <v>0</v>
      </c>
      <c r="CX262">
        <v>2</v>
      </c>
      <c r="CY262">
        <v>1</v>
      </c>
      <c r="CZ262">
        <v>0</v>
      </c>
      <c r="DA262">
        <v>1</v>
      </c>
      <c r="DB262">
        <v>0</v>
      </c>
      <c r="DC262">
        <v>1</v>
      </c>
      <c r="DD262">
        <v>1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2</v>
      </c>
      <c r="DL262">
        <v>1</v>
      </c>
      <c r="DM262">
        <v>3</v>
      </c>
      <c r="DN262">
        <v>0</v>
      </c>
      <c r="DO262">
        <v>0</v>
      </c>
      <c r="DP262">
        <v>46</v>
      </c>
      <c r="DQ262">
        <v>7</v>
      </c>
      <c r="DR262">
        <v>2</v>
      </c>
      <c r="DS262">
        <v>0</v>
      </c>
      <c r="DT262">
        <v>0</v>
      </c>
      <c r="DU262">
        <v>0</v>
      </c>
      <c r="DV262">
        <v>1</v>
      </c>
      <c r="DW262">
        <v>1</v>
      </c>
      <c r="DX262">
        <v>0</v>
      </c>
      <c r="DY262">
        <v>0</v>
      </c>
      <c r="DZ262">
        <v>1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1</v>
      </c>
      <c r="EM262">
        <v>0</v>
      </c>
      <c r="EN262">
        <v>0</v>
      </c>
      <c r="EO262">
        <v>1</v>
      </c>
      <c r="EP262">
        <v>7</v>
      </c>
      <c r="EQ262">
        <v>28</v>
      </c>
      <c r="ER262">
        <v>9</v>
      </c>
      <c r="ES262">
        <v>5</v>
      </c>
      <c r="ET262">
        <v>2</v>
      </c>
      <c r="EU262">
        <v>0</v>
      </c>
      <c r="EV262">
        <v>0</v>
      </c>
      <c r="EW262">
        <v>1</v>
      </c>
      <c r="EX262">
        <v>1</v>
      </c>
      <c r="EY262">
        <v>0</v>
      </c>
      <c r="EZ262">
        <v>2</v>
      </c>
      <c r="FA262">
        <v>0</v>
      </c>
      <c r="FB262">
        <v>0</v>
      </c>
      <c r="FC262">
        <v>1</v>
      </c>
      <c r="FD262">
        <v>0</v>
      </c>
      <c r="FE262">
        <v>3</v>
      </c>
      <c r="FF262">
        <v>0</v>
      </c>
      <c r="FG262">
        <v>0</v>
      </c>
      <c r="FH262">
        <v>0</v>
      </c>
      <c r="FI262">
        <v>0</v>
      </c>
      <c r="FJ262">
        <v>1</v>
      </c>
      <c r="FK262">
        <v>1</v>
      </c>
      <c r="FL262">
        <v>0</v>
      </c>
      <c r="FM262">
        <v>2</v>
      </c>
      <c r="FN262">
        <v>28</v>
      </c>
      <c r="FO262">
        <v>69</v>
      </c>
      <c r="FP262">
        <v>25</v>
      </c>
      <c r="FQ262">
        <v>3</v>
      </c>
      <c r="FR262">
        <v>7</v>
      </c>
      <c r="FS262">
        <v>5</v>
      </c>
      <c r="FT262">
        <v>1</v>
      </c>
      <c r="FU262">
        <v>7</v>
      </c>
      <c r="FV262">
        <v>1</v>
      </c>
      <c r="FW262">
        <v>2</v>
      </c>
      <c r="FX262">
        <v>1</v>
      </c>
      <c r="FY262">
        <v>2</v>
      </c>
      <c r="FZ262">
        <v>3</v>
      </c>
      <c r="GA262">
        <v>0</v>
      </c>
      <c r="GB262">
        <v>1</v>
      </c>
      <c r="GC262">
        <v>0</v>
      </c>
      <c r="GD262">
        <v>5</v>
      </c>
      <c r="GE262">
        <v>2</v>
      </c>
      <c r="GF262">
        <v>2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2</v>
      </c>
      <c r="GN262">
        <v>69</v>
      </c>
      <c r="GO262">
        <v>19</v>
      </c>
      <c r="GP262">
        <v>9</v>
      </c>
      <c r="GQ262">
        <v>3</v>
      </c>
      <c r="GR262">
        <v>1</v>
      </c>
      <c r="GS262">
        <v>0</v>
      </c>
      <c r="GT262">
        <v>3</v>
      </c>
      <c r="GU262">
        <v>0</v>
      </c>
      <c r="GV262">
        <v>1</v>
      </c>
      <c r="GW262">
        <v>0</v>
      </c>
      <c r="GX262">
        <v>0</v>
      </c>
      <c r="GY262">
        <v>1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1</v>
      </c>
      <c r="HH262">
        <v>19</v>
      </c>
      <c r="HI262">
        <v>18</v>
      </c>
      <c r="HJ262">
        <v>0</v>
      </c>
      <c r="HK262">
        <v>0</v>
      </c>
      <c r="HL262">
        <v>18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18</v>
      </c>
      <c r="HW262">
        <v>1</v>
      </c>
      <c r="HX262">
        <v>1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1</v>
      </c>
      <c r="IM262">
        <v>45</v>
      </c>
      <c r="IN262">
        <v>26</v>
      </c>
      <c r="IO262">
        <v>10</v>
      </c>
      <c r="IP262">
        <v>0</v>
      </c>
      <c r="IQ262">
        <v>4</v>
      </c>
      <c r="IR262">
        <v>0</v>
      </c>
      <c r="IS262">
        <v>0</v>
      </c>
      <c r="IT262">
        <v>1</v>
      </c>
      <c r="IU262">
        <v>0</v>
      </c>
      <c r="IV262">
        <v>0</v>
      </c>
      <c r="IW262">
        <v>0</v>
      </c>
      <c r="IX262">
        <v>0</v>
      </c>
      <c r="IY262">
        <v>3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1</v>
      </c>
      <c r="JI262">
        <v>0</v>
      </c>
      <c r="JJ262">
        <v>0</v>
      </c>
      <c r="JK262">
        <v>0</v>
      </c>
      <c r="JL262">
        <v>45</v>
      </c>
    </row>
    <row r="263" spans="1:272">
      <c r="A263" t="s">
        <v>1049</v>
      </c>
      <c r="B263" t="s">
        <v>1034</v>
      </c>
      <c r="C263" t="str">
        <f>"160501"</f>
        <v>160501</v>
      </c>
      <c r="D263" t="s">
        <v>1048</v>
      </c>
      <c r="E263">
        <v>3</v>
      </c>
      <c r="F263">
        <v>1246</v>
      </c>
      <c r="G263">
        <v>938</v>
      </c>
      <c r="H263">
        <v>405</v>
      </c>
      <c r="I263">
        <v>533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533</v>
      </c>
      <c r="T263">
        <v>0</v>
      </c>
      <c r="U263">
        <v>0</v>
      </c>
      <c r="V263">
        <v>533</v>
      </c>
      <c r="W263">
        <v>7</v>
      </c>
      <c r="X263">
        <v>5</v>
      </c>
      <c r="Y263">
        <v>2</v>
      </c>
      <c r="Z263">
        <v>0</v>
      </c>
      <c r="AA263">
        <v>526</v>
      </c>
      <c r="AB263">
        <v>65</v>
      </c>
      <c r="AC263">
        <v>9</v>
      </c>
      <c r="AD263">
        <v>15</v>
      </c>
      <c r="AE263">
        <v>24</v>
      </c>
      <c r="AF263">
        <v>7</v>
      </c>
      <c r="AG263">
        <v>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2</v>
      </c>
      <c r="AS263">
        <v>1</v>
      </c>
      <c r="AT263">
        <v>0</v>
      </c>
      <c r="AU263">
        <v>0</v>
      </c>
      <c r="AV263">
        <v>1</v>
      </c>
      <c r="AW263">
        <v>1</v>
      </c>
      <c r="AX263">
        <v>1</v>
      </c>
      <c r="AY263">
        <v>0</v>
      </c>
      <c r="AZ263">
        <v>1</v>
      </c>
      <c r="BA263">
        <v>65</v>
      </c>
      <c r="BB263">
        <v>170</v>
      </c>
      <c r="BC263">
        <v>56</v>
      </c>
      <c r="BD263">
        <v>5</v>
      </c>
      <c r="BE263">
        <v>16</v>
      </c>
      <c r="BF263">
        <v>21</v>
      </c>
      <c r="BG263">
        <v>6</v>
      </c>
      <c r="BH263">
        <v>16</v>
      </c>
      <c r="BI263">
        <v>4</v>
      </c>
      <c r="BJ263">
        <v>5</v>
      </c>
      <c r="BK263">
        <v>2</v>
      </c>
      <c r="BL263">
        <v>8</v>
      </c>
      <c r="BM263">
        <v>1</v>
      </c>
      <c r="BN263">
        <v>1</v>
      </c>
      <c r="BO263">
        <v>6</v>
      </c>
      <c r="BP263">
        <v>0</v>
      </c>
      <c r="BQ263">
        <v>0</v>
      </c>
      <c r="BR263">
        <v>17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5</v>
      </c>
      <c r="BZ263">
        <v>170</v>
      </c>
      <c r="CA263">
        <v>14</v>
      </c>
      <c r="CB263">
        <v>5</v>
      </c>
      <c r="CC263">
        <v>4</v>
      </c>
      <c r="CD263">
        <v>1</v>
      </c>
      <c r="CE263">
        <v>0</v>
      </c>
      <c r="CF263">
        <v>0</v>
      </c>
      <c r="CG263">
        <v>0</v>
      </c>
      <c r="CH263">
        <v>2</v>
      </c>
      <c r="CI263">
        <v>1</v>
      </c>
      <c r="CJ263">
        <v>0</v>
      </c>
      <c r="CK263">
        <v>0</v>
      </c>
      <c r="CL263">
        <v>0</v>
      </c>
      <c r="CM263">
        <v>0</v>
      </c>
      <c r="CN263">
        <v>1</v>
      </c>
      <c r="CO263">
        <v>0</v>
      </c>
      <c r="CP263">
        <v>14</v>
      </c>
      <c r="CQ263">
        <v>17</v>
      </c>
      <c r="CR263">
        <v>8</v>
      </c>
      <c r="CS263">
        <v>0</v>
      </c>
      <c r="CT263">
        <v>2</v>
      </c>
      <c r="CU263">
        <v>0</v>
      </c>
      <c r="CV263">
        <v>4</v>
      </c>
      <c r="CW263">
        <v>1</v>
      </c>
      <c r="CX263">
        <v>1</v>
      </c>
      <c r="CY263">
        <v>0</v>
      </c>
      <c r="CZ263">
        <v>0</v>
      </c>
      <c r="DA263">
        <v>1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17</v>
      </c>
      <c r="DQ263">
        <v>7</v>
      </c>
      <c r="DR263">
        <v>0</v>
      </c>
      <c r="DS263">
        <v>1</v>
      </c>
      <c r="DT263">
        <v>2</v>
      </c>
      <c r="DU263">
        <v>1</v>
      </c>
      <c r="DV263">
        <v>0</v>
      </c>
      <c r="DW263">
        <v>0</v>
      </c>
      <c r="DX263">
        <v>1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1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1</v>
      </c>
      <c r="EM263">
        <v>0</v>
      </c>
      <c r="EN263">
        <v>0</v>
      </c>
      <c r="EO263">
        <v>0</v>
      </c>
      <c r="EP263">
        <v>7</v>
      </c>
      <c r="EQ263">
        <v>19</v>
      </c>
      <c r="ER263">
        <v>4</v>
      </c>
      <c r="ES263">
        <v>6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1</v>
      </c>
      <c r="FE263">
        <v>0</v>
      </c>
      <c r="FF263">
        <v>3</v>
      </c>
      <c r="FG263">
        <v>0</v>
      </c>
      <c r="FH263">
        <v>1</v>
      </c>
      <c r="FI263">
        <v>0</v>
      </c>
      <c r="FJ263">
        <v>0</v>
      </c>
      <c r="FK263">
        <v>0</v>
      </c>
      <c r="FL263">
        <v>0</v>
      </c>
      <c r="FM263">
        <v>3</v>
      </c>
      <c r="FN263">
        <v>19</v>
      </c>
      <c r="FO263">
        <v>58</v>
      </c>
      <c r="FP263">
        <v>27</v>
      </c>
      <c r="FQ263">
        <v>2</v>
      </c>
      <c r="FR263">
        <v>1</v>
      </c>
      <c r="FS263">
        <v>3</v>
      </c>
      <c r="FT263">
        <v>1</v>
      </c>
      <c r="FU263">
        <v>10</v>
      </c>
      <c r="FV263">
        <v>5</v>
      </c>
      <c r="FW263">
        <v>0</v>
      </c>
      <c r="FX263">
        <v>1</v>
      </c>
      <c r="FY263">
        <v>3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1</v>
      </c>
      <c r="GF263">
        <v>1</v>
      </c>
      <c r="GG263">
        <v>0</v>
      </c>
      <c r="GH263">
        <v>0</v>
      </c>
      <c r="GI263">
        <v>2</v>
      </c>
      <c r="GJ263">
        <v>0</v>
      </c>
      <c r="GK263">
        <v>0</v>
      </c>
      <c r="GL263">
        <v>0</v>
      </c>
      <c r="GM263">
        <v>1</v>
      </c>
      <c r="GN263">
        <v>58</v>
      </c>
      <c r="GO263">
        <v>50</v>
      </c>
      <c r="GP263">
        <v>25</v>
      </c>
      <c r="GQ263">
        <v>4</v>
      </c>
      <c r="GR263">
        <v>9</v>
      </c>
      <c r="GS263">
        <v>0</v>
      </c>
      <c r="GT263">
        <v>2</v>
      </c>
      <c r="GU263">
        <v>0</v>
      </c>
      <c r="GV263">
        <v>1</v>
      </c>
      <c r="GW263">
        <v>2</v>
      </c>
      <c r="GX263">
        <v>1</v>
      </c>
      <c r="GY263">
        <v>0</v>
      </c>
      <c r="GZ263">
        <v>2</v>
      </c>
      <c r="HA263">
        <v>0</v>
      </c>
      <c r="HB263">
        <v>0</v>
      </c>
      <c r="HC263">
        <v>1</v>
      </c>
      <c r="HD263">
        <v>0</v>
      </c>
      <c r="HE263">
        <v>0</v>
      </c>
      <c r="HF263">
        <v>0</v>
      </c>
      <c r="HG263">
        <v>3</v>
      </c>
      <c r="HH263">
        <v>50</v>
      </c>
      <c r="HI263">
        <v>11</v>
      </c>
      <c r="HJ263">
        <v>1</v>
      </c>
      <c r="HK263">
        <v>0</v>
      </c>
      <c r="HL263">
        <v>9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1</v>
      </c>
      <c r="HV263">
        <v>11</v>
      </c>
      <c r="HW263">
        <v>1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1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1</v>
      </c>
      <c r="IM263">
        <v>114</v>
      </c>
      <c r="IN263">
        <v>42</v>
      </c>
      <c r="IO263">
        <v>8</v>
      </c>
      <c r="IP263">
        <v>11</v>
      </c>
      <c r="IQ263">
        <v>35</v>
      </c>
      <c r="IR263">
        <v>0</v>
      </c>
      <c r="IS263">
        <v>1</v>
      </c>
      <c r="IT263">
        <v>0</v>
      </c>
      <c r="IU263">
        <v>1</v>
      </c>
      <c r="IV263">
        <v>0</v>
      </c>
      <c r="IW263">
        <v>0</v>
      </c>
      <c r="IX263">
        <v>0</v>
      </c>
      <c r="IY263">
        <v>12</v>
      </c>
      <c r="IZ263">
        <v>0</v>
      </c>
      <c r="JA263">
        <v>0</v>
      </c>
      <c r="JB263">
        <v>0</v>
      </c>
      <c r="JC263">
        <v>0</v>
      </c>
      <c r="JD263">
        <v>1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2</v>
      </c>
      <c r="JK263">
        <v>1</v>
      </c>
      <c r="JL263">
        <v>114</v>
      </c>
    </row>
    <row r="264" spans="1:272">
      <c r="A264" t="s">
        <v>1047</v>
      </c>
      <c r="B264" t="s">
        <v>1034</v>
      </c>
      <c r="C264" t="str">
        <f>"160501"</f>
        <v>160501</v>
      </c>
      <c r="D264" t="s">
        <v>327</v>
      </c>
      <c r="E264">
        <v>4</v>
      </c>
      <c r="F264">
        <v>698</v>
      </c>
      <c r="G264">
        <v>530</v>
      </c>
      <c r="H264">
        <v>291</v>
      </c>
      <c r="I264">
        <v>239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239</v>
      </c>
      <c r="T264">
        <v>0</v>
      </c>
      <c r="U264">
        <v>0</v>
      </c>
      <c r="V264">
        <v>239</v>
      </c>
      <c r="W264">
        <v>17</v>
      </c>
      <c r="X264">
        <v>13</v>
      </c>
      <c r="Y264">
        <v>4</v>
      </c>
      <c r="Z264">
        <v>0</v>
      </c>
      <c r="AA264">
        <v>222</v>
      </c>
      <c r="AB264">
        <v>37</v>
      </c>
      <c r="AC264">
        <v>2</v>
      </c>
      <c r="AD264">
        <v>10</v>
      </c>
      <c r="AE264">
        <v>9</v>
      </c>
      <c r="AF264">
        <v>6</v>
      </c>
      <c r="AG264">
        <v>2</v>
      </c>
      <c r="AH264">
        <v>2</v>
      </c>
      <c r="AI264">
        <v>0</v>
      </c>
      <c r="AJ264">
        <v>0</v>
      </c>
      <c r="AK264">
        <v>2</v>
      </c>
      <c r="AL264">
        <v>0</v>
      </c>
      <c r="AM264">
        <v>0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0</v>
      </c>
      <c r="AY264">
        <v>0</v>
      </c>
      <c r="AZ264">
        <v>0</v>
      </c>
      <c r="BA264">
        <v>37</v>
      </c>
      <c r="BB264">
        <v>70</v>
      </c>
      <c r="BC264">
        <v>19</v>
      </c>
      <c r="BD264">
        <v>0</v>
      </c>
      <c r="BE264">
        <v>10</v>
      </c>
      <c r="BF264">
        <v>15</v>
      </c>
      <c r="BG264">
        <v>0</v>
      </c>
      <c r="BH264">
        <v>5</v>
      </c>
      <c r="BI264">
        <v>2</v>
      </c>
      <c r="BJ264">
        <v>0</v>
      </c>
      <c r="BK264">
        <v>4</v>
      </c>
      <c r="BL264">
        <v>3</v>
      </c>
      <c r="BM264">
        <v>0</v>
      </c>
      <c r="BN264">
        <v>1</v>
      </c>
      <c r="BO264">
        <v>1</v>
      </c>
      <c r="BP264">
        <v>0</v>
      </c>
      <c r="BQ264">
        <v>1</v>
      </c>
      <c r="BR264">
        <v>2</v>
      </c>
      <c r="BS264">
        <v>1</v>
      </c>
      <c r="BT264">
        <v>0</v>
      </c>
      <c r="BU264">
        <v>3</v>
      </c>
      <c r="BV264">
        <v>1</v>
      </c>
      <c r="BW264">
        <v>1</v>
      </c>
      <c r="BX264">
        <v>1</v>
      </c>
      <c r="BY264">
        <v>0</v>
      </c>
      <c r="BZ264">
        <v>70</v>
      </c>
      <c r="CA264">
        <v>5</v>
      </c>
      <c r="CB264">
        <v>2</v>
      </c>
      <c r="CC264">
        <v>1</v>
      </c>
      <c r="CD264">
        <v>0</v>
      </c>
      <c r="CE264">
        <v>0</v>
      </c>
      <c r="CF264">
        <v>0</v>
      </c>
      <c r="CG264">
        <v>1</v>
      </c>
      <c r="CH264">
        <v>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5</v>
      </c>
      <c r="CQ264">
        <v>10</v>
      </c>
      <c r="CR264">
        <v>8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10</v>
      </c>
      <c r="DQ264">
        <v>5</v>
      </c>
      <c r="DR264">
        <v>0</v>
      </c>
      <c r="DS264">
        <v>0</v>
      </c>
      <c r="DT264">
        <v>4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1</v>
      </c>
      <c r="EM264">
        <v>0</v>
      </c>
      <c r="EN264">
        <v>0</v>
      </c>
      <c r="EO264">
        <v>0</v>
      </c>
      <c r="EP264">
        <v>5</v>
      </c>
      <c r="EQ264">
        <v>3</v>
      </c>
      <c r="ER264">
        <v>0</v>
      </c>
      <c r="ES264">
        <v>1</v>
      </c>
      <c r="ET264">
        <v>2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3</v>
      </c>
      <c r="FO264">
        <v>24</v>
      </c>
      <c r="FP264">
        <v>10</v>
      </c>
      <c r="FQ264">
        <v>2</v>
      </c>
      <c r="FR264">
        <v>3</v>
      </c>
      <c r="FS264">
        <v>0</v>
      </c>
      <c r="FT264">
        <v>0</v>
      </c>
      <c r="FU264">
        <v>2</v>
      </c>
      <c r="FV264">
        <v>1</v>
      </c>
      <c r="FW264">
        <v>0</v>
      </c>
      <c r="FX264">
        <v>2</v>
      </c>
      <c r="FY264">
        <v>2</v>
      </c>
      <c r="FZ264">
        <v>0</v>
      </c>
      <c r="GA264">
        <v>0</v>
      </c>
      <c r="GB264">
        <v>0</v>
      </c>
      <c r="GC264">
        <v>0</v>
      </c>
      <c r="GD264">
        <v>1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1</v>
      </c>
      <c r="GM264">
        <v>0</v>
      </c>
      <c r="GN264">
        <v>24</v>
      </c>
      <c r="GO264">
        <v>15</v>
      </c>
      <c r="GP264">
        <v>7</v>
      </c>
      <c r="GQ264">
        <v>0</v>
      </c>
      <c r="GR264">
        <v>1</v>
      </c>
      <c r="GS264">
        <v>0</v>
      </c>
      <c r="GT264">
        <v>0</v>
      </c>
      <c r="GU264">
        <v>1</v>
      </c>
      <c r="GV264">
        <v>3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2</v>
      </c>
      <c r="HF264">
        <v>0</v>
      </c>
      <c r="HG264">
        <v>1</v>
      </c>
      <c r="HH264">
        <v>15</v>
      </c>
      <c r="HI264">
        <v>9</v>
      </c>
      <c r="HJ264">
        <v>1</v>
      </c>
      <c r="HK264">
        <v>0</v>
      </c>
      <c r="HL264">
        <v>6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1</v>
      </c>
      <c r="HU264">
        <v>1</v>
      </c>
      <c r="HV264">
        <v>9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44</v>
      </c>
      <c r="IN264">
        <v>25</v>
      </c>
      <c r="IO264">
        <v>2</v>
      </c>
      <c r="IP264">
        <v>3</v>
      </c>
      <c r="IQ264">
        <v>9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2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1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2</v>
      </c>
      <c r="JK264">
        <v>0</v>
      </c>
      <c r="JL264">
        <v>44</v>
      </c>
    </row>
    <row r="265" spans="1:272">
      <c r="A265" t="s">
        <v>1046</v>
      </c>
      <c r="B265" t="s">
        <v>1034</v>
      </c>
      <c r="C265" t="str">
        <f>"160501"</f>
        <v>160501</v>
      </c>
      <c r="D265" t="s">
        <v>1045</v>
      </c>
      <c r="E265">
        <v>5</v>
      </c>
      <c r="F265">
        <v>570</v>
      </c>
      <c r="G265">
        <v>440</v>
      </c>
      <c r="H265">
        <v>253</v>
      </c>
      <c r="I265">
        <v>187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187</v>
      </c>
      <c r="T265">
        <v>0</v>
      </c>
      <c r="U265">
        <v>0</v>
      </c>
      <c r="V265">
        <v>187</v>
      </c>
      <c r="W265">
        <v>2</v>
      </c>
      <c r="X265">
        <v>2</v>
      </c>
      <c r="Y265">
        <v>0</v>
      </c>
      <c r="Z265">
        <v>0</v>
      </c>
      <c r="AA265">
        <v>185</v>
      </c>
      <c r="AB265">
        <v>20</v>
      </c>
      <c r="AC265">
        <v>2</v>
      </c>
      <c r="AD265">
        <v>2</v>
      </c>
      <c r="AE265">
        <v>5</v>
      </c>
      <c r="AF265">
        <v>4</v>
      </c>
      <c r="AG265">
        <v>0</v>
      </c>
      <c r="AH265">
        <v>1</v>
      </c>
      <c r="AI265">
        <v>0</v>
      </c>
      <c r="AJ265">
        <v>0</v>
      </c>
      <c r="AK265">
        <v>3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1</v>
      </c>
      <c r="BA265">
        <v>20</v>
      </c>
      <c r="BB265">
        <v>43</v>
      </c>
      <c r="BC265">
        <v>14</v>
      </c>
      <c r="BD265">
        <v>0</v>
      </c>
      <c r="BE265">
        <v>3</v>
      </c>
      <c r="BF265">
        <v>4</v>
      </c>
      <c r="BG265">
        <v>3</v>
      </c>
      <c r="BH265">
        <v>5</v>
      </c>
      <c r="BI265">
        <v>1</v>
      </c>
      <c r="BJ265">
        <v>1</v>
      </c>
      <c r="BK265">
        <v>0</v>
      </c>
      <c r="BL265">
        <v>3</v>
      </c>
      <c r="BM265">
        <v>0</v>
      </c>
      <c r="BN265">
        <v>4</v>
      </c>
      <c r="BO265">
        <v>0</v>
      </c>
      <c r="BP265">
        <v>0</v>
      </c>
      <c r="BQ265">
        <v>0</v>
      </c>
      <c r="BR265">
        <v>4</v>
      </c>
      <c r="BS265">
        <v>0</v>
      </c>
      <c r="BT265">
        <v>0</v>
      </c>
      <c r="BU265">
        <v>0</v>
      </c>
      <c r="BV265">
        <v>0</v>
      </c>
      <c r="BW265">
        <v>1</v>
      </c>
      <c r="BX265">
        <v>0</v>
      </c>
      <c r="BY265">
        <v>0</v>
      </c>
      <c r="BZ265">
        <v>43</v>
      </c>
      <c r="CA265">
        <v>3</v>
      </c>
      <c r="CB265">
        <v>0</v>
      </c>
      <c r="CC265">
        <v>1</v>
      </c>
      <c r="CD265">
        <v>1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3</v>
      </c>
      <c r="CQ265">
        <v>8</v>
      </c>
      <c r="CR265">
        <v>2</v>
      </c>
      <c r="CS265">
        <v>1</v>
      </c>
      <c r="CT265">
        <v>0</v>
      </c>
      <c r="CU265">
        <v>0</v>
      </c>
      <c r="CV265">
        <v>3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8</v>
      </c>
      <c r="DQ265">
        <v>1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1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1</v>
      </c>
      <c r="EQ265">
        <v>8</v>
      </c>
      <c r="ER265">
        <v>4</v>
      </c>
      <c r="ES265">
        <v>1</v>
      </c>
      <c r="ET265">
        <v>0</v>
      </c>
      <c r="EU265">
        <v>0</v>
      </c>
      <c r="EV265">
        <v>0</v>
      </c>
      <c r="EW265">
        <v>1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2</v>
      </c>
      <c r="FN265">
        <v>8</v>
      </c>
      <c r="FO265">
        <v>11</v>
      </c>
      <c r="FP265">
        <v>3</v>
      </c>
      <c r="FQ265">
        <v>1</v>
      </c>
      <c r="FR265">
        <v>2</v>
      </c>
      <c r="FS265">
        <v>0</v>
      </c>
      <c r="FT265">
        <v>0</v>
      </c>
      <c r="FU265">
        <v>0</v>
      </c>
      <c r="FV265">
        <v>2</v>
      </c>
      <c r="FW265">
        <v>0</v>
      </c>
      <c r="FX265">
        <v>1</v>
      </c>
      <c r="FY265">
        <v>0</v>
      </c>
      <c r="FZ265">
        <v>0</v>
      </c>
      <c r="GA265">
        <v>1</v>
      </c>
      <c r="GB265">
        <v>0</v>
      </c>
      <c r="GC265">
        <v>1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11</v>
      </c>
      <c r="GO265">
        <v>9</v>
      </c>
      <c r="GP265">
        <v>5</v>
      </c>
      <c r="GQ265">
        <v>1</v>
      </c>
      <c r="GR265">
        <v>1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1</v>
      </c>
      <c r="HF265">
        <v>0</v>
      </c>
      <c r="HG265">
        <v>1</v>
      </c>
      <c r="HH265">
        <v>9</v>
      </c>
      <c r="HI265">
        <v>1</v>
      </c>
      <c r="HJ265">
        <v>0</v>
      </c>
      <c r="HK265">
        <v>0</v>
      </c>
      <c r="HL265">
        <v>1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1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81</v>
      </c>
      <c r="IN265">
        <v>21</v>
      </c>
      <c r="IO265">
        <v>8</v>
      </c>
      <c r="IP265">
        <v>6</v>
      </c>
      <c r="IQ265">
        <v>37</v>
      </c>
      <c r="IR265">
        <v>0</v>
      </c>
      <c r="IS265">
        <v>0</v>
      </c>
      <c r="IT265">
        <v>0</v>
      </c>
      <c r="IU265">
        <v>0</v>
      </c>
      <c r="IV265">
        <v>1</v>
      </c>
      <c r="IW265">
        <v>1</v>
      </c>
      <c r="IX265">
        <v>0</v>
      </c>
      <c r="IY265">
        <v>4</v>
      </c>
      <c r="IZ265">
        <v>0</v>
      </c>
      <c r="JA265">
        <v>0</v>
      </c>
      <c r="JB265">
        <v>1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2</v>
      </c>
      <c r="JK265">
        <v>0</v>
      </c>
      <c r="JL265">
        <v>81</v>
      </c>
    </row>
    <row r="266" spans="1:272">
      <c r="A266" t="s">
        <v>1044</v>
      </c>
      <c r="B266" t="s">
        <v>1034</v>
      </c>
      <c r="C266" t="str">
        <f>"160501"</f>
        <v>160501</v>
      </c>
      <c r="D266" t="s">
        <v>1043</v>
      </c>
      <c r="E266">
        <v>6</v>
      </c>
      <c r="F266">
        <v>511</v>
      </c>
      <c r="G266">
        <v>390</v>
      </c>
      <c r="H266">
        <v>260</v>
      </c>
      <c r="I266">
        <v>130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130</v>
      </c>
      <c r="T266">
        <v>0</v>
      </c>
      <c r="U266">
        <v>0</v>
      </c>
      <c r="V266">
        <v>130</v>
      </c>
      <c r="W266">
        <v>8</v>
      </c>
      <c r="X266">
        <v>4</v>
      </c>
      <c r="Y266">
        <v>4</v>
      </c>
      <c r="Z266">
        <v>0</v>
      </c>
      <c r="AA266">
        <v>122</v>
      </c>
      <c r="AB266">
        <v>16</v>
      </c>
      <c r="AC266">
        <v>1</v>
      </c>
      <c r="AD266">
        <v>5</v>
      </c>
      <c r="AE266">
        <v>4</v>
      </c>
      <c r="AF266">
        <v>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16</v>
      </c>
      <c r="BB266">
        <v>23</v>
      </c>
      <c r="BC266">
        <v>7</v>
      </c>
      <c r="BD266">
        <v>0</v>
      </c>
      <c r="BE266">
        <v>1</v>
      </c>
      <c r="BF266">
        <v>3</v>
      </c>
      <c r="BG266">
        <v>1</v>
      </c>
      <c r="BH266">
        <v>1</v>
      </c>
      <c r="BI266">
        <v>0</v>
      </c>
      <c r="BJ266">
        <v>0</v>
      </c>
      <c r="BK266">
        <v>2</v>
      </c>
      <c r="BL266">
        <v>0</v>
      </c>
      <c r="BM266">
        <v>2</v>
      </c>
      <c r="BN266">
        <v>4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2</v>
      </c>
      <c r="BZ266">
        <v>23</v>
      </c>
      <c r="CA266">
        <v>4</v>
      </c>
      <c r="CB266">
        <v>1</v>
      </c>
      <c r="CC266">
        <v>2</v>
      </c>
      <c r="CD266">
        <v>1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4</v>
      </c>
      <c r="CQ266">
        <v>3</v>
      </c>
      <c r="CR266">
        <v>0</v>
      </c>
      <c r="CS266">
        <v>0</v>
      </c>
      <c r="CT266">
        <v>0</v>
      </c>
      <c r="CU266">
        <v>0</v>
      </c>
      <c r="CV266">
        <v>2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3</v>
      </c>
      <c r="DQ266">
        <v>3</v>
      </c>
      <c r="DR266">
        <v>2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1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3</v>
      </c>
      <c r="EQ266">
        <v>4</v>
      </c>
      <c r="ER266">
        <v>3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1</v>
      </c>
      <c r="FN266">
        <v>4</v>
      </c>
      <c r="FO266">
        <v>19</v>
      </c>
      <c r="FP266">
        <v>9</v>
      </c>
      <c r="FQ266">
        <v>0</v>
      </c>
      <c r="FR266">
        <v>2</v>
      </c>
      <c r="FS266">
        <v>1</v>
      </c>
      <c r="FT266">
        <v>0</v>
      </c>
      <c r="FU266">
        <v>1</v>
      </c>
      <c r="FV266">
        <v>0</v>
      </c>
      <c r="FW266">
        <v>1</v>
      </c>
      <c r="FX266">
        <v>1</v>
      </c>
      <c r="FY266">
        <v>0</v>
      </c>
      <c r="FZ266">
        <v>2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1</v>
      </c>
      <c r="GJ266">
        <v>0</v>
      </c>
      <c r="GK266">
        <v>0</v>
      </c>
      <c r="GL266">
        <v>0</v>
      </c>
      <c r="GM266">
        <v>1</v>
      </c>
      <c r="GN266">
        <v>19</v>
      </c>
      <c r="GO266">
        <v>7</v>
      </c>
      <c r="GP266">
        <v>4</v>
      </c>
      <c r="GQ266">
        <v>1</v>
      </c>
      <c r="GR266">
        <v>1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1</v>
      </c>
      <c r="HH266">
        <v>7</v>
      </c>
      <c r="HI266">
        <v>10</v>
      </c>
      <c r="HJ266">
        <v>0</v>
      </c>
      <c r="HK266">
        <v>0</v>
      </c>
      <c r="HL266">
        <v>9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1</v>
      </c>
      <c r="HT266">
        <v>0</v>
      </c>
      <c r="HU266">
        <v>0</v>
      </c>
      <c r="HV266">
        <v>10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33</v>
      </c>
      <c r="IN266">
        <v>9</v>
      </c>
      <c r="IO266">
        <v>1</v>
      </c>
      <c r="IP266">
        <v>2</v>
      </c>
      <c r="IQ266">
        <v>17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3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1</v>
      </c>
      <c r="JI266">
        <v>0</v>
      </c>
      <c r="JJ266">
        <v>0</v>
      </c>
      <c r="JK266">
        <v>0</v>
      </c>
      <c r="JL266">
        <v>33</v>
      </c>
    </row>
    <row r="267" spans="1:272">
      <c r="A267" t="s">
        <v>1042</v>
      </c>
      <c r="B267" t="s">
        <v>1034</v>
      </c>
      <c r="C267" t="str">
        <f>"160501"</f>
        <v>160501</v>
      </c>
      <c r="D267" t="s">
        <v>174</v>
      </c>
      <c r="E267">
        <v>7</v>
      </c>
      <c r="F267">
        <v>1153</v>
      </c>
      <c r="G267">
        <v>860</v>
      </c>
      <c r="H267">
        <v>473</v>
      </c>
      <c r="I267">
        <v>387</v>
      </c>
      <c r="J267">
        <v>0</v>
      </c>
      <c r="K267">
        <v>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387</v>
      </c>
      <c r="T267">
        <v>0</v>
      </c>
      <c r="U267">
        <v>0</v>
      </c>
      <c r="V267">
        <v>387</v>
      </c>
      <c r="W267">
        <v>22</v>
      </c>
      <c r="X267">
        <v>17</v>
      </c>
      <c r="Y267">
        <v>5</v>
      </c>
      <c r="Z267">
        <v>0</v>
      </c>
      <c r="AA267">
        <v>365</v>
      </c>
      <c r="AB267">
        <v>53</v>
      </c>
      <c r="AC267">
        <v>3</v>
      </c>
      <c r="AD267">
        <v>11</v>
      </c>
      <c r="AE267">
        <v>15</v>
      </c>
      <c r="AF267">
        <v>16</v>
      </c>
      <c r="AG267">
        <v>0</v>
      </c>
      <c r="AH267">
        <v>0</v>
      </c>
      <c r="AI267">
        <v>0</v>
      </c>
      <c r="AJ267">
        <v>0</v>
      </c>
      <c r="AK267">
        <v>2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0</v>
      </c>
      <c r="AZ267">
        <v>3</v>
      </c>
      <c r="BA267">
        <v>53</v>
      </c>
      <c r="BB267">
        <v>105</v>
      </c>
      <c r="BC267">
        <v>21</v>
      </c>
      <c r="BD267">
        <v>8</v>
      </c>
      <c r="BE267">
        <v>2</v>
      </c>
      <c r="BF267">
        <v>20</v>
      </c>
      <c r="BG267">
        <v>2</v>
      </c>
      <c r="BH267">
        <v>20</v>
      </c>
      <c r="BI267">
        <v>1</v>
      </c>
      <c r="BJ267">
        <v>1</v>
      </c>
      <c r="BK267">
        <v>3</v>
      </c>
      <c r="BL267">
        <v>1</v>
      </c>
      <c r="BM267">
        <v>1</v>
      </c>
      <c r="BN267">
        <v>9</v>
      </c>
      <c r="BO267">
        <v>2</v>
      </c>
      <c r="BP267">
        <v>0</v>
      </c>
      <c r="BQ267">
        <v>4</v>
      </c>
      <c r="BR267">
        <v>3</v>
      </c>
      <c r="BS267">
        <v>1</v>
      </c>
      <c r="BT267">
        <v>1</v>
      </c>
      <c r="BU267">
        <v>1</v>
      </c>
      <c r="BV267">
        <v>2</v>
      </c>
      <c r="BW267">
        <v>2</v>
      </c>
      <c r="BX267">
        <v>0</v>
      </c>
      <c r="BY267">
        <v>0</v>
      </c>
      <c r="BZ267">
        <v>105</v>
      </c>
      <c r="CA267">
        <v>12</v>
      </c>
      <c r="CB267">
        <v>8</v>
      </c>
      <c r="CC267">
        <v>1</v>
      </c>
      <c r="CD267">
        <v>1</v>
      </c>
      <c r="CE267">
        <v>0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1</v>
      </c>
      <c r="CM267">
        <v>0</v>
      </c>
      <c r="CN267">
        <v>0</v>
      </c>
      <c r="CO267">
        <v>0</v>
      </c>
      <c r="CP267">
        <v>12</v>
      </c>
      <c r="CQ267">
        <v>12</v>
      </c>
      <c r="CR267">
        <v>7</v>
      </c>
      <c r="CS267">
        <v>2</v>
      </c>
      <c r="CT267">
        <v>0</v>
      </c>
      <c r="CU267">
        <v>0</v>
      </c>
      <c r="CV267">
        <v>1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12</v>
      </c>
      <c r="DQ267">
        <v>6</v>
      </c>
      <c r="DR267">
        <v>1</v>
      </c>
      <c r="DS267">
        <v>1</v>
      </c>
      <c r="DT267">
        <v>0</v>
      </c>
      <c r="DU267">
        <v>1</v>
      </c>
      <c r="DV267">
        <v>1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1</v>
      </c>
      <c r="EG267">
        <v>0</v>
      </c>
      <c r="EH267">
        <v>0</v>
      </c>
      <c r="EI267">
        <v>0</v>
      </c>
      <c r="EJ267">
        <v>1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6</v>
      </c>
      <c r="EQ267">
        <v>9</v>
      </c>
      <c r="ER267">
        <v>2</v>
      </c>
      <c r="ES267">
        <v>2</v>
      </c>
      <c r="ET267">
        <v>0</v>
      </c>
      <c r="EU267">
        <v>0</v>
      </c>
      <c r="EV267">
        <v>1</v>
      </c>
      <c r="EW267">
        <v>0</v>
      </c>
      <c r="EX267">
        <v>0</v>
      </c>
      <c r="EY267">
        <v>0</v>
      </c>
      <c r="EZ267">
        <v>0</v>
      </c>
      <c r="FA267">
        <v>1</v>
      </c>
      <c r="FB267">
        <v>0</v>
      </c>
      <c r="FC267">
        <v>0</v>
      </c>
      <c r="FD267">
        <v>1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1</v>
      </c>
      <c r="FK267">
        <v>0</v>
      </c>
      <c r="FL267">
        <v>0</v>
      </c>
      <c r="FM267">
        <v>0</v>
      </c>
      <c r="FN267">
        <v>9</v>
      </c>
      <c r="FO267">
        <v>45</v>
      </c>
      <c r="FP267">
        <v>21</v>
      </c>
      <c r="FQ267">
        <v>1</v>
      </c>
      <c r="FR267">
        <v>3</v>
      </c>
      <c r="FS267">
        <v>4</v>
      </c>
      <c r="FT267">
        <v>0</v>
      </c>
      <c r="FU267">
        <v>7</v>
      </c>
      <c r="FV267">
        <v>0</v>
      </c>
      <c r="FW267">
        <v>1</v>
      </c>
      <c r="FX267">
        <v>2</v>
      </c>
      <c r="FY267">
        <v>0</v>
      </c>
      <c r="FZ267">
        <v>0</v>
      </c>
      <c r="GA267">
        <v>2</v>
      </c>
      <c r="GB267">
        <v>0</v>
      </c>
      <c r="GC267">
        <v>0</v>
      </c>
      <c r="GD267">
        <v>0</v>
      </c>
      <c r="GE267">
        <v>0</v>
      </c>
      <c r="GF267">
        <v>1</v>
      </c>
      <c r="GG267">
        <v>1</v>
      </c>
      <c r="GH267">
        <v>0</v>
      </c>
      <c r="GI267">
        <v>0</v>
      </c>
      <c r="GJ267">
        <v>1</v>
      </c>
      <c r="GK267">
        <v>0</v>
      </c>
      <c r="GL267">
        <v>0</v>
      </c>
      <c r="GM267">
        <v>1</v>
      </c>
      <c r="GN267">
        <v>45</v>
      </c>
      <c r="GO267">
        <v>19</v>
      </c>
      <c r="GP267">
        <v>9</v>
      </c>
      <c r="GQ267">
        <v>2</v>
      </c>
      <c r="GR267">
        <v>3</v>
      </c>
      <c r="GS267">
        <v>2</v>
      </c>
      <c r="GT267">
        <v>0</v>
      </c>
      <c r="GU267">
        <v>0</v>
      </c>
      <c r="GV267">
        <v>1</v>
      </c>
      <c r="GW267">
        <v>0</v>
      </c>
      <c r="GX267">
        <v>0</v>
      </c>
      <c r="GY267">
        <v>0</v>
      </c>
      <c r="GZ267">
        <v>0</v>
      </c>
      <c r="HA267">
        <v>1</v>
      </c>
      <c r="HB267">
        <v>0</v>
      </c>
      <c r="HC267">
        <v>1</v>
      </c>
      <c r="HD267">
        <v>0</v>
      </c>
      <c r="HE267">
        <v>0</v>
      </c>
      <c r="HF267">
        <v>0</v>
      </c>
      <c r="HG267">
        <v>0</v>
      </c>
      <c r="HH267">
        <v>19</v>
      </c>
      <c r="HI267">
        <v>5</v>
      </c>
      <c r="HJ267">
        <v>0</v>
      </c>
      <c r="HK267">
        <v>0</v>
      </c>
      <c r="HL267">
        <v>2</v>
      </c>
      <c r="HM267">
        <v>1</v>
      </c>
      <c r="HN267">
        <v>1</v>
      </c>
      <c r="HO267">
        <v>0</v>
      </c>
      <c r="HP267">
        <v>0</v>
      </c>
      <c r="HQ267">
        <v>0</v>
      </c>
      <c r="HR267">
        <v>0</v>
      </c>
      <c r="HS267">
        <v>1</v>
      </c>
      <c r="HT267">
        <v>0</v>
      </c>
      <c r="HU267">
        <v>0</v>
      </c>
      <c r="HV267">
        <v>5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99</v>
      </c>
      <c r="IN267">
        <v>26</v>
      </c>
      <c r="IO267">
        <v>13</v>
      </c>
      <c r="IP267">
        <v>23</v>
      </c>
      <c r="IQ267">
        <v>15</v>
      </c>
      <c r="IR267">
        <v>2</v>
      </c>
      <c r="IS267">
        <v>2</v>
      </c>
      <c r="IT267">
        <v>3</v>
      </c>
      <c r="IU267">
        <v>0</v>
      </c>
      <c r="IV267">
        <v>0</v>
      </c>
      <c r="IW267">
        <v>0</v>
      </c>
      <c r="IX267">
        <v>2</v>
      </c>
      <c r="IY267">
        <v>4</v>
      </c>
      <c r="IZ267">
        <v>1</v>
      </c>
      <c r="JA267">
        <v>0</v>
      </c>
      <c r="JB267">
        <v>3</v>
      </c>
      <c r="JC267">
        <v>0</v>
      </c>
      <c r="JD267">
        <v>1</v>
      </c>
      <c r="JE267">
        <v>0</v>
      </c>
      <c r="JF267">
        <v>0</v>
      </c>
      <c r="JG267">
        <v>0</v>
      </c>
      <c r="JH267">
        <v>2</v>
      </c>
      <c r="JI267">
        <v>0</v>
      </c>
      <c r="JJ267">
        <v>1</v>
      </c>
      <c r="JK267">
        <v>1</v>
      </c>
      <c r="JL267">
        <v>99</v>
      </c>
    </row>
    <row r="268" spans="1:272">
      <c r="A268" t="s">
        <v>1041</v>
      </c>
      <c r="B268" t="s">
        <v>1034</v>
      </c>
      <c r="C268" t="str">
        <f>"160501"</f>
        <v>160501</v>
      </c>
      <c r="D268" t="s">
        <v>1040</v>
      </c>
      <c r="E268">
        <v>8</v>
      </c>
      <c r="F268">
        <v>567</v>
      </c>
      <c r="G268">
        <v>430</v>
      </c>
      <c r="H268">
        <v>257</v>
      </c>
      <c r="I268">
        <v>173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173</v>
      </c>
      <c r="T268">
        <v>0</v>
      </c>
      <c r="U268">
        <v>0</v>
      </c>
      <c r="V268">
        <v>173</v>
      </c>
      <c r="W268">
        <v>14</v>
      </c>
      <c r="X268">
        <v>9</v>
      </c>
      <c r="Y268">
        <v>3</v>
      </c>
      <c r="Z268">
        <v>0</v>
      </c>
      <c r="AA268">
        <v>159</v>
      </c>
      <c r="AB268">
        <v>50</v>
      </c>
      <c r="AC268">
        <v>4</v>
      </c>
      <c r="AD268">
        <v>12</v>
      </c>
      <c r="AE268">
        <v>20</v>
      </c>
      <c r="AF268">
        <v>8</v>
      </c>
      <c r="AG268">
        <v>0</v>
      </c>
      <c r="AH268">
        <v>2</v>
      </c>
      <c r="AI268">
        <v>0</v>
      </c>
      <c r="AJ268">
        <v>0</v>
      </c>
      <c r="AK268">
        <v>3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50</v>
      </c>
      <c r="BB268">
        <v>54</v>
      </c>
      <c r="BC268">
        <v>9</v>
      </c>
      <c r="BD268">
        <v>2</v>
      </c>
      <c r="BE268">
        <v>1</v>
      </c>
      <c r="BF268">
        <v>9</v>
      </c>
      <c r="BG268">
        <v>3</v>
      </c>
      <c r="BH268">
        <v>6</v>
      </c>
      <c r="BI268">
        <v>3</v>
      </c>
      <c r="BJ268">
        <v>2</v>
      </c>
      <c r="BK268">
        <v>1</v>
      </c>
      <c r="BL268">
        <v>2</v>
      </c>
      <c r="BM268">
        <v>0</v>
      </c>
      <c r="BN268">
        <v>5</v>
      </c>
      <c r="BO268">
        <v>1</v>
      </c>
      <c r="BP268">
        <v>0</v>
      </c>
      <c r="BQ268">
        <v>0</v>
      </c>
      <c r="BR268">
        <v>6</v>
      </c>
      <c r="BS268">
        <v>0</v>
      </c>
      <c r="BT268">
        <v>0</v>
      </c>
      <c r="BU268">
        <v>1</v>
      </c>
      <c r="BV268">
        <v>1</v>
      </c>
      <c r="BW268">
        <v>1</v>
      </c>
      <c r="BX268">
        <v>0</v>
      </c>
      <c r="BY268">
        <v>1</v>
      </c>
      <c r="BZ268">
        <v>54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2</v>
      </c>
      <c r="CR268">
        <v>2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2</v>
      </c>
      <c r="DQ268">
        <v>2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1</v>
      </c>
      <c r="EM268">
        <v>0</v>
      </c>
      <c r="EN268">
        <v>1</v>
      </c>
      <c r="EO268">
        <v>0</v>
      </c>
      <c r="EP268">
        <v>2</v>
      </c>
      <c r="EQ268">
        <v>5</v>
      </c>
      <c r="ER268">
        <v>2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1</v>
      </c>
      <c r="FB268">
        <v>0</v>
      </c>
      <c r="FC268">
        <v>0</v>
      </c>
      <c r="FD268">
        <v>1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5</v>
      </c>
      <c r="FO268">
        <v>10</v>
      </c>
      <c r="FP268">
        <v>3</v>
      </c>
      <c r="FQ268">
        <v>0</v>
      </c>
      <c r="FR268">
        <v>0</v>
      </c>
      <c r="FS268">
        <v>0</v>
      </c>
      <c r="FT268">
        <v>0</v>
      </c>
      <c r="FU268">
        <v>1</v>
      </c>
      <c r="FV268">
        <v>0</v>
      </c>
      <c r="FW268">
        <v>0</v>
      </c>
      <c r="FX268">
        <v>0</v>
      </c>
      <c r="FY268">
        <v>1</v>
      </c>
      <c r="FZ268">
        <v>0</v>
      </c>
      <c r="GA268">
        <v>1</v>
      </c>
      <c r="GB268">
        <v>1</v>
      </c>
      <c r="GC268">
        <v>0</v>
      </c>
      <c r="GD268">
        <v>1</v>
      </c>
      <c r="GE268">
        <v>1</v>
      </c>
      <c r="GF268">
        <v>0</v>
      </c>
      <c r="GG268">
        <v>0</v>
      </c>
      <c r="GH268">
        <v>1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10</v>
      </c>
      <c r="GO268">
        <v>5</v>
      </c>
      <c r="GP268">
        <v>5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5</v>
      </c>
      <c r="HI268">
        <v>2</v>
      </c>
      <c r="HJ268">
        <v>1</v>
      </c>
      <c r="HK268">
        <v>0</v>
      </c>
      <c r="HL268">
        <v>1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2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29</v>
      </c>
      <c r="IN268">
        <v>12</v>
      </c>
      <c r="IO268">
        <v>2</v>
      </c>
      <c r="IP268">
        <v>6</v>
      </c>
      <c r="IQ268">
        <v>2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1</v>
      </c>
      <c r="IY268">
        <v>2</v>
      </c>
      <c r="IZ268">
        <v>1</v>
      </c>
      <c r="JA268">
        <v>0</v>
      </c>
      <c r="JB268">
        <v>1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2</v>
      </c>
      <c r="JJ268">
        <v>0</v>
      </c>
      <c r="JK268">
        <v>0</v>
      </c>
      <c r="JL268">
        <v>29</v>
      </c>
    </row>
    <row r="269" spans="1:272">
      <c r="A269" t="s">
        <v>1039</v>
      </c>
      <c r="B269" t="s">
        <v>1034</v>
      </c>
      <c r="C269" t="str">
        <f>"160501"</f>
        <v>160501</v>
      </c>
      <c r="D269" t="s">
        <v>1038</v>
      </c>
      <c r="E269">
        <v>9</v>
      </c>
      <c r="F269">
        <v>428</v>
      </c>
      <c r="G269">
        <v>320</v>
      </c>
      <c r="H269">
        <v>195</v>
      </c>
      <c r="I269">
        <v>125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125</v>
      </c>
      <c r="T269">
        <v>0</v>
      </c>
      <c r="U269">
        <v>0</v>
      </c>
      <c r="V269">
        <v>125</v>
      </c>
      <c r="W269">
        <v>2</v>
      </c>
      <c r="X269">
        <v>2</v>
      </c>
      <c r="Y269">
        <v>0</v>
      </c>
      <c r="Z269">
        <v>0</v>
      </c>
      <c r="AA269">
        <v>123</v>
      </c>
      <c r="AB269">
        <v>19</v>
      </c>
      <c r="AC269">
        <v>0</v>
      </c>
      <c r="AD269">
        <v>2</v>
      </c>
      <c r="AE269">
        <v>10</v>
      </c>
      <c r="AF269">
        <v>3</v>
      </c>
      <c r="AG269">
        <v>0</v>
      </c>
      <c r="AH269">
        <v>2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19</v>
      </c>
      <c r="BB269">
        <v>42</v>
      </c>
      <c r="BC269">
        <v>8</v>
      </c>
      <c r="BD269">
        <v>2</v>
      </c>
      <c r="BE269">
        <v>4</v>
      </c>
      <c r="BF269">
        <v>6</v>
      </c>
      <c r="BG269">
        <v>1</v>
      </c>
      <c r="BH269">
        <v>1</v>
      </c>
      <c r="BI269">
        <v>0</v>
      </c>
      <c r="BJ269">
        <v>1</v>
      </c>
      <c r="BK269">
        <v>2</v>
      </c>
      <c r="BL269">
        <v>4</v>
      </c>
      <c r="BM269">
        <v>0</v>
      </c>
      <c r="BN269">
        <v>8</v>
      </c>
      <c r="BO269">
        <v>1</v>
      </c>
      <c r="BP269">
        <v>0</v>
      </c>
      <c r="BQ269">
        <v>0</v>
      </c>
      <c r="BR269">
        <v>3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</v>
      </c>
      <c r="BZ269">
        <v>42</v>
      </c>
      <c r="CA269">
        <v>3</v>
      </c>
      <c r="CB269">
        <v>1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3</v>
      </c>
      <c r="CQ269">
        <v>3</v>
      </c>
      <c r="CR269">
        <v>1</v>
      </c>
      <c r="CS269">
        <v>2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3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6</v>
      </c>
      <c r="ER269">
        <v>1</v>
      </c>
      <c r="ES269">
        <v>2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2</v>
      </c>
      <c r="FN269">
        <v>6</v>
      </c>
      <c r="FO269">
        <v>10</v>
      </c>
      <c r="FP269">
        <v>2</v>
      </c>
      <c r="FQ269">
        <v>2</v>
      </c>
      <c r="FR269">
        <v>2</v>
      </c>
      <c r="FS269">
        <v>0</v>
      </c>
      <c r="FT269">
        <v>1</v>
      </c>
      <c r="FU269">
        <v>0</v>
      </c>
      <c r="FV269">
        <v>0</v>
      </c>
      <c r="FW269">
        <v>1</v>
      </c>
      <c r="FX269">
        <v>2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10</v>
      </c>
      <c r="GO269">
        <v>10</v>
      </c>
      <c r="GP269">
        <v>4</v>
      </c>
      <c r="GQ269">
        <v>2</v>
      </c>
      <c r="GR269">
        <v>0</v>
      </c>
      <c r="GS269">
        <v>0</v>
      </c>
      <c r="GT269">
        <v>0</v>
      </c>
      <c r="GU269">
        <v>1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3</v>
      </c>
      <c r="HH269">
        <v>10</v>
      </c>
      <c r="HI269">
        <v>2</v>
      </c>
      <c r="HJ269">
        <v>0</v>
      </c>
      <c r="HK269">
        <v>0</v>
      </c>
      <c r="HL269">
        <v>2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2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28</v>
      </c>
      <c r="IN269">
        <v>13</v>
      </c>
      <c r="IO269">
        <v>0</v>
      </c>
      <c r="IP269">
        <v>0</v>
      </c>
      <c r="IQ269">
        <v>11</v>
      </c>
      <c r="IR269">
        <v>0</v>
      </c>
      <c r="IS269">
        <v>0</v>
      </c>
      <c r="IT269">
        <v>0</v>
      </c>
      <c r="IU269">
        <v>0</v>
      </c>
      <c r="IV269">
        <v>2</v>
      </c>
      <c r="IW269">
        <v>0</v>
      </c>
      <c r="IX269">
        <v>0</v>
      </c>
      <c r="IY269">
        <v>1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1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28</v>
      </c>
    </row>
    <row r="270" spans="1:272">
      <c r="A270" t="s">
        <v>1037</v>
      </c>
      <c r="B270" t="s">
        <v>1034</v>
      </c>
      <c r="C270" t="str">
        <f>"160501"</f>
        <v>160501</v>
      </c>
      <c r="D270" t="s">
        <v>1033</v>
      </c>
      <c r="E270">
        <v>10</v>
      </c>
      <c r="F270">
        <v>484</v>
      </c>
      <c r="G270">
        <v>370</v>
      </c>
      <c r="H270">
        <v>207</v>
      </c>
      <c r="I270">
        <v>163</v>
      </c>
      <c r="J270">
        <v>0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163</v>
      </c>
      <c r="T270">
        <v>0</v>
      </c>
      <c r="U270">
        <v>0</v>
      </c>
      <c r="V270">
        <v>163</v>
      </c>
      <c r="W270">
        <v>4</v>
      </c>
      <c r="X270">
        <v>2</v>
      </c>
      <c r="Y270">
        <v>1</v>
      </c>
      <c r="Z270">
        <v>0</v>
      </c>
      <c r="AA270">
        <v>159</v>
      </c>
      <c r="AB270">
        <v>27</v>
      </c>
      <c r="AC270">
        <v>1</v>
      </c>
      <c r="AD270">
        <v>5</v>
      </c>
      <c r="AE270">
        <v>11</v>
      </c>
      <c r="AF270">
        <v>2</v>
      </c>
      <c r="AG270">
        <v>0</v>
      </c>
      <c r="AH270">
        <v>1</v>
      </c>
      <c r="AI270">
        <v>0</v>
      </c>
      <c r="AJ270">
        <v>0</v>
      </c>
      <c r="AK270">
        <v>1</v>
      </c>
      <c r="AL270">
        <v>1</v>
      </c>
      <c r="AM270">
        <v>0</v>
      </c>
      <c r="AN270">
        <v>0</v>
      </c>
      <c r="AO270">
        <v>2</v>
      </c>
      <c r="AP270">
        <v>0</v>
      </c>
      <c r="AQ270">
        <v>0</v>
      </c>
      <c r="AR270">
        <v>0</v>
      </c>
      <c r="AS270">
        <v>2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27</v>
      </c>
      <c r="BB270">
        <v>51</v>
      </c>
      <c r="BC270">
        <v>9</v>
      </c>
      <c r="BD270">
        <v>4</v>
      </c>
      <c r="BE270">
        <v>6</v>
      </c>
      <c r="BF270">
        <v>10</v>
      </c>
      <c r="BG270">
        <v>2</v>
      </c>
      <c r="BH270">
        <v>2</v>
      </c>
      <c r="BI270">
        <v>1</v>
      </c>
      <c r="BJ270">
        <v>0</v>
      </c>
      <c r="BK270">
        <v>4</v>
      </c>
      <c r="BL270">
        <v>1</v>
      </c>
      <c r="BM270">
        <v>1</v>
      </c>
      <c r="BN270">
        <v>2</v>
      </c>
      <c r="BO270">
        <v>0</v>
      </c>
      <c r="BP270">
        <v>0</v>
      </c>
      <c r="BQ270">
        <v>0</v>
      </c>
      <c r="BR270">
        <v>4</v>
      </c>
      <c r="BS270">
        <v>0</v>
      </c>
      <c r="BT270">
        <v>1</v>
      </c>
      <c r="BU270">
        <v>1</v>
      </c>
      <c r="BV270">
        <v>0</v>
      </c>
      <c r="BW270">
        <v>2</v>
      </c>
      <c r="BX270">
        <v>1</v>
      </c>
      <c r="BY270">
        <v>0</v>
      </c>
      <c r="BZ270">
        <v>51</v>
      </c>
      <c r="CA270">
        <v>2</v>
      </c>
      <c r="CB270">
        <v>1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2</v>
      </c>
      <c r="CQ270">
        <v>8</v>
      </c>
      <c r="CR270">
        <v>3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1</v>
      </c>
      <c r="CZ270">
        <v>0</v>
      </c>
      <c r="DA270">
        <v>0</v>
      </c>
      <c r="DB270">
        <v>0</v>
      </c>
      <c r="DC270">
        <v>1</v>
      </c>
      <c r="DD270">
        <v>1</v>
      </c>
      <c r="DE270">
        <v>1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1</v>
      </c>
      <c r="DO270">
        <v>0</v>
      </c>
      <c r="DP270">
        <v>8</v>
      </c>
      <c r="DQ270">
        <v>2</v>
      </c>
      <c r="DR270">
        <v>0</v>
      </c>
      <c r="DS270">
        <v>0</v>
      </c>
      <c r="DT270">
        <v>0</v>
      </c>
      <c r="DU270">
        <v>1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1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2</v>
      </c>
      <c r="EQ270">
        <v>2</v>
      </c>
      <c r="ER270">
        <v>1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1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2</v>
      </c>
      <c r="FO270">
        <v>13</v>
      </c>
      <c r="FP270">
        <v>9</v>
      </c>
      <c r="FQ270">
        <v>0</v>
      </c>
      <c r="FR270">
        <v>1</v>
      </c>
      <c r="FS270">
        <v>2</v>
      </c>
      <c r="FT270">
        <v>0</v>
      </c>
      <c r="FU270">
        <v>1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13</v>
      </c>
      <c r="GO270">
        <v>9</v>
      </c>
      <c r="GP270">
        <v>9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9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45</v>
      </c>
      <c r="IN270">
        <v>18</v>
      </c>
      <c r="IO270">
        <v>3</v>
      </c>
      <c r="IP270">
        <v>2</v>
      </c>
      <c r="IQ270">
        <v>20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1</v>
      </c>
      <c r="IZ270">
        <v>0</v>
      </c>
      <c r="JA270">
        <v>0</v>
      </c>
      <c r="JB270">
        <v>0</v>
      </c>
      <c r="JC270">
        <v>0</v>
      </c>
      <c r="JD270">
        <v>1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45</v>
      </c>
    </row>
    <row r="271" spans="1:272">
      <c r="A271" t="s">
        <v>1036</v>
      </c>
      <c r="B271" t="s">
        <v>1034</v>
      </c>
      <c r="C271" t="str">
        <f>"160501"</f>
        <v>160501</v>
      </c>
      <c r="D271" t="s">
        <v>332</v>
      </c>
      <c r="E271">
        <v>11</v>
      </c>
      <c r="F271">
        <v>405</v>
      </c>
      <c r="G271">
        <v>310</v>
      </c>
      <c r="H271">
        <v>212</v>
      </c>
      <c r="I271">
        <v>98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98</v>
      </c>
      <c r="T271">
        <v>0</v>
      </c>
      <c r="U271">
        <v>0</v>
      </c>
      <c r="V271">
        <v>98</v>
      </c>
      <c r="W271">
        <v>7</v>
      </c>
      <c r="X271">
        <v>5</v>
      </c>
      <c r="Y271">
        <v>2</v>
      </c>
      <c r="Z271">
        <v>0</v>
      </c>
      <c r="AA271">
        <v>91</v>
      </c>
      <c r="AB271">
        <v>15</v>
      </c>
      <c r="AC271">
        <v>3</v>
      </c>
      <c r="AD271">
        <v>2</v>
      </c>
      <c r="AE271">
        <v>4</v>
      </c>
      <c r="AF271">
        <v>5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15</v>
      </c>
      <c r="BB271">
        <v>20</v>
      </c>
      <c r="BC271">
        <v>2</v>
      </c>
      <c r="BD271">
        <v>0</v>
      </c>
      <c r="BE271">
        <v>1</v>
      </c>
      <c r="BF271">
        <v>7</v>
      </c>
      <c r="BG271">
        <v>2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3</v>
      </c>
      <c r="BP271">
        <v>0</v>
      </c>
      <c r="BQ271">
        <v>0</v>
      </c>
      <c r="BR271">
        <v>2</v>
      </c>
      <c r="BS271">
        <v>1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20</v>
      </c>
      <c r="CA271">
        <v>1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1</v>
      </c>
      <c r="CQ271">
        <v>2</v>
      </c>
      <c r="CR271">
        <v>0</v>
      </c>
      <c r="CS271">
        <v>0</v>
      </c>
      <c r="CT271">
        <v>0</v>
      </c>
      <c r="CU271">
        <v>0</v>
      </c>
      <c r="CV271">
        <v>1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1</v>
      </c>
      <c r="DN271">
        <v>0</v>
      </c>
      <c r="DO271">
        <v>0</v>
      </c>
      <c r="DP271">
        <v>2</v>
      </c>
      <c r="DQ271">
        <v>2</v>
      </c>
      <c r="DR271">
        <v>2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2</v>
      </c>
      <c r="EQ271">
        <v>1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1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1</v>
      </c>
      <c r="FO271">
        <v>6</v>
      </c>
      <c r="FP271">
        <v>4</v>
      </c>
      <c r="FQ271">
        <v>0</v>
      </c>
      <c r="FR271">
        <v>0</v>
      </c>
      <c r="FS271">
        <v>1</v>
      </c>
      <c r="FT271">
        <v>0</v>
      </c>
      <c r="FU271">
        <v>1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6</v>
      </c>
      <c r="GO271">
        <v>5</v>
      </c>
      <c r="GP271">
        <v>3</v>
      </c>
      <c r="GQ271">
        <v>1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1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5</v>
      </c>
      <c r="HI271">
        <v>11</v>
      </c>
      <c r="HJ271">
        <v>0</v>
      </c>
      <c r="HK271">
        <v>0</v>
      </c>
      <c r="HL271">
        <v>11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11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28</v>
      </c>
      <c r="IN271">
        <v>9</v>
      </c>
      <c r="IO271">
        <v>5</v>
      </c>
      <c r="IP271">
        <v>3</v>
      </c>
      <c r="IQ271">
        <v>9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1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1</v>
      </c>
      <c r="JL271">
        <v>28</v>
      </c>
    </row>
    <row r="272" spans="1:272">
      <c r="A272" t="s">
        <v>1035</v>
      </c>
      <c r="B272" t="s">
        <v>1034</v>
      </c>
      <c r="C272" t="str">
        <f>"160501"</f>
        <v>160501</v>
      </c>
      <c r="D272" t="s">
        <v>1033</v>
      </c>
      <c r="E272">
        <v>12</v>
      </c>
      <c r="F272">
        <v>484</v>
      </c>
      <c r="G272">
        <v>370</v>
      </c>
      <c r="H272">
        <v>223</v>
      </c>
      <c r="I272">
        <v>147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147</v>
      </c>
      <c r="T272">
        <v>0</v>
      </c>
      <c r="U272">
        <v>0</v>
      </c>
      <c r="V272">
        <v>147</v>
      </c>
      <c r="W272">
        <v>14</v>
      </c>
      <c r="X272">
        <v>7</v>
      </c>
      <c r="Y272">
        <v>7</v>
      </c>
      <c r="Z272">
        <v>0</v>
      </c>
      <c r="AA272">
        <v>133</v>
      </c>
      <c r="AB272">
        <v>33</v>
      </c>
      <c r="AC272">
        <v>3</v>
      </c>
      <c r="AD272">
        <v>5</v>
      </c>
      <c r="AE272">
        <v>17</v>
      </c>
      <c r="AF272">
        <v>5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33</v>
      </c>
      <c r="BB272">
        <v>17</v>
      </c>
      <c r="BC272">
        <v>5</v>
      </c>
      <c r="BD272">
        <v>0</v>
      </c>
      <c r="BE272">
        <v>0</v>
      </c>
      <c r="BF272">
        <v>4</v>
      </c>
      <c r="BG272">
        <v>1</v>
      </c>
      <c r="BH272">
        <v>2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2</v>
      </c>
      <c r="BO272">
        <v>1</v>
      </c>
      <c r="BP272">
        <v>0</v>
      </c>
      <c r="BQ272">
        <v>1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17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3</v>
      </c>
      <c r="CR272">
        <v>0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3</v>
      </c>
      <c r="DQ272">
        <v>3</v>
      </c>
      <c r="DR272">
        <v>2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1</v>
      </c>
      <c r="EM272">
        <v>0</v>
      </c>
      <c r="EN272">
        <v>0</v>
      </c>
      <c r="EO272">
        <v>0</v>
      </c>
      <c r="EP272">
        <v>3</v>
      </c>
      <c r="EQ272">
        <v>3</v>
      </c>
      <c r="ER272">
        <v>1</v>
      </c>
      <c r="ES272">
        <v>1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1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3</v>
      </c>
      <c r="FO272">
        <v>23</v>
      </c>
      <c r="FP272">
        <v>6</v>
      </c>
      <c r="FQ272">
        <v>2</v>
      </c>
      <c r="FR272">
        <v>2</v>
      </c>
      <c r="FS272">
        <v>2</v>
      </c>
      <c r="FT272">
        <v>0</v>
      </c>
      <c r="FU272">
        <v>1</v>
      </c>
      <c r="FV272">
        <v>3</v>
      </c>
      <c r="FW272">
        <v>1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1</v>
      </c>
      <c r="GD272">
        <v>1</v>
      </c>
      <c r="GE272">
        <v>0</v>
      </c>
      <c r="GF272">
        <v>3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1</v>
      </c>
      <c r="GN272">
        <v>23</v>
      </c>
      <c r="GO272">
        <v>2</v>
      </c>
      <c r="GP272">
        <v>1</v>
      </c>
      <c r="GQ272">
        <v>0</v>
      </c>
      <c r="GR272">
        <v>0</v>
      </c>
      <c r="GS272">
        <v>0</v>
      </c>
      <c r="GT272">
        <v>1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2</v>
      </c>
      <c r="HI272">
        <v>1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1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1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48</v>
      </c>
      <c r="IN272">
        <v>15</v>
      </c>
      <c r="IO272">
        <v>3</v>
      </c>
      <c r="IP272">
        <v>11</v>
      </c>
      <c r="IQ272">
        <v>11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4</v>
      </c>
      <c r="IZ272">
        <v>1</v>
      </c>
      <c r="JA272">
        <v>0</v>
      </c>
      <c r="JB272">
        <v>2</v>
      </c>
      <c r="JC272">
        <v>0</v>
      </c>
      <c r="JD272">
        <v>1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48</v>
      </c>
    </row>
    <row r="273" spans="1:272">
      <c r="A273" t="s">
        <v>1032</v>
      </c>
      <c r="B273" t="s">
        <v>998</v>
      </c>
      <c r="C273" t="str">
        <f>"160502"</f>
        <v>160502</v>
      </c>
      <c r="D273" t="s">
        <v>1028</v>
      </c>
      <c r="E273">
        <v>1</v>
      </c>
      <c r="F273">
        <v>802</v>
      </c>
      <c r="G273">
        <v>617</v>
      </c>
      <c r="H273">
        <v>317</v>
      </c>
      <c r="I273">
        <v>300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300</v>
      </c>
      <c r="T273">
        <v>0</v>
      </c>
      <c r="U273">
        <v>0</v>
      </c>
      <c r="V273">
        <v>300</v>
      </c>
      <c r="W273">
        <v>5</v>
      </c>
      <c r="X273">
        <v>2</v>
      </c>
      <c r="Y273">
        <v>1</v>
      </c>
      <c r="Z273">
        <v>0</v>
      </c>
      <c r="AA273">
        <v>295</v>
      </c>
      <c r="AB273">
        <v>55</v>
      </c>
      <c r="AC273">
        <v>11</v>
      </c>
      <c r="AD273">
        <v>11</v>
      </c>
      <c r="AE273">
        <v>13</v>
      </c>
      <c r="AF273">
        <v>4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6</v>
      </c>
      <c r="AT273">
        <v>1</v>
      </c>
      <c r="AU273">
        <v>0</v>
      </c>
      <c r="AV273">
        <v>0</v>
      </c>
      <c r="AW273">
        <v>0</v>
      </c>
      <c r="AX273">
        <v>1</v>
      </c>
      <c r="AY273">
        <v>1</v>
      </c>
      <c r="AZ273">
        <v>3</v>
      </c>
      <c r="BA273">
        <v>55</v>
      </c>
      <c r="BB273">
        <v>92</v>
      </c>
      <c r="BC273">
        <v>17</v>
      </c>
      <c r="BD273">
        <v>2</v>
      </c>
      <c r="BE273">
        <v>8</v>
      </c>
      <c r="BF273">
        <v>27</v>
      </c>
      <c r="BG273">
        <v>5</v>
      </c>
      <c r="BH273">
        <v>2</v>
      </c>
      <c r="BI273">
        <v>0</v>
      </c>
      <c r="BJ273">
        <v>7</v>
      </c>
      <c r="BK273">
        <v>2</v>
      </c>
      <c r="BL273">
        <v>1</v>
      </c>
      <c r="BM273">
        <v>0</v>
      </c>
      <c r="BN273">
        <v>3</v>
      </c>
      <c r="BO273">
        <v>6</v>
      </c>
      <c r="BP273">
        <v>1</v>
      </c>
      <c r="BQ273">
        <v>0</v>
      </c>
      <c r="BR273">
        <v>6</v>
      </c>
      <c r="BS273">
        <v>3</v>
      </c>
      <c r="BT273">
        <v>0</v>
      </c>
      <c r="BU273">
        <v>0</v>
      </c>
      <c r="BV273">
        <v>2</v>
      </c>
      <c r="BW273">
        <v>0</v>
      </c>
      <c r="BX273">
        <v>0</v>
      </c>
      <c r="BY273">
        <v>0</v>
      </c>
      <c r="BZ273">
        <v>92</v>
      </c>
      <c r="CA273">
        <v>6</v>
      </c>
      <c r="CB273">
        <v>2</v>
      </c>
      <c r="CC273">
        <v>0</v>
      </c>
      <c r="CD273">
        <v>1</v>
      </c>
      <c r="CE273">
        <v>0</v>
      </c>
      <c r="CF273">
        <v>0</v>
      </c>
      <c r="CG273">
        <v>0</v>
      </c>
      <c r="CH273">
        <v>1</v>
      </c>
      <c r="CI273">
        <v>0</v>
      </c>
      <c r="CJ273">
        <v>1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6</v>
      </c>
      <c r="CQ273">
        <v>20</v>
      </c>
      <c r="CR273">
        <v>8</v>
      </c>
      <c r="CS273">
        <v>2</v>
      </c>
      <c r="CT273">
        <v>0</v>
      </c>
      <c r="CU273">
        <v>0</v>
      </c>
      <c r="CV273">
        <v>2</v>
      </c>
      <c r="CW273">
        <v>0</v>
      </c>
      <c r="CX273">
        <v>1</v>
      </c>
      <c r="CY273">
        <v>2</v>
      </c>
      <c r="CZ273">
        <v>0</v>
      </c>
      <c r="DA273">
        <v>1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1</v>
      </c>
      <c r="DK273">
        <v>0</v>
      </c>
      <c r="DL273">
        <v>1</v>
      </c>
      <c r="DM273">
        <v>0</v>
      </c>
      <c r="DN273">
        <v>2</v>
      </c>
      <c r="DO273">
        <v>0</v>
      </c>
      <c r="DP273">
        <v>20</v>
      </c>
      <c r="DQ273">
        <v>2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1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1</v>
      </c>
      <c r="EM273">
        <v>0</v>
      </c>
      <c r="EN273">
        <v>0</v>
      </c>
      <c r="EO273">
        <v>0</v>
      </c>
      <c r="EP273">
        <v>2</v>
      </c>
      <c r="EQ273">
        <v>19</v>
      </c>
      <c r="ER273">
        <v>4</v>
      </c>
      <c r="ES273">
        <v>7</v>
      </c>
      <c r="ET273">
        <v>1</v>
      </c>
      <c r="EU273">
        <v>1</v>
      </c>
      <c r="EV273">
        <v>0</v>
      </c>
      <c r="EW273">
        <v>0</v>
      </c>
      <c r="EX273">
        <v>2</v>
      </c>
      <c r="EY273">
        <v>0</v>
      </c>
      <c r="EZ273">
        <v>0</v>
      </c>
      <c r="FA273">
        <v>1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1</v>
      </c>
      <c r="FJ273">
        <v>2</v>
      </c>
      <c r="FK273">
        <v>0</v>
      </c>
      <c r="FL273">
        <v>0</v>
      </c>
      <c r="FM273">
        <v>0</v>
      </c>
      <c r="FN273">
        <v>19</v>
      </c>
      <c r="FO273">
        <v>31</v>
      </c>
      <c r="FP273">
        <v>17</v>
      </c>
      <c r="FQ273">
        <v>1</v>
      </c>
      <c r="FR273">
        <v>1</v>
      </c>
      <c r="FS273">
        <v>2</v>
      </c>
      <c r="FT273">
        <v>0</v>
      </c>
      <c r="FU273">
        <v>4</v>
      </c>
      <c r="FV273">
        <v>0</v>
      </c>
      <c r="FW273">
        <v>0</v>
      </c>
      <c r="FX273">
        <v>2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1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3</v>
      </c>
      <c r="GN273">
        <v>31</v>
      </c>
      <c r="GO273">
        <v>44</v>
      </c>
      <c r="GP273">
        <v>32</v>
      </c>
      <c r="GQ273">
        <v>3</v>
      </c>
      <c r="GR273">
        <v>2</v>
      </c>
      <c r="GS273">
        <v>3</v>
      </c>
      <c r="GT273">
        <v>1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1</v>
      </c>
      <c r="HA273">
        <v>1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1</v>
      </c>
      <c r="HH273">
        <v>44</v>
      </c>
      <c r="HI273">
        <v>6</v>
      </c>
      <c r="HJ273">
        <v>0</v>
      </c>
      <c r="HK273">
        <v>0</v>
      </c>
      <c r="HL273">
        <v>3</v>
      </c>
      <c r="HM273">
        <v>1</v>
      </c>
      <c r="HN273">
        <v>0</v>
      </c>
      <c r="HO273">
        <v>0</v>
      </c>
      <c r="HP273">
        <v>1</v>
      </c>
      <c r="HQ273">
        <v>1</v>
      </c>
      <c r="HR273">
        <v>0</v>
      </c>
      <c r="HS273">
        <v>0</v>
      </c>
      <c r="HT273">
        <v>0</v>
      </c>
      <c r="HU273">
        <v>0</v>
      </c>
      <c r="HV273">
        <v>6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20</v>
      </c>
      <c r="IN273">
        <v>2</v>
      </c>
      <c r="IO273">
        <v>0</v>
      </c>
      <c r="IP273">
        <v>6</v>
      </c>
      <c r="IQ273">
        <v>8</v>
      </c>
      <c r="IR273">
        <v>0</v>
      </c>
      <c r="IS273">
        <v>0</v>
      </c>
      <c r="IT273">
        <v>1</v>
      </c>
      <c r="IU273">
        <v>0</v>
      </c>
      <c r="IV273">
        <v>0</v>
      </c>
      <c r="IW273">
        <v>0</v>
      </c>
      <c r="IX273">
        <v>0</v>
      </c>
      <c r="IY273">
        <v>2</v>
      </c>
      <c r="IZ273">
        <v>0</v>
      </c>
      <c r="JA273">
        <v>0</v>
      </c>
      <c r="JB273">
        <v>0</v>
      </c>
      <c r="JC273">
        <v>1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20</v>
      </c>
    </row>
    <row r="274" spans="1:272">
      <c r="A274" t="s">
        <v>1031</v>
      </c>
      <c r="B274" t="s">
        <v>998</v>
      </c>
      <c r="C274" t="str">
        <f>"160502"</f>
        <v>160502</v>
      </c>
      <c r="D274" t="s">
        <v>50</v>
      </c>
      <c r="E274">
        <v>2</v>
      </c>
      <c r="F274">
        <v>948</v>
      </c>
      <c r="G274">
        <v>711</v>
      </c>
      <c r="H274">
        <v>252</v>
      </c>
      <c r="I274">
        <v>459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459</v>
      </c>
      <c r="T274">
        <v>0</v>
      </c>
      <c r="U274">
        <v>0</v>
      </c>
      <c r="V274">
        <v>459</v>
      </c>
      <c r="W274">
        <v>12</v>
      </c>
      <c r="X274">
        <v>8</v>
      </c>
      <c r="Y274">
        <v>3</v>
      </c>
      <c r="Z274">
        <v>0</v>
      </c>
      <c r="AA274">
        <v>447</v>
      </c>
      <c r="AB274">
        <v>83</v>
      </c>
      <c r="AC274">
        <v>9</v>
      </c>
      <c r="AD274">
        <v>11</v>
      </c>
      <c r="AE274">
        <v>30</v>
      </c>
      <c r="AF274">
        <v>5</v>
      </c>
      <c r="AG274">
        <v>0</v>
      </c>
      <c r="AH274">
        <v>1</v>
      </c>
      <c r="AI274">
        <v>0</v>
      </c>
      <c r="AJ274">
        <v>2</v>
      </c>
      <c r="AK274">
        <v>0</v>
      </c>
      <c r="AL274">
        <v>0</v>
      </c>
      <c r="AM274">
        <v>1</v>
      </c>
      <c r="AN274">
        <v>0</v>
      </c>
      <c r="AO274">
        <v>1</v>
      </c>
      <c r="AP274">
        <v>0</v>
      </c>
      <c r="AQ274">
        <v>0</v>
      </c>
      <c r="AR274">
        <v>3</v>
      </c>
      <c r="AS274">
        <v>14</v>
      </c>
      <c r="AT274">
        <v>0</v>
      </c>
      <c r="AU274">
        <v>3</v>
      </c>
      <c r="AV274">
        <v>0</v>
      </c>
      <c r="AW274">
        <v>0</v>
      </c>
      <c r="AX274">
        <v>1</v>
      </c>
      <c r="AY274">
        <v>2</v>
      </c>
      <c r="AZ274">
        <v>0</v>
      </c>
      <c r="BA274">
        <v>83</v>
      </c>
      <c r="BB274">
        <v>127</v>
      </c>
      <c r="BC274">
        <v>25</v>
      </c>
      <c r="BD274">
        <v>2</v>
      </c>
      <c r="BE274">
        <v>11</v>
      </c>
      <c r="BF274">
        <v>20</v>
      </c>
      <c r="BG274">
        <v>7</v>
      </c>
      <c r="BH274">
        <v>6</v>
      </c>
      <c r="BI274">
        <v>2</v>
      </c>
      <c r="BJ274">
        <v>6</v>
      </c>
      <c r="BK274">
        <v>10</v>
      </c>
      <c r="BL274">
        <v>6</v>
      </c>
      <c r="BM274">
        <v>0</v>
      </c>
      <c r="BN274">
        <v>13</v>
      </c>
      <c r="BO274">
        <v>2</v>
      </c>
      <c r="BP274">
        <v>0</v>
      </c>
      <c r="BQ274">
        <v>1</v>
      </c>
      <c r="BR274">
        <v>7</v>
      </c>
      <c r="BS274">
        <v>3</v>
      </c>
      <c r="BT274">
        <v>0</v>
      </c>
      <c r="BU274">
        <v>1</v>
      </c>
      <c r="BV274">
        <v>1</v>
      </c>
      <c r="BW274">
        <v>2</v>
      </c>
      <c r="BX274">
        <v>1</v>
      </c>
      <c r="BY274">
        <v>1</v>
      </c>
      <c r="BZ274">
        <v>127</v>
      </c>
      <c r="CA274">
        <v>12</v>
      </c>
      <c r="CB274">
        <v>3</v>
      </c>
      <c r="CC274">
        <v>0</v>
      </c>
      <c r="CD274">
        <v>6</v>
      </c>
      <c r="CE274">
        <v>0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2</v>
      </c>
      <c r="CL274">
        <v>0</v>
      </c>
      <c r="CM274">
        <v>0</v>
      </c>
      <c r="CN274">
        <v>0</v>
      </c>
      <c r="CO274">
        <v>0</v>
      </c>
      <c r="CP274">
        <v>12</v>
      </c>
      <c r="CQ274">
        <v>35</v>
      </c>
      <c r="CR274">
        <v>16</v>
      </c>
      <c r="CS274">
        <v>3</v>
      </c>
      <c r="CT274">
        <v>0</v>
      </c>
      <c r="CU274">
        <v>1</v>
      </c>
      <c r="CV274">
        <v>2</v>
      </c>
      <c r="CW274">
        <v>0</v>
      </c>
      <c r="CX274">
        <v>0</v>
      </c>
      <c r="CY274">
        <v>2</v>
      </c>
      <c r="CZ274">
        <v>0</v>
      </c>
      <c r="DA274">
        <v>2</v>
      </c>
      <c r="DB274">
        <v>0</v>
      </c>
      <c r="DC274">
        <v>0</v>
      </c>
      <c r="DD274">
        <v>2</v>
      </c>
      <c r="DE274">
        <v>1</v>
      </c>
      <c r="DF274">
        <v>0</v>
      </c>
      <c r="DG274">
        <v>0</v>
      </c>
      <c r="DH274">
        <v>0</v>
      </c>
      <c r="DI274">
        <v>0</v>
      </c>
      <c r="DJ274">
        <v>1</v>
      </c>
      <c r="DK274">
        <v>1</v>
      </c>
      <c r="DL274">
        <v>0</v>
      </c>
      <c r="DM274">
        <v>1</v>
      </c>
      <c r="DN274">
        <v>1</v>
      </c>
      <c r="DO274">
        <v>2</v>
      </c>
      <c r="DP274">
        <v>35</v>
      </c>
      <c r="DQ274">
        <v>14</v>
      </c>
      <c r="DR274">
        <v>1</v>
      </c>
      <c r="DS274">
        <v>0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1</v>
      </c>
      <c r="EH274">
        <v>0</v>
      </c>
      <c r="EI274">
        <v>0</v>
      </c>
      <c r="EJ274">
        <v>0</v>
      </c>
      <c r="EK274">
        <v>0</v>
      </c>
      <c r="EL274">
        <v>10</v>
      </c>
      <c r="EM274">
        <v>1</v>
      </c>
      <c r="EN274">
        <v>0</v>
      </c>
      <c r="EO274">
        <v>0</v>
      </c>
      <c r="EP274">
        <v>14</v>
      </c>
      <c r="EQ274">
        <v>24</v>
      </c>
      <c r="ER274">
        <v>7</v>
      </c>
      <c r="ES274">
        <v>9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1</v>
      </c>
      <c r="FC274">
        <v>0</v>
      </c>
      <c r="FD274">
        <v>1</v>
      </c>
      <c r="FE274">
        <v>0</v>
      </c>
      <c r="FF274">
        <v>2</v>
      </c>
      <c r="FG274">
        <v>1</v>
      </c>
      <c r="FH274">
        <v>1</v>
      </c>
      <c r="FI274">
        <v>0</v>
      </c>
      <c r="FJ274">
        <v>0</v>
      </c>
      <c r="FK274">
        <v>0</v>
      </c>
      <c r="FL274">
        <v>0</v>
      </c>
      <c r="FM274">
        <v>2</v>
      </c>
      <c r="FN274">
        <v>24</v>
      </c>
      <c r="FO274">
        <v>69</v>
      </c>
      <c r="FP274">
        <v>15</v>
      </c>
      <c r="FQ274">
        <v>3</v>
      </c>
      <c r="FR274">
        <v>2</v>
      </c>
      <c r="FS274">
        <v>1</v>
      </c>
      <c r="FT274">
        <v>1</v>
      </c>
      <c r="FU274">
        <v>11</v>
      </c>
      <c r="FV274">
        <v>3</v>
      </c>
      <c r="FW274">
        <v>0</v>
      </c>
      <c r="FX274">
        <v>6</v>
      </c>
      <c r="FY274">
        <v>5</v>
      </c>
      <c r="FZ274">
        <v>1</v>
      </c>
      <c r="GA274">
        <v>0</v>
      </c>
      <c r="GB274">
        <v>2</v>
      </c>
      <c r="GC274">
        <v>0</v>
      </c>
      <c r="GD274">
        <v>2</v>
      </c>
      <c r="GE274">
        <v>1</v>
      </c>
      <c r="GF274">
        <v>0</v>
      </c>
      <c r="GG274">
        <v>1</v>
      </c>
      <c r="GH274">
        <v>0</v>
      </c>
      <c r="GI274">
        <v>4</v>
      </c>
      <c r="GJ274">
        <v>1</v>
      </c>
      <c r="GK274">
        <v>2</v>
      </c>
      <c r="GL274">
        <v>1</v>
      </c>
      <c r="GM274">
        <v>7</v>
      </c>
      <c r="GN274">
        <v>69</v>
      </c>
      <c r="GO274">
        <v>39</v>
      </c>
      <c r="GP274">
        <v>21</v>
      </c>
      <c r="GQ274">
        <v>2</v>
      </c>
      <c r="GR274">
        <v>4</v>
      </c>
      <c r="GS274">
        <v>0</v>
      </c>
      <c r="GT274">
        <v>2</v>
      </c>
      <c r="GU274">
        <v>0</v>
      </c>
      <c r="GV274">
        <v>0</v>
      </c>
      <c r="GW274">
        <v>0</v>
      </c>
      <c r="GX274">
        <v>0</v>
      </c>
      <c r="GY274">
        <v>1</v>
      </c>
      <c r="GZ274">
        <v>0</v>
      </c>
      <c r="HA274">
        <v>1</v>
      </c>
      <c r="HB274">
        <v>1</v>
      </c>
      <c r="HC274">
        <v>0</v>
      </c>
      <c r="HD274">
        <v>0</v>
      </c>
      <c r="HE274">
        <v>2</v>
      </c>
      <c r="HF274">
        <v>2</v>
      </c>
      <c r="HG274">
        <v>3</v>
      </c>
      <c r="HH274">
        <v>39</v>
      </c>
      <c r="HI274">
        <v>2</v>
      </c>
      <c r="HJ274">
        <v>0</v>
      </c>
      <c r="HK274">
        <v>1</v>
      </c>
      <c r="HL274">
        <v>0</v>
      </c>
      <c r="HM274">
        <v>0</v>
      </c>
      <c r="HN274">
        <v>0</v>
      </c>
      <c r="HO274">
        <v>0</v>
      </c>
      <c r="HP274">
        <v>1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2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42</v>
      </c>
      <c r="IN274">
        <v>5</v>
      </c>
      <c r="IO274">
        <v>0</v>
      </c>
      <c r="IP274">
        <v>0</v>
      </c>
      <c r="IQ274">
        <v>24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11</v>
      </c>
      <c r="IZ274">
        <v>0</v>
      </c>
      <c r="JA274">
        <v>0</v>
      </c>
      <c r="JB274">
        <v>0</v>
      </c>
      <c r="JC274">
        <v>0</v>
      </c>
      <c r="JD274">
        <v>1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1</v>
      </c>
      <c r="JK274">
        <v>0</v>
      </c>
      <c r="JL274">
        <v>42</v>
      </c>
    </row>
    <row r="275" spans="1:272">
      <c r="A275" t="s">
        <v>1030</v>
      </c>
      <c r="B275" t="s">
        <v>998</v>
      </c>
      <c r="C275" t="str">
        <f>"160502"</f>
        <v>160502</v>
      </c>
      <c r="D275" t="s">
        <v>209</v>
      </c>
      <c r="E275">
        <v>3</v>
      </c>
      <c r="F275">
        <v>904</v>
      </c>
      <c r="G275">
        <v>705</v>
      </c>
      <c r="H275">
        <v>296</v>
      </c>
      <c r="I275">
        <v>409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409</v>
      </c>
      <c r="T275">
        <v>0</v>
      </c>
      <c r="U275">
        <v>0</v>
      </c>
      <c r="V275">
        <v>409</v>
      </c>
      <c r="W275">
        <v>12</v>
      </c>
      <c r="X275">
        <v>4</v>
      </c>
      <c r="Y275">
        <v>6</v>
      </c>
      <c r="Z275">
        <v>0</v>
      </c>
      <c r="AA275">
        <v>397</v>
      </c>
      <c r="AB275">
        <v>65</v>
      </c>
      <c r="AC275">
        <v>11</v>
      </c>
      <c r="AD275">
        <v>11</v>
      </c>
      <c r="AE275">
        <v>23</v>
      </c>
      <c r="AF275">
        <v>5</v>
      </c>
      <c r="AG275">
        <v>0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6</v>
      </c>
      <c r="AT275">
        <v>0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1</v>
      </c>
      <c r="BA275">
        <v>65</v>
      </c>
      <c r="BB275">
        <v>138</v>
      </c>
      <c r="BC275">
        <v>30</v>
      </c>
      <c r="BD275">
        <v>3</v>
      </c>
      <c r="BE275">
        <v>10</v>
      </c>
      <c r="BF275">
        <v>35</v>
      </c>
      <c r="BG275">
        <v>8</v>
      </c>
      <c r="BH275">
        <v>3</v>
      </c>
      <c r="BI275">
        <v>3</v>
      </c>
      <c r="BJ275">
        <v>4</v>
      </c>
      <c r="BK275">
        <v>3</v>
      </c>
      <c r="BL275">
        <v>7</v>
      </c>
      <c r="BM275">
        <v>0</v>
      </c>
      <c r="BN275">
        <v>12</v>
      </c>
      <c r="BO275">
        <v>7</v>
      </c>
      <c r="BP275">
        <v>1</v>
      </c>
      <c r="BQ275">
        <v>0</v>
      </c>
      <c r="BR275">
        <v>6</v>
      </c>
      <c r="BS275">
        <v>1</v>
      </c>
      <c r="BT275">
        <v>0</v>
      </c>
      <c r="BU275">
        <v>1</v>
      </c>
      <c r="BV275">
        <v>0</v>
      </c>
      <c r="BW275">
        <v>0</v>
      </c>
      <c r="BX275">
        <v>2</v>
      </c>
      <c r="BY275">
        <v>2</v>
      </c>
      <c r="BZ275">
        <v>138</v>
      </c>
      <c r="CA275">
        <v>19</v>
      </c>
      <c r="CB275">
        <v>3</v>
      </c>
      <c r="CC275">
        <v>2</v>
      </c>
      <c r="CD275">
        <v>5</v>
      </c>
      <c r="CE275">
        <v>0</v>
      </c>
      <c r="CF275">
        <v>3</v>
      </c>
      <c r="CG275">
        <v>0</v>
      </c>
      <c r="CH275">
        <v>0</v>
      </c>
      <c r="CI275">
        <v>0</v>
      </c>
      <c r="CJ275">
        <v>1</v>
      </c>
      <c r="CK275">
        <v>1</v>
      </c>
      <c r="CL275">
        <v>0</v>
      </c>
      <c r="CM275">
        <v>1</v>
      </c>
      <c r="CN275">
        <v>1</v>
      </c>
      <c r="CO275">
        <v>2</v>
      </c>
      <c r="CP275">
        <v>19</v>
      </c>
      <c r="CQ275">
        <v>35</v>
      </c>
      <c r="CR275">
        <v>16</v>
      </c>
      <c r="CS275">
        <v>0</v>
      </c>
      <c r="CT275">
        <v>0</v>
      </c>
      <c r="CU275">
        <v>1</v>
      </c>
      <c r="CV275">
        <v>4</v>
      </c>
      <c r="CW275">
        <v>3</v>
      </c>
      <c r="CX275">
        <v>1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0</v>
      </c>
      <c r="DH275">
        <v>0</v>
      </c>
      <c r="DI275">
        <v>2</v>
      </c>
      <c r="DJ275">
        <v>1</v>
      </c>
      <c r="DK275">
        <v>0</v>
      </c>
      <c r="DL275">
        <v>0</v>
      </c>
      <c r="DM275">
        <v>0</v>
      </c>
      <c r="DN275">
        <v>4</v>
      </c>
      <c r="DO275">
        <v>0</v>
      </c>
      <c r="DP275">
        <v>35</v>
      </c>
      <c r="DQ275">
        <v>3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1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1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1</v>
      </c>
      <c r="EM275">
        <v>0</v>
      </c>
      <c r="EN275">
        <v>0</v>
      </c>
      <c r="EO275">
        <v>0</v>
      </c>
      <c r="EP275">
        <v>3</v>
      </c>
      <c r="EQ275">
        <v>22</v>
      </c>
      <c r="ER275">
        <v>9</v>
      </c>
      <c r="ES275">
        <v>4</v>
      </c>
      <c r="ET275">
        <v>2</v>
      </c>
      <c r="EU275">
        <v>0</v>
      </c>
      <c r="EV275">
        <v>1</v>
      </c>
      <c r="EW275">
        <v>0</v>
      </c>
      <c r="EX275">
        <v>1</v>
      </c>
      <c r="EY275">
        <v>1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1</v>
      </c>
      <c r="FK275">
        <v>0</v>
      </c>
      <c r="FL275">
        <v>2</v>
      </c>
      <c r="FM275">
        <v>1</v>
      </c>
      <c r="FN275">
        <v>22</v>
      </c>
      <c r="FO275">
        <v>45</v>
      </c>
      <c r="FP275">
        <v>16</v>
      </c>
      <c r="FQ275">
        <v>2</v>
      </c>
      <c r="FR275">
        <v>1</v>
      </c>
      <c r="FS275">
        <v>4</v>
      </c>
      <c r="FT275">
        <v>3</v>
      </c>
      <c r="FU275">
        <v>3</v>
      </c>
      <c r="FV275">
        <v>0</v>
      </c>
      <c r="FW275">
        <v>1</v>
      </c>
      <c r="FX275">
        <v>4</v>
      </c>
      <c r="FY275">
        <v>2</v>
      </c>
      <c r="FZ275">
        <v>1</v>
      </c>
      <c r="GA275">
        <v>1</v>
      </c>
      <c r="GB275">
        <v>0</v>
      </c>
      <c r="GC275">
        <v>1</v>
      </c>
      <c r="GD275">
        <v>2</v>
      </c>
      <c r="GE275">
        <v>0</v>
      </c>
      <c r="GF275">
        <v>1</v>
      </c>
      <c r="GG275">
        <v>1</v>
      </c>
      <c r="GH275">
        <v>1</v>
      </c>
      <c r="GI275">
        <v>0</v>
      </c>
      <c r="GJ275">
        <v>1</v>
      </c>
      <c r="GK275">
        <v>0</v>
      </c>
      <c r="GL275">
        <v>0</v>
      </c>
      <c r="GM275">
        <v>0</v>
      </c>
      <c r="GN275">
        <v>45</v>
      </c>
      <c r="GO275">
        <v>25</v>
      </c>
      <c r="GP275">
        <v>15</v>
      </c>
      <c r="GQ275">
        <v>1</v>
      </c>
      <c r="GR275">
        <v>2</v>
      </c>
      <c r="GS275">
        <v>1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2</v>
      </c>
      <c r="HC275">
        <v>0</v>
      </c>
      <c r="HD275">
        <v>0</v>
      </c>
      <c r="HE275">
        <v>0</v>
      </c>
      <c r="HF275">
        <v>0</v>
      </c>
      <c r="HG275">
        <v>4</v>
      </c>
      <c r="HH275">
        <v>25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1</v>
      </c>
      <c r="HX275">
        <v>1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1</v>
      </c>
      <c r="IM275">
        <v>44</v>
      </c>
      <c r="IN275">
        <v>7</v>
      </c>
      <c r="IO275">
        <v>3</v>
      </c>
      <c r="IP275">
        <v>3</v>
      </c>
      <c r="IQ275">
        <v>23</v>
      </c>
      <c r="IR275">
        <v>0</v>
      </c>
      <c r="IS275">
        <v>0</v>
      </c>
      <c r="IT275">
        <v>0</v>
      </c>
      <c r="IU275">
        <v>1</v>
      </c>
      <c r="IV275">
        <v>0</v>
      </c>
      <c r="IW275">
        <v>0</v>
      </c>
      <c r="IX275">
        <v>0</v>
      </c>
      <c r="IY275">
        <v>7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44</v>
      </c>
    </row>
    <row r="276" spans="1:272">
      <c r="A276" t="s">
        <v>1029</v>
      </c>
      <c r="B276" t="s">
        <v>998</v>
      </c>
      <c r="C276" t="str">
        <f>"160502"</f>
        <v>160502</v>
      </c>
      <c r="D276" t="s">
        <v>1028</v>
      </c>
      <c r="E276">
        <v>4</v>
      </c>
      <c r="F276">
        <v>970</v>
      </c>
      <c r="G276">
        <v>742</v>
      </c>
      <c r="H276">
        <v>494</v>
      </c>
      <c r="I276">
        <v>248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248</v>
      </c>
      <c r="T276">
        <v>0</v>
      </c>
      <c r="U276">
        <v>0</v>
      </c>
      <c r="V276">
        <v>248</v>
      </c>
      <c r="W276">
        <v>7</v>
      </c>
      <c r="X276">
        <v>6</v>
      </c>
      <c r="Y276">
        <v>1</v>
      </c>
      <c r="Z276">
        <v>0</v>
      </c>
      <c r="AA276">
        <v>241</v>
      </c>
      <c r="AB276">
        <v>44</v>
      </c>
      <c r="AC276">
        <v>8</v>
      </c>
      <c r="AD276">
        <v>9</v>
      </c>
      <c r="AE276">
        <v>10</v>
      </c>
      <c r="AF276">
        <v>2</v>
      </c>
      <c r="AG276">
        <v>0</v>
      </c>
      <c r="AH276">
        <v>2</v>
      </c>
      <c r="AI276">
        <v>0</v>
      </c>
      <c r="AJ276">
        <v>1</v>
      </c>
      <c r="AK276">
        <v>3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6</v>
      </c>
      <c r="AT276">
        <v>0</v>
      </c>
      <c r="AU276">
        <v>0</v>
      </c>
      <c r="AV276">
        <v>0</v>
      </c>
      <c r="AW276">
        <v>2</v>
      </c>
      <c r="AX276">
        <v>0</v>
      </c>
      <c r="AY276">
        <v>0</v>
      </c>
      <c r="AZ276">
        <v>1</v>
      </c>
      <c r="BA276">
        <v>44</v>
      </c>
      <c r="BB276">
        <v>72</v>
      </c>
      <c r="BC276">
        <v>14</v>
      </c>
      <c r="BD276">
        <v>0</v>
      </c>
      <c r="BE276">
        <v>1</v>
      </c>
      <c r="BF276">
        <v>22</v>
      </c>
      <c r="BG276">
        <v>3</v>
      </c>
      <c r="BH276">
        <v>5</v>
      </c>
      <c r="BI276">
        <v>1</v>
      </c>
      <c r="BJ276">
        <v>0</v>
      </c>
      <c r="BK276">
        <v>2</v>
      </c>
      <c r="BL276">
        <v>2</v>
      </c>
      <c r="BM276">
        <v>0</v>
      </c>
      <c r="BN276">
        <v>9</v>
      </c>
      <c r="BO276">
        <v>3</v>
      </c>
      <c r="BP276">
        <v>0</v>
      </c>
      <c r="BQ276">
        <v>2</v>
      </c>
      <c r="BR276">
        <v>5</v>
      </c>
      <c r="BS276">
        <v>0</v>
      </c>
      <c r="BT276">
        <v>0</v>
      </c>
      <c r="BU276">
        <v>1</v>
      </c>
      <c r="BV276">
        <v>0</v>
      </c>
      <c r="BW276">
        <v>1</v>
      </c>
      <c r="BX276">
        <v>0</v>
      </c>
      <c r="BY276">
        <v>1</v>
      </c>
      <c r="BZ276">
        <v>72</v>
      </c>
      <c r="CA276">
        <v>6</v>
      </c>
      <c r="CB276">
        <v>2</v>
      </c>
      <c r="CC276">
        <v>0</v>
      </c>
      <c r="CD276">
        <v>0</v>
      </c>
      <c r="CE276">
        <v>1</v>
      </c>
      <c r="CF276">
        <v>0</v>
      </c>
      <c r="CG276">
        <v>0</v>
      </c>
      <c r="CH276">
        <v>2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6</v>
      </c>
      <c r="CQ276">
        <v>11</v>
      </c>
      <c r="CR276">
        <v>3</v>
      </c>
      <c r="CS276">
        <v>2</v>
      </c>
      <c r="CT276">
        <v>0</v>
      </c>
      <c r="CU276">
        <v>0</v>
      </c>
      <c r="CV276">
        <v>1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1</v>
      </c>
      <c r="DK276">
        <v>0</v>
      </c>
      <c r="DL276">
        <v>0</v>
      </c>
      <c r="DM276">
        <v>0</v>
      </c>
      <c r="DN276">
        <v>2</v>
      </c>
      <c r="DO276">
        <v>0</v>
      </c>
      <c r="DP276">
        <v>11</v>
      </c>
      <c r="DQ276">
        <v>5</v>
      </c>
      <c r="DR276">
        <v>0</v>
      </c>
      <c r="DS276">
        <v>0</v>
      </c>
      <c r="DT276">
        <v>1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1</v>
      </c>
      <c r="EI276">
        <v>0</v>
      </c>
      <c r="EJ276">
        <v>0</v>
      </c>
      <c r="EK276">
        <v>0</v>
      </c>
      <c r="EL276">
        <v>3</v>
      </c>
      <c r="EM276">
        <v>0</v>
      </c>
      <c r="EN276">
        <v>0</v>
      </c>
      <c r="EO276">
        <v>0</v>
      </c>
      <c r="EP276">
        <v>5</v>
      </c>
      <c r="EQ276">
        <v>8</v>
      </c>
      <c r="ER276">
        <v>2</v>
      </c>
      <c r="ES276">
        <v>2</v>
      </c>
      <c r="ET276">
        <v>0</v>
      </c>
      <c r="EU276">
        <v>0</v>
      </c>
      <c r="EV276">
        <v>0</v>
      </c>
      <c r="EW276">
        <v>1</v>
      </c>
      <c r="EX276">
        <v>2</v>
      </c>
      <c r="EY276">
        <v>0</v>
      </c>
      <c r="EZ276">
        <v>0</v>
      </c>
      <c r="FA276">
        <v>0</v>
      </c>
      <c r="FB276">
        <v>1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8</v>
      </c>
      <c r="FO276">
        <v>43</v>
      </c>
      <c r="FP276">
        <v>16</v>
      </c>
      <c r="FQ276">
        <v>2</v>
      </c>
      <c r="FR276">
        <v>0</v>
      </c>
      <c r="FS276">
        <v>0</v>
      </c>
      <c r="FT276">
        <v>0</v>
      </c>
      <c r="FU276">
        <v>6</v>
      </c>
      <c r="FV276">
        <v>3</v>
      </c>
      <c r="FW276">
        <v>1</v>
      </c>
      <c r="FX276">
        <v>2</v>
      </c>
      <c r="FY276">
        <v>2</v>
      </c>
      <c r="FZ276">
        <v>2</v>
      </c>
      <c r="GA276">
        <v>0</v>
      </c>
      <c r="GB276">
        <v>0</v>
      </c>
      <c r="GC276">
        <v>2</v>
      </c>
      <c r="GD276">
        <v>1</v>
      </c>
      <c r="GE276">
        <v>0</v>
      </c>
      <c r="GF276">
        <v>0</v>
      </c>
      <c r="GG276">
        <v>3</v>
      </c>
      <c r="GH276">
        <v>0</v>
      </c>
      <c r="GI276">
        <v>2</v>
      </c>
      <c r="GJ276">
        <v>0</v>
      </c>
      <c r="GK276">
        <v>0</v>
      </c>
      <c r="GL276">
        <v>0</v>
      </c>
      <c r="GM276">
        <v>1</v>
      </c>
      <c r="GN276">
        <v>43</v>
      </c>
      <c r="GO276">
        <v>20</v>
      </c>
      <c r="GP276">
        <v>11</v>
      </c>
      <c r="GQ276">
        <v>1</v>
      </c>
      <c r="GR276">
        <v>0</v>
      </c>
      <c r="GS276">
        <v>1</v>
      </c>
      <c r="GT276">
        <v>0</v>
      </c>
      <c r="GU276">
        <v>0</v>
      </c>
      <c r="GV276">
        <v>1</v>
      </c>
      <c r="GW276">
        <v>0</v>
      </c>
      <c r="GX276">
        <v>1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5</v>
      </c>
      <c r="HH276">
        <v>20</v>
      </c>
      <c r="HI276">
        <v>1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1</v>
      </c>
      <c r="HT276">
        <v>0</v>
      </c>
      <c r="HU276">
        <v>0</v>
      </c>
      <c r="HV276">
        <v>1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31</v>
      </c>
      <c r="IN276">
        <v>7</v>
      </c>
      <c r="IO276">
        <v>5</v>
      </c>
      <c r="IP276">
        <v>2</v>
      </c>
      <c r="IQ276">
        <v>10</v>
      </c>
      <c r="IR276">
        <v>0</v>
      </c>
      <c r="IS276">
        <v>1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6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31</v>
      </c>
    </row>
    <row r="277" spans="1:272">
      <c r="A277" t="s">
        <v>1027</v>
      </c>
      <c r="B277" t="s">
        <v>998</v>
      </c>
      <c r="C277" t="str">
        <f>"160502"</f>
        <v>160502</v>
      </c>
      <c r="D277" t="s">
        <v>1026</v>
      </c>
      <c r="E277">
        <v>5</v>
      </c>
      <c r="F277">
        <v>868</v>
      </c>
      <c r="G277">
        <v>661</v>
      </c>
      <c r="H277">
        <v>265</v>
      </c>
      <c r="I277">
        <v>396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396</v>
      </c>
      <c r="T277">
        <v>0</v>
      </c>
      <c r="U277">
        <v>0</v>
      </c>
      <c r="V277">
        <v>396</v>
      </c>
      <c r="W277">
        <v>8</v>
      </c>
      <c r="X277">
        <v>3</v>
      </c>
      <c r="Y277">
        <v>4</v>
      </c>
      <c r="Z277">
        <v>0</v>
      </c>
      <c r="AA277">
        <v>388</v>
      </c>
      <c r="AB277">
        <v>90</v>
      </c>
      <c r="AC277">
        <v>3</v>
      </c>
      <c r="AD277">
        <v>12</v>
      </c>
      <c r="AE277">
        <v>40</v>
      </c>
      <c r="AF277">
        <v>11</v>
      </c>
      <c r="AG277">
        <v>0</v>
      </c>
      <c r="AH277">
        <v>0</v>
      </c>
      <c r="AI277">
        <v>2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1</v>
      </c>
      <c r="AR277">
        <v>0</v>
      </c>
      <c r="AS277">
        <v>11</v>
      </c>
      <c r="AT277">
        <v>1</v>
      </c>
      <c r="AU277">
        <v>1</v>
      </c>
      <c r="AV277">
        <v>0</v>
      </c>
      <c r="AW277">
        <v>0</v>
      </c>
      <c r="AX277">
        <v>2</v>
      </c>
      <c r="AY277">
        <v>2</v>
      </c>
      <c r="AZ277">
        <v>2</v>
      </c>
      <c r="BA277">
        <v>90</v>
      </c>
      <c r="BB277">
        <v>122</v>
      </c>
      <c r="BC277">
        <v>32</v>
      </c>
      <c r="BD277">
        <v>4</v>
      </c>
      <c r="BE277">
        <v>8</v>
      </c>
      <c r="BF277">
        <v>31</v>
      </c>
      <c r="BG277">
        <v>4</v>
      </c>
      <c r="BH277">
        <v>4</v>
      </c>
      <c r="BI277">
        <v>1</v>
      </c>
      <c r="BJ277">
        <v>3</v>
      </c>
      <c r="BK277">
        <v>9</v>
      </c>
      <c r="BL277">
        <v>4</v>
      </c>
      <c r="BM277">
        <v>0</v>
      </c>
      <c r="BN277">
        <v>2</v>
      </c>
      <c r="BO277">
        <v>1</v>
      </c>
      <c r="BP277">
        <v>1</v>
      </c>
      <c r="BQ277">
        <v>4</v>
      </c>
      <c r="BR277">
        <v>5</v>
      </c>
      <c r="BS277">
        <v>0</v>
      </c>
      <c r="BT277">
        <v>0</v>
      </c>
      <c r="BU277">
        <v>3</v>
      </c>
      <c r="BV277">
        <v>1</v>
      </c>
      <c r="BW277">
        <v>2</v>
      </c>
      <c r="BX277">
        <v>1</v>
      </c>
      <c r="BY277">
        <v>2</v>
      </c>
      <c r="BZ277">
        <v>122</v>
      </c>
      <c r="CA277">
        <v>29</v>
      </c>
      <c r="CB277">
        <v>4</v>
      </c>
      <c r="CC277">
        <v>0</v>
      </c>
      <c r="CD277">
        <v>17</v>
      </c>
      <c r="CE277">
        <v>0</v>
      </c>
      <c r="CF277">
        <v>0</v>
      </c>
      <c r="CG277">
        <v>0</v>
      </c>
      <c r="CH277">
        <v>4</v>
      </c>
      <c r="CI277">
        <v>0</v>
      </c>
      <c r="CJ277">
        <v>0</v>
      </c>
      <c r="CK277">
        <v>0</v>
      </c>
      <c r="CL277">
        <v>0</v>
      </c>
      <c r="CM277">
        <v>1</v>
      </c>
      <c r="CN277">
        <v>2</v>
      </c>
      <c r="CO277">
        <v>1</v>
      </c>
      <c r="CP277">
        <v>29</v>
      </c>
      <c r="CQ277">
        <v>13</v>
      </c>
      <c r="CR277">
        <v>4</v>
      </c>
      <c r="CS277">
        <v>0</v>
      </c>
      <c r="CT277">
        <v>1</v>
      </c>
      <c r="CU277">
        <v>3</v>
      </c>
      <c r="CV277">
        <v>1</v>
      </c>
      <c r="CW277">
        <v>0</v>
      </c>
      <c r="CX277">
        <v>0</v>
      </c>
      <c r="CY277">
        <v>1</v>
      </c>
      <c r="CZ277">
        <v>0</v>
      </c>
      <c r="DA277">
        <v>0</v>
      </c>
      <c r="DB277">
        <v>1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v>0</v>
      </c>
      <c r="DM277">
        <v>0</v>
      </c>
      <c r="DN277">
        <v>1</v>
      </c>
      <c r="DO277">
        <v>0</v>
      </c>
      <c r="DP277">
        <v>13</v>
      </c>
      <c r="DQ277">
        <v>5</v>
      </c>
      <c r="DR277">
        <v>1</v>
      </c>
      <c r="DS277">
        <v>0</v>
      </c>
      <c r="DT277">
        <v>1</v>
      </c>
      <c r="DU277">
        <v>1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2</v>
      </c>
      <c r="EM277">
        <v>0</v>
      </c>
      <c r="EN277">
        <v>0</v>
      </c>
      <c r="EO277">
        <v>0</v>
      </c>
      <c r="EP277">
        <v>5</v>
      </c>
      <c r="EQ277">
        <v>31</v>
      </c>
      <c r="ER277">
        <v>8</v>
      </c>
      <c r="ES277">
        <v>10</v>
      </c>
      <c r="ET277">
        <v>1</v>
      </c>
      <c r="EU277">
        <v>2</v>
      </c>
      <c r="EV277">
        <v>0</v>
      </c>
      <c r="EW277">
        <v>1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1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2</v>
      </c>
      <c r="FL277">
        <v>0</v>
      </c>
      <c r="FM277">
        <v>6</v>
      </c>
      <c r="FN277">
        <v>31</v>
      </c>
      <c r="FO277">
        <v>43</v>
      </c>
      <c r="FP277">
        <v>16</v>
      </c>
      <c r="FQ277">
        <v>2</v>
      </c>
      <c r="FR277">
        <v>2</v>
      </c>
      <c r="FS277">
        <v>3</v>
      </c>
      <c r="FT277">
        <v>0</v>
      </c>
      <c r="FU277">
        <v>6</v>
      </c>
      <c r="FV277">
        <v>2</v>
      </c>
      <c r="FW277">
        <v>1</v>
      </c>
      <c r="FX277">
        <v>1</v>
      </c>
      <c r="FY277">
        <v>0</v>
      </c>
      <c r="FZ277">
        <v>0</v>
      </c>
      <c r="GA277">
        <v>0</v>
      </c>
      <c r="GB277">
        <v>1</v>
      </c>
      <c r="GC277">
        <v>4</v>
      </c>
      <c r="GD277">
        <v>0</v>
      </c>
      <c r="GE277">
        <v>0</v>
      </c>
      <c r="GF277">
        <v>1</v>
      </c>
      <c r="GG277">
        <v>0</v>
      </c>
      <c r="GH277">
        <v>1</v>
      </c>
      <c r="GI277">
        <v>1</v>
      </c>
      <c r="GJ277">
        <v>0</v>
      </c>
      <c r="GK277">
        <v>0</v>
      </c>
      <c r="GL277">
        <v>0</v>
      </c>
      <c r="GM277">
        <v>2</v>
      </c>
      <c r="GN277">
        <v>43</v>
      </c>
      <c r="GO277">
        <v>38</v>
      </c>
      <c r="GP277">
        <v>23</v>
      </c>
      <c r="GQ277">
        <v>1</v>
      </c>
      <c r="GR277">
        <v>2</v>
      </c>
      <c r="GS277">
        <v>0</v>
      </c>
      <c r="GT277">
        <v>7</v>
      </c>
      <c r="GU277">
        <v>0</v>
      </c>
      <c r="GV277">
        <v>0</v>
      </c>
      <c r="GW277">
        <v>0</v>
      </c>
      <c r="GX277">
        <v>1</v>
      </c>
      <c r="GY277">
        <v>2</v>
      </c>
      <c r="GZ277">
        <v>0</v>
      </c>
      <c r="HA277">
        <v>0</v>
      </c>
      <c r="HB277">
        <v>1</v>
      </c>
      <c r="HC277">
        <v>0</v>
      </c>
      <c r="HD277">
        <v>0</v>
      </c>
      <c r="HE277">
        <v>0</v>
      </c>
      <c r="HF277">
        <v>1</v>
      </c>
      <c r="HG277">
        <v>0</v>
      </c>
      <c r="HH277">
        <v>38</v>
      </c>
      <c r="HI277">
        <v>3</v>
      </c>
      <c r="HJ277">
        <v>0</v>
      </c>
      <c r="HK277">
        <v>2</v>
      </c>
      <c r="HL277">
        <v>0</v>
      </c>
      <c r="HM277">
        <v>0</v>
      </c>
      <c r="HN277">
        <v>1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3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14</v>
      </c>
      <c r="IN277">
        <v>3</v>
      </c>
      <c r="IO277">
        <v>0</v>
      </c>
      <c r="IP277">
        <v>0</v>
      </c>
      <c r="IQ277">
        <v>10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1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14</v>
      </c>
    </row>
    <row r="278" spans="1:272">
      <c r="A278" t="s">
        <v>1025</v>
      </c>
      <c r="B278" t="s">
        <v>998</v>
      </c>
      <c r="C278" t="str">
        <f>"160502"</f>
        <v>160502</v>
      </c>
      <c r="D278" t="s">
        <v>1024</v>
      </c>
      <c r="E278">
        <v>6</v>
      </c>
      <c r="F278">
        <v>930</v>
      </c>
      <c r="G278">
        <v>710</v>
      </c>
      <c r="H278">
        <v>345</v>
      </c>
      <c r="I278">
        <v>365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365</v>
      </c>
      <c r="T278">
        <v>0</v>
      </c>
      <c r="U278">
        <v>0</v>
      </c>
      <c r="V278">
        <v>365</v>
      </c>
      <c r="W278">
        <v>10</v>
      </c>
      <c r="X278">
        <v>5</v>
      </c>
      <c r="Y278">
        <v>4</v>
      </c>
      <c r="Z278">
        <v>0</v>
      </c>
      <c r="AA278">
        <v>355</v>
      </c>
      <c r="AB278">
        <v>91</v>
      </c>
      <c r="AC278">
        <v>11</v>
      </c>
      <c r="AD278">
        <v>15</v>
      </c>
      <c r="AE278">
        <v>44</v>
      </c>
      <c r="AF278">
        <v>6</v>
      </c>
      <c r="AG278">
        <v>0</v>
      </c>
      <c r="AH278">
        <v>2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2</v>
      </c>
      <c r="AO278">
        <v>0</v>
      </c>
      <c r="AP278">
        <v>0</v>
      </c>
      <c r="AQ278">
        <v>0</v>
      </c>
      <c r="AR278">
        <v>1</v>
      </c>
      <c r="AS278">
        <v>5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2</v>
      </c>
      <c r="AZ278">
        <v>0</v>
      </c>
      <c r="BA278">
        <v>91</v>
      </c>
      <c r="BB278">
        <v>118</v>
      </c>
      <c r="BC278">
        <v>35</v>
      </c>
      <c r="BD278">
        <v>2</v>
      </c>
      <c r="BE278">
        <v>8</v>
      </c>
      <c r="BF278">
        <v>24</v>
      </c>
      <c r="BG278">
        <v>7</v>
      </c>
      <c r="BH278">
        <v>7</v>
      </c>
      <c r="BI278">
        <v>1</v>
      </c>
      <c r="BJ278">
        <v>2</v>
      </c>
      <c r="BK278">
        <v>1</v>
      </c>
      <c r="BL278">
        <v>4</v>
      </c>
      <c r="BM278">
        <v>2</v>
      </c>
      <c r="BN278">
        <v>3</v>
      </c>
      <c r="BO278">
        <v>3</v>
      </c>
      <c r="BP278">
        <v>0</v>
      </c>
      <c r="BQ278">
        <v>3</v>
      </c>
      <c r="BR278">
        <v>7</v>
      </c>
      <c r="BS278">
        <v>0</v>
      </c>
      <c r="BT278">
        <v>0</v>
      </c>
      <c r="BU278">
        <v>2</v>
      </c>
      <c r="BV278">
        <v>1</v>
      </c>
      <c r="BW278">
        <v>0</v>
      </c>
      <c r="BX278">
        <v>1</v>
      </c>
      <c r="BY278">
        <v>5</v>
      </c>
      <c r="BZ278">
        <v>118</v>
      </c>
      <c r="CA278">
        <v>22</v>
      </c>
      <c r="CB278">
        <v>3</v>
      </c>
      <c r="CC278">
        <v>0</v>
      </c>
      <c r="CD278">
        <v>15</v>
      </c>
      <c r="CE278">
        <v>0</v>
      </c>
      <c r="CF278">
        <v>0</v>
      </c>
      <c r="CG278">
        <v>0</v>
      </c>
      <c r="CH278">
        <v>1</v>
      </c>
      <c r="CI278">
        <v>1</v>
      </c>
      <c r="CJ278">
        <v>0</v>
      </c>
      <c r="CK278">
        <v>0</v>
      </c>
      <c r="CL278">
        <v>0</v>
      </c>
      <c r="CM278">
        <v>0</v>
      </c>
      <c r="CN278">
        <v>2</v>
      </c>
      <c r="CO278">
        <v>0</v>
      </c>
      <c r="CP278">
        <v>22</v>
      </c>
      <c r="CQ278">
        <v>15</v>
      </c>
      <c r="CR278">
        <v>8</v>
      </c>
      <c r="CS278">
        <v>0</v>
      </c>
      <c r="CT278">
        <v>1</v>
      </c>
      <c r="CU278">
        <v>1</v>
      </c>
      <c r="CV278">
        <v>0</v>
      </c>
      <c r="CW278">
        <v>0</v>
      </c>
      <c r="CX278">
        <v>0</v>
      </c>
      <c r="CY278">
        <v>1</v>
      </c>
      <c r="CZ278">
        <v>1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1</v>
      </c>
      <c r="DG278">
        <v>0</v>
      </c>
      <c r="DH278">
        <v>0</v>
      </c>
      <c r="DI278">
        <v>2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15</v>
      </c>
      <c r="DQ278">
        <v>6</v>
      </c>
      <c r="DR278">
        <v>0</v>
      </c>
      <c r="DS278">
        <v>0</v>
      </c>
      <c r="DT278">
        <v>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1</v>
      </c>
      <c r="EG278">
        <v>0</v>
      </c>
      <c r="EH278">
        <v>1</v>
      </c>
      <c r="EI278">
        <v>1</v>
      </c>
      <c r="EJ278">
        <v>0</v>
      </c>
      <c r="EK278">
        <v>0</v>
      </c>
      <c r="EL278">
        <v>1</v>
      </c>
      <c r="EM278">
        <v>1</v>
      </c>
      <c r="EN278">
        <v>0</v>
      </c>
      <c r="EO278">
        <v>0</v>
      </c>
      <c r="EP278">
        <v>6</v>
      </c>
      <c r="EQ278">
        <v>20</v>
      </c>
      <c r="ER278">
        <v>6</v>
      </c>
      <c r="ES278">
        <v>3</v>
      </c>
      <c r="ET278">
        <v>3</v>
      </c>
      <c r="EU278">
        <v>0</v>
      </c>
      <c r="EV278">
        <v>0</v>
      </c>
      <c r="EW278">
        <v>3</v>
      </c>
      <c r="EX278">
        <v>0</v>
      </c>
      <c r="EY278">
        <v>0</v>
      </c>
      <c r="EZ278">
        <v>1</v>
      </c>
      <c r="FA278">
        <v>1</v>
      </c>
      <c r="FB278">
        <v>1</v>
      </c>
      <c r="FC278">
        <v>0</v>
      </c>
      <c r="FD278">
        <v>0</v>
      </c>
      <c r="FE278">
        <v>0</v>
      </c>
      <c r="FF278">
        <v>1</v>
      </c>
      <c r="FG278">
        <v>0</v>
      </c>
      <c r="FH278">
        <v>1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20</v>
      </c>
      <c r="FO278">
        <v>37</v>
      </c>
      <c r="FP278">
        <v>8</v>
      </c>
      <c r="FQ278">
        <v>6</v>
      </c>
      <c r="FR278">
        <v>4</v>
      </c>
      <c r="FS278">
        <v>1</v>
      </c>
      <c r="FT278">
        <v>1</v>
      </c>
      <c r="FU278">
        <v>3</v>
      </c>
      <c r="FV278">
        <v>1</v>
      </c>
      <c r="FW278">
        <v>2</v>
      </c>
      <c r="FX278">
        <v>2</v>
      </c>
      <c r="FY278">
        <v>0</v>
      </c>
      <c r="FZ278">
        <v>0</v>
      </c>
      <c r="GA278">
        <v>1</v>
      </c>
      <c r="GB278">
        <v>0</v>
      </c>
      <c r="GC278">
        <v>1</v>
      </c>
      <c r="GD278">
        <v>1</v>
      </c>
      <c r="GE278">
        <v>2</v>
      </c>
      <c r="GF278">
        <v>0</v>
      </c>
      <c r="GG278">
        <v>1</v>
      </c>
      <c r="GH278">
        <v>0</v>
      </c>
      <c r="GI278">
        <v>1</v>
      </c>
      <c r="GJ278">
        <v>1</v>
      </c>
      <c r="GK278">
        <v>1</v>
      </c>
      <c r="GL278">
        <v>0</v>
      </c>
      <c r="GM278">
        <v>0</v>
      </c>
      <c r="GN278">
        <v>37</v>
      </c>
      <c r="GO278">
        <v>34</v>
      </c>
      <c r="GP278">
        <v>21</v>
      </c>
      <c r="GQ278">
        <v>4</v>
      </c>
      <c r="GR278">
        <v>3</v>
      </c>
      <c r="GS278">
        <v>0</v>
      </c>
      <c r="GT278">
        <v>1</v>
      </c>
      <c r="GU278">
        <v>0</v>
      </c>
      <c r="GV278">
        <v>0</v>
      </c>
      <c r="GW278">
        <v>1</v>
      </c>
      <c r="GX278">
        <v>0</v>
      </c>
      <c r="GY278">
        <v>0</v>
      </c>
      <c r="GZ278">
        <v>1</v>
      </c>
      <c r="HA278">
        <v>0</v>
      </c>
      <c r="HB278">
        <v>0</v>
      </c>
      <c r="HC278">
        <v>1</v>
      </c>
      <c r="HD278">
        <v>0</v>
      </c>
      <c r="HE278">
        <v>0</v>
      </c>
      <c r="HF278">
        <v>0</v>
      </c>
      <c r="HG278">
        <v>2</v>
      </c>
      <c r="HH278">
        <v>34</v>
      </c>
      <c r="HI278">
        <v>1</v>
      </c>
      <c r="HJ278">
        <v>0</v>
      </c>
      <c r="HK278">
        <v>0</v>
      </c>
      <c r="HL278">
        <v>1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1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11</v>
      </c>
      <c r="IN278">
        <v>0</v>
      </c>
      <c r="IO278">
        <v>0</v>
      </c>
      <c r="IP278">
        <v>2</v>
      </c>
      <c r="IQ278">
        <v>7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1</v>
      </c>
      <c r="IY278">
        <v>0</v>
      </c>
      <c r="IZ278">
        <v>1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11</v>
      </c>
    </row>
    <row r="279" spans="1:272">
      <c r="A279" t="s">
        <v>1023</v>
      </c>
      <c r="B279" t="s">
        <v>998</v>
      </c>
      <c r="C279" t="str">
        <f>"160502"</f>
        <v>160502</v>
      </c>
      <c r="D279" t="s">
        <v>596</v>
      </c>
      <c r="E279">
        <v>7</v>
      </c>
      <c r="F279">
        <v>603</v>
      </c>
      <c r="G279">
        <v>461</v>
      </c>
      <c r="H279">
        <v>167</v>
      </c>
      <c r="I279">
        <v>294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293</v>
      </c>
      <c r="T279">
        <v>0</v>
      </c>
      <c r="U279">
        <v>0</v>
      </c>
      <c r="V279">
        <v>293</v>
      </c>
      <c r="W279">
        <v>5</v>
      </c>
      <c r="X279">
        <v>2</v>
      </c>
      <c r="Y279">
        <v>3</v>
      </c>
      <c r="Z279">
        <v>0</v>
      </c>
      <c r="AA279">
        <v>288</v>
      </c>
      <c r="AB279">
        <v>62</v>
      </c>
      <c r="AC279">
        <v>7</v>
      </c>
      <c r="AD279">
        <v>5</v>
      </c>
      <c r="AE279">
        <v>31</v>
      </c>
      <c r="AF279">
        <v>2</v>
      </c>
      <c r="AG279">
        <v>1</v>
      </c>
      <c r="AH279">
        <v>3</v>
      </c>
      <c r="AI279">
        <v>0</v>
      </c>
      <c r="AJ279">
        <v>0</v>
      </c>
      <c r="AK279">
        <v>2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6</v>
      </c>
      <c r="AT279">
        <v>0</v>
      </c>
      <c r="AU279">
        <v>3</v>
      </c>
      <c r="AV279">
        <v>0</v>
      </c>
      <c r="AW279">
        <v>0</v>
      </c>
      <c r="AX279">
        <v>0</v>
      </c>
      <c r="AY279">
        <v>0</v>
      </c>
      <c r="AZ279">
        <v>2</v>
      </c>
      <c r="BA279">
        <v>62</v>
      </c>
      <c r="BB279">
        <v>94</v>
      </c>
      <c r="BC279">
        <v>25</v>
      </c>
      <c r="BD279">
        <v>0</v>
      </c>
      <c r="BE279">
        <v>12</v>
      </c>
      <c r="BF279">
        <v>13</v>
      </c>
      <c r="BG279">
        <v>10</v>
      </c>
      <c r="BH279">
        <v>4</v>
      </c>
      <c r="BI279">
        <v>4</v>
      </c>
      <c r="BJ279">
        <v>0</v>
      </c>
      <c r="BK279">
        <v>4</v>
      </c>
      <c r="BL279">
        <v>5</v>
      </c>
      <c r="BM279">
        <v>0</v>
      </c>
      <c r="BN279">
        <v>2</v>
      </c>
      <c r="BO279">
        <v>6</v>
      </c>
      <c r="BP279">
        <v>0</v>
      </c>
      <c r="BQ279">
        <v>1</v>
      </c>
      <c r="BR279">
        <v>2</v>
      </c>
      <c r="BS279">
        <v>1</v>
      </c>
      <c r="BT279">
        <v>1</v>
      </c>
      <c r="BU279">
        <v>1</v>
      </c>
      <c r="BV279">
        <v>0</v>
      </c>
      <c r="BW279">
        <v>2</v>
      </c>
      <c r="BX279">
        <v>0</v>
      </c>
      <c r="BY279">
        <v>1</v>
      </c>
      <c r="BZ279">
        <v>94</v>
      </c>
      <c r="CA279">
        <v>16</v>
      </c>
      <c r="CB279">
        <v>3</v>
      </c>
      <c r="CC279">
        <v>4</v>
      </c>
      <c r="CD279">
        <v>6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1</v>
      </c>
      <c r="CM279">
        <v>0</v>
      </c>
      <c r="CN279">
        <v>0</v>
      </c>
      <c r="CO279">
        <v>2</v>
      </c>
      <c r="CP279">
        <v>16</v>
      </c>
      <c r="CQ279">
        <v>9</v>
      </c>
      <c r="CR279">
        <v>1</v>
      </c>
      <c r="CS279">
        <v>0</v>
      </c>
      <c r="CT279">
        <v>0</v>
      </c>
      <c r="CU279">
        <v>0</v>
      </c>
      <c r="CV279">
        <v>2</v>
      </c>
      <c r="CW279">
        <v>1</v>
      </c>
      <c r="CX279">
        <v>1</v>
      </c>
      <c r="CY279">
        <v>0</v>
      </c>
      <c r="CZ279">
        <v>0</v>
      </c>
      <c r="DA279">
        <v>1</v>
      </c>
      <c r="DB279">
        <v>0</v>
      </c>
      <c r="DC279">
        <v>0</v>
      </c>
      <c r="DD279">
        <v>1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1</v>
      </c>
      <c r="DK279">
        <v>0</v>
      </c>
      <c r="DL279">
        <v>0</v>
      </c>
      <c r="DM279">
        <v>0</v>
      </c>
      <c r="DN279">
        <v>1</v>
      </c>
      <c r="DO279">
        <v>0</v>
      </c>
      <c r="DP279">
        <v>9</v>
      </c>
      <c r="DQ279">
        <v>6</v>
      </c>
      <c r="DR279">
        <v>3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1</v>
      </c>
      <c r="EM279">
        <v>1</v>
      </c>
      <c r="EN279">
        <v>0</v>
      </c>
      <c r="EO279">
        <v>0</v>
      </c>
      <c r="EP279">
        <v>6</v>
      </c>
      <c r="EQ279">
        <v>15</v>
      </c>
      <c r="ER279">
        <v>6</v>
      </c>
      <c r="ES279">
        <v>3</v>
      </c>
      <c r="ET279">
        <v>0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1</v>
      </c>
      <c r="FF279">
        <v>2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15</v>
      </c>
      <c r="FO279">
        <v>47</v>
      </c>
      <c r="FP279">
        <v>11</v>
      </c>
      <c r="FQ279">
        <v>7</v>
      </c>
      <c r="FR279">
        <v>2</v>
      </c>
      <c r="FS279">
        <v>1</v>
      </c>
      <c r="FT279">
        <v>3</v>
      </c>
      <c r="FU279">
        <v>3</v>
      </c>
      <c r="FV279">
        <v>2</v>
      </c>
      <c r="FW279">
        <v>1</v>
      </c>
      <c r="FX279">
        <v>0</v>
      </c>
      <c r="FY279">
        <v>0</v>
      </c>
      <c r="FZ279">
        <v>0</v>
      </c>
      <c r="GA279">
        <v>1</v>
      </c>
      <c r="GB279">
        <v>1</v>
      </c>
      <c r="GC279">
        <v>1</v>
      </c>
      <c r="GD279">
        <v>2</v>
      </c>
      <c r="GE279">
        <v>1</v>
      </c>
      <c r="GF279">
        <v>0</v>
      </c>
      <c r="GG279">
        <v>1</v>
      </c>
      <c r="GH279">
        <v>1</v>
      </c>
      <c r="GI279">
        <v>8</v>
      </c>
      <c r="GJ279">
        <v>0</v>
      </c>
      <c r="GK279">
        <v>0</v>
      </c>
      <c r="GL279">
        <v>0</v>
      </c>
      <c r="GM279">
        <v>1</v>
      </c>
      <c r="GN279">
        <v>47</v>
      </c>
      <c r="GO279">
        <v>29</v>
      </c>
      <c r="GP279">
        <v>14</v>
      </c>
      <c r="GQ279">
        <v>3</v>
      </c>
      <c r="GR279">
        <v>4</v>
      </c>
      <c r="GS279">
        <v>0</v>
      </c>
      <c r="GT279">
        <v>2</v>
      </c>
      <c r="GU279">
        <v>0</v>
      </c>
      <c r="GV279">
        <v>1</v>
      </c>
      <c r="GW279">
        <v>0</v>
      </c>
      <c r="GX279">
        <v>1</v>
      </c>
      <c r="GY279">
        <v>0</v>
      </c>
      <c r="GZ279">
        <v>1</v>
      </c>
      <c r="HA279">
        <v>0</v>
      </c>
      <c r="HB279">
        <v>0</v>
      </c>
      <c r="HC279">
        <v>0</v>
      </c>
      <c r="HD279">
        <v>1</v>
      </c>
      <c r="HE279">
        <v>0</v>
      </c>
      <c r="HF279">
        <v>1</v>
      </c>
      <c r="HG279">
        <v>1</v>
      </c>
      <c r="HH279">
        <v>29</v>
      </c>
      <c r="HI279">
        <v>3</v>
      </c>
      <c r="HJ279">
        <v>0</v>
      </c>
      <c r="HK279">
        <v>0</v>
      </c>
      <c r="HL279">
        <v>2</v>
      </c>
      <c r="HM279">
        <v>0</v>
      </c>
      <c r="HN279">
        <v>0</v>
      </c>
      <c r="HO279">
        <v>1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3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7</v>
      </c>
      <c r="IN279">
        <v>0</v>
      </c>
      <c r="IO279">
        <v>0</v>
      </c>
      <c r="IP279">
        <v>0</v>
      </c>
      <c r="IQ279">
        <v>6</v>
      </c>
      <c r="IR279">
        <v>0</v>
      </c>
      <c r="IS279">
        <v>0</v>
      </c>
      <c r="IT279">
        <v>0</v>
      </c>
      <c r="IU279">
        <v>0</v>
      </c>
      <c r="IV279">
        <v>1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7</v>
      </c>
    </row>
    <row r="280" spans="1:272">
      <c r="A280" t="s">
        <v>1022</v>
      </c>
      <c r="B280" t="s">
        <v>998</v>
      </c>
      <c r="C280" t="str">
        <f>"160502"</f>
        <v>160502</v>
      </c>
      <c r="D280" t="s">
        <v>1015</v>
      </c>
      <c r="E280">
        <v>8</v>
      </c>
      <c r="F280">
        <v>1025</v>
      </c>
      <c r="G280">
        <v>781</v>
      </c>
      <c r="H280">
        <v>288</v>
      </c>
      <c r="I280">
        <v>493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488</v>
      </c>
      <c r="T280">
        <v>0</v>
      </c>
      <c r="U280">
        <v>0</v>
      </c>
      <c r="V280">
        <v>488</v>
      </c>
      <c r="W280">
        <v>8</v>
      </c>
      <c r="X280">
        <v>8</v>
      </c>
      <c r="Y280">
        <v>0</v>
      </c>
      <c r="Z280">
        <v>0</v>
      </c>
      <c r="AA280">
        <v>480</v>
      </c>
      <c r="AB280">
        <v>134</v>
      </c>
      <c r="AC280">
        <v>14</v>
      </c>
      <c r="AD280">
        <v>38</v>
      </c>
      <c r="AE280">
        <v>35</v>
      </c>
      <c r="AF280">
        <v>18</v>
      </c>
      <c r="AG280">
        <v>0</v>
      </c>
      <c r="AH280">
        <v>4</v>
      </c>
      <c r="AI280">
        <v>0</v>
      </c>
      <c r="AJ280">
        <v>1</v>
      </c>
      <c r="AK280">
        <v>0</v>
      </c>
      <c r="AL280">
        <v>1</v>
      </c>
      <c r="AM280">
        <v>2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10</v>
      </c>
      <c r="AT280">
        <v>0</v>
      </c>
      <c r="AU280">
        <v>2</v>
      </c>
      <c r="AV280">
        <v>0</v>
      </c>
      <c r="AW280">
        <v>3</v>
      </c>
      <c r="AX280">
        <v>2</v>
      </c>
      <c r="AY280">
        <v>0</v>
      </c>
      <c r="AZ280">
        <v>3</v>
      </c>
      <c r="BA280">
        <v>134</v>
      </c>
      <c r="BB280">
        <v>160</v>
      </c>
      <c r="BC280">
        <v>33</v>
      </c>
      <c r="BD280">
        <v>4</v>
      </c>
      <c r="BE280">
        <v>12</v>
      </c>
      <c r="BF280">
        <v>39</v>
      </c>
      <c r="BG280">
        <v>7</v>
      </c>
      <c r="BH280">
        <v>10</v>
      </c>
      <c r="BI280">
        <v>6</v>
      </c>
      <c r="BJ280">
        <v>2</v>
      </c>
      <c r="BK280">
        <v>11</v>
      </c>
      <c r="BL280">
        <v>5</v>
      </c>
      <c r="BM280">
        <v>0</v>
      </c>
      <c r="BN280">
        <v>6</v>
      </c>
      <c r="BO280">
        <v>14</v>
      </c>
      <c r="BP280">
        <v>0</v>
      </c>
      <c r="BQ280">
        <v>0</v>
      </c>
      <c r="BR280">
        <v>4</v>
      </c>
      <c r="BS280">
        <v>0</v>
      </c>
      <c r="BT280">
        <v>1</v>
      </c>
      <c r="BU280">
        <v>1</v>
      </c>
      <c r="BV280">
        <v>2</v>
      </c>
      <c r="BW280">
        <v>1</v>
      </c>
      <c r="BX280">
        <v>1</v>
      </c>
      <c r="BY280">
        <v>1</v>
      </c>
      <c r="BZ280">
        <v>160</v>
      </c>
      <c r="CA280">
        <v>26</v>
      </c>
      <c r="CB280">
        <v>10</v>
      </c>
      <c r="CC280">
        <v>4</v>
      </c>
      <c r="CD280">
        <v>10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26</v>
      </c>
      <c r="CQ280">
        <v>18</v>
      </c>
      <c r="CR280">
        <v>9</v>
      </c>
      <c r="CS280">
        <v>0</v>
      </c>
      <c r="CT280">
        <v>2</v>
      </c>
      <c r="CU280">
        <v>0</v>
      </c>
      <c r="CV280">
        <v>1</v>
      </c>
      <c r="CW280">
        <v>0</v>
      </c>
      <c r="CX280">
        <v>1</v>
      </c>
      <c r="CY280">
        <v>1</v>
      </c>
      <c r="CZ280">
        <v>0</v>
      </c>
      <c r="DA280">
        <v>1</v>
      </c>
      <c r="DB280">
        <v>0</v>
      </c>
      <c r="DC280">
        <v>0</v>
      </c>
      <c r="DD280">
        <v>0</v>
      </c>
      <c r="DE280">
        <v>1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1</v>
      </c>
      <c r="DO280">
        <v>1</v>
      </c>
      <c r="DP280">
        <v>18</v>
      </c>
      <c r="DQ280">
        <v>8</v>
      </c>
      <c r="DR280">
        <v>0</v>
      </c>
      <c r="DS280">
        <v>1</v>
      </c>
      <c r="DT280">
        <v>0</v>
      </c>
      <c r="DU280">
        <v>0</v>
      </c>
      <c r="DV280">
        <v>1</v>
      </c>
      <c r="DW280">
        <v>1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1</v>
      </c>
      <c r="ED280">
        <v>1</v>
      </c>
      <c r="EE280">
        <v>1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2</v>
      </c>
      <c r="EM280">
        <v>0</v>
      </c>
      <c r="EN280">
        <v>0</v>
      </c>
      <c r="EO280">
        <v>0</v>
      </c>
      <c r="EP280">
        <v>8</v>
      </c>
      <c r="EQ280">
        <v>23</v>
      </c>
      <c r="ER280">
        <v>5</v>
      </c>
      <c r="ES280">
        <v>6</v>
      </c>
      <c r="ET280">
        <v>2</v>
      </c>
      <c r="EU280">
        <v>0</v>
      </c>
      <c r="EV280">
        <v>1</v>
      </c>
      <c r="EW280">
        <v>0</v>
      </c>
      <c r="EX280">
        <v>0</v>
      </c>
      <c r="EY280">
        <v>2</v>
      </c>
      <c r="EZ280">
        <v>0</v>
      </c>
      <c r="FA280">
        <v>2</v>
      </c>
      <c r="FB280">
        <v>1</v>
      </c>
      <c r="FC280">
        <v>0</v>
      </c>
      <c r="FD280">
        <v>0</v>
      </c>
      <c r="FE280">
        <v>0</v>
      </c>
      <c r="FF280">
        <v>2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2</v>
      </c>
      <c r="FN280">
        <v>23</v>
      </c>
      <c r="FO280">
        <v>60</v>
      </c>
      <c r="FP280">
        <v>28</v>
      </c>
      <c r="FQ280">
        <v>1</v>
      </c>
      <c r="FR280">
        <v>4</v>
      </c>
      <c r="FS280">
        <v>2</v>
      </c>
      <c r="FT280">
        <v>2</v>
      </c>
      <c r="FU280">
        <v>5</v>
      </c>
      <c r="FV280">
        <v>1</v>
      </c>
      <c r="FW280">
        <v>1</v>
      </c>
      <c r="FX280">
        <v>4</v>
      </c>
      <c r="FY280">
        <v>1</v>
      </c>
      <c r="FZ280">
        <v>2</v>
      </c>
      <c r="GA280">
        <v>2</v>
      </c>
      <c r="GB280">
        <v>0</v>
      </c>
      <c r="GC280">
        <v>1</v>
      </c>
      <c r="GD280">
        <v>2</v>
      </c>
      <c r="GE280">
        <v>1</v>
      </c>
      <c r="GF280">
        <v>0</v>
      </c>
      <c r="GG280">
        <v>0</v>
      </c>
      <c r="GH280">
        <v>0</v>
      </c>
      <c r="GI280">
        <v>1</v>
      </c>
      <c r="GJ280">
        <v>0</v>
      </c>
      <c r="GK280">
        <v>0</v>
      </c>
      <c r="GL280">
        <v>0</v>
      </c>
      <c r="GM280">
        <v>2</v>
      </c>
      <c r="GN280">
        <v>60</v>
      </c>
      <c r="GO280">
        <v>30</v>
      </c>
      <c r="GP280">
        <v>15</v>
      </c>
      <c r="GQ280">
        <v>4</v>
      </c>
      <c r="GR280">
        <v>5</v>
      </c>
      <c r="GS280">
        <v>0</v>
      </c>
      <c r="GT280">
        <v>1</v>
      </c>
      <c r="GU280">
        <v>0</v>
      </c>
      <c r="GV280">
        <v>1</v>
      </c>
      <c r="GW280">
        <v>1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1</v>
      </c>
      <c r="HG280">
        <v>2</v>
      </c>
      <c r="HH280">
        <v>30</v>
      </c>
      <c r="HI280">
        <v>3</v>
      </c>
      <c r="HJ280">
        <v>1</v>
      </c>
      <c r="HK280">
        <v>0</v>
      </c>
      <c r="HL280">
        <v>1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1</v>
      </c>
      <c r="HT280">
        <v>0</v>
      </c>
      <c r="HU280">
        <v>0</v>
      </c>
      <c r="HV280">
        <v>3</v>
      </c>
      <c r="HW280">
        <v>2</v>
      </c>
      <c r="HX280">
        <v>1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1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2</v>
      </c>
      <c r="IM280">
        <v>16</v>
      </c>
      <c r="IN280">
        <v>4</v>
      </c>
      <c r="IO280">
        <v>1</v>
      </c>
      <c r="IP280">
        <v>1</v>
      </c>
      <c r="IQ280">
        <v>9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1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16</v>
      </c>
    </row>
    <row r="281" spans="1:272">
      <c r="A281" t="s">
        <v>1021</v>
      </c>
      <c r="B281" t="s">
        <v>998</v>
      </c>
      <c r="C281" t="str">
        <f>"160502"</f>
        <v>160502</v>
      </c>
      <c r="D281" t="s">
        <v>1020</v>
      </c>
      <c r="E281">
        <v>9</v>
      </c>
      <c r="F281">
        <v>906</v>
      </c>
      <c r="G281">
        <v>690</v>
      </c>
      <c r="H281">
        <v>311</v>
      </c>
      <c r="I281">
        <v>379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379</v>
      </c>
      <c r="T281">
        <v>0</v>
      </c>
      <c r="U281">
        <v>0</v>
      </c>
      <c r="V281">
        <v>379</v>
      </c>
      <c r="W281">
        <v>8</v>
      </c>
      <c r="X281">
        <v>7</v>
      </c>
      <c r="Y281">
        <v>1</v>
      </c>
      <c r="Z281">
        <v>0</v>
      </c>
      <c r="AA281">
        <v>371</v>
      </c>
      <c r="AB281">
        <v>67</v>
      </c>
      <c r="AC281">
        <v>5</v>
      </c>
      <c r="AD281">
        <v>8</v>
      </c>
      <c r="AE281">
        <v>30</v>
      </c>
      <c r="AF281">
        <v>8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8</v>
      </c>
      <c r="AT281">
        <v>0</v>
      </c>
      <c r="AU281">
        <v>1</v>
      </c>
      <c r="AV281">
        <v>4</v>
      </c>
      <c r="AW281">
        <v>0</v>
      </c>
      <c r="AX281">
        <v>2</v>
      </c>
      <c r="AY281">
        <v>0</v>
      </c>
      <c r="AZ281">
        <v>0</v>
      </c>
      <c r="BA281">
        <v>67</v>
      </c>
      <c r="BB281">
        <v>88</v>
      </c>
      <c r="BC281">
        <v>23</v>
      </c>
      <c r="BD281">
        <v>4</v>
      </c>
      <c r="BE281">
        <v>5</v>
      </c>
      <c r="BF281">
        <v>18</v>
      </c>
      <c r="BG281">
        <v>7</v>
      </c>
      <c r="BH281">
        <v>5</v>
      </c>
      <c r="BI281">
        <v>4</v>
      </c>
      <c r="BJ281">
        <v>0</v>
      </c>
      <c r="BK281">
        <v>3</v>
      </c>
      <c r="BL281">
        <v>4</v>
      </c>
      <c r="BM281">
        <v>1</v>
      </c>
      <c r="BN281">
        <v>1</v>
      </c>
      <c r="BO281">
        <v>3</v>
      </c>
      <c r="BP281">
        <v>1</v>
      </c>
      <c r="BQ281">
        <v>0</v>
      </c>
      <c r="BR281">
        <v>5</v>
      </c>
      <c r="BS281">
        <v>1</v>
      </c>
      <c r="BT281">
        <v>0</v>
      </c>
      <c r="BU281">
        <v>2</v>
      </c>
      <c r="BV281">
        <v>1</v>
      </c>
      <c r="BW281">
        <v>0</v>
      </c>
      <c r="BX281">
        <v>0</v>
      </c>
      <c r="BY281">
        <v>0</v>
      </c>
      <c r="BZ281">
        <v>88</v>
      </c>
      <c r="CA281">
        <v>16</v>
      </c>
      <c r="CB281">
        <v>3</v>
      </c>
      <c r="CC281">
        <v>1</v>
      </c>
      <c r="CD281">
        <v>10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1</v>
      </c>
      <c r="CM281">
        <v>0</v>
      </c>
      <c r="CN281">
        <v>0</v>
      </c>
      <c r="CO281">
        <v>1</v>
      </c>
      <c r="CP281">
        <v>16</v>
      </c>
      <c r="CQ281">
        <v>17</v>
      </c>
      <c r="CR281">
        <v>10</v>
      </c>
      <c r="CS281">
        <v>0</v>
      </c>
      <c r="CT281">
        <v>1</v>
      </c>
      <c r="CU281">
        <v>0</v>
      </c>
      <c r="CV281">
        <v>1</v>
      </c>
      <c r="CW281">
        <v>0</v>
      </c>
      <c r="CX281">
        <v>0</v>
      </c>
      <c r="CY281">
        <v>0</v>
      </c>
      <c r="CZ281">
        <v>0</v>
      </c>
      <c r="DA281">
        <v>2</v>
      </c>
      <c r="DB281">
        <v>0</v>
      </c>
      <c r="DC281">
        <v>0</v>
      </c>
      <c r="DD281">
        <v>1</v>
      </c>
      <c r="DE281">
        <v>0</v>
      </c>
      <c r="DF281">
        <v>1</v>
      </c>
      <c r="DG281">
        <v>0</v>
      </c>
      <c r="DH281">
        <v>0</v>
      </c>
      <c r="DI281">
        <v>1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17</v>
      </c>
      <c r="DQ281">
        <v>9</v>
      </c>
      <c r="DR281">
        <v>2</v>
      </c>
      <c r="DS281">
        <v>0</v>
      </c>
      <c r="DT281">
        <v>0</v>
      </c>
      <c r="DU281">
        <v>0</v>
      </c>
      <c r="DV281">
        <v>0</v>
      </c>
      <c r="DW281">
        <v>1</v>
      </c>
      <c r="DX281">
        <v>1</v>
      </c>
      <c r="DY281">
        <v>0</v>
      </c>
      <c r="DZ281">
        <v>1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2</v>
      </c>
      <c r="EM281">
        <v>0</v>
      </c>
      <c r="EN281">
        <v>1</v>
      </c>
      <c r="EO281">
        <v>0</v>
      </c>
      <c r="EP281">
        <v>9</v>
      </c>
      <c r="EQ281">
        <v>8</v>
      </c>
      <c r="ER281">
        <v>2</v>
      </c>
      <c r="ES281">
        <v>3</v>
      </c>
      <c r="ET281">
        <v>1</v>
      </c>
      <c r="EU281">
        <v>0</v>
      </c>
      <c r="EV281">
        <v>0</v>
      </c>
      <c r="EW281">
        <v>1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1</v>
      </c>
      <c r="FN281">
        <v>8</v>
      </c>
      <c r="FO281">
        <v>49</v>
      </c>
      <c r="FP281">
        <v>14</v>
      </c>
      <c r="FQ281">
        <v>5</v>
      </c>
      <c r="FR281">
        <v>2</v>
      </c>
      <c r="FS281">
        <v>1</v>
      </c>
      <c r="FT281">
        <v>0</v>
      </c>
      <c r="FU281">
        <v>5</v>
      </c>
      <c r="FV281">
        <v>0</v>
      </c>
      <c r="FW281">
        <v>1</v>
      </c>
      <c r="FX281">
        <v>4</v>
      </c>
      <c r="FY281">
        <v>3</v>
      </c>
      <c r="FZ281">
        <v>0</v>
      </c>
      <c r="GA281">
        <v>0</v>
      </c>
      <c r="GB281">
        <v>2</v>
      </c>
      <c r="GC281">
        <v>1</v>
      </c>
      <c r="GD281">
        <v>3</v>
      </c>
      <c r="GE281">
        <v>0</v>
      </c>
      <c r="GF281">
        <v>1</v>
      </c>
      <c r="GG281">
        <v>0</v>
      </c>
      <c r="GH281">
        <v>2</v>
      </c>
      <c r="GI281">
        <v>5</v>
      </c>
      <c r="GJ281">
        <v>0</v>
      </c>
      <c r="GK281">
        <v>0</v>
      </c>
      <c r="GL281">
        <v>0</v>
      </c>
      <c r="GM281">
        <v>0</v>
      </c>
      <c r="GN281">
        <v>49</v>
      </c>
      <c r="GO281">
        <v>35</v>
      </c>
      <c r="GP281">
        <v>16</v>
      </c>
      <c r="GQ281">
        <v>6</v>
      </c>
      <c r="GR281">
        <v>1</v>
      </c>
      <c r="GS281">
        <v>0</v>
      </c>
      <c r="GT281">
        <v>1</v>
      </c>
      <c r="GU281">
        <v>0</v>
      </c>
      <c r="GV281">
        <v>3</v>
      </c>
      <c r="GW281">
        <v>0</v>
      </c>
      <c r="GX281">
        <v>1</v>
      </c>
      <c r="GY281">
        <v>1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6</v>
      </c>
      <c r="HH281">
        <v>35</v>
      </c>
      <c r="HI281">
        <v>5</v>
      </c>
      <c r="HJ281">
        <v>0</v>
      </c>
      <c r="HK281">
        <v>1</v>
      </c>
      <c r="HL281">
        <v>2</v>
      </c>
      <c r="HM281">
        <v>0</v>
      </c>
      <c r="HN281">
        <v>0</v>
      </c>
      <c r="HO281">
        <v>0</v>
      </c>
      <c r="HP281">
        <v>1</v>
      </c>
      <c r="HQ281">
        <v>0</v>
      </c>
      <c r="HR281">
        <v>0</v>
      </c>
      <c r="HS281">
        <v>0</v>
      </c>
      <c r="HT281">
        <v>1</v>
      </c>
      <c r="HU281">
        <v>0</v>
      </c>
      <c r="HV281">
        <v>5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77</v>
      </c>
      <c r="IN281">
        <v>21</v>
      </c>
      <c r="IO281">
        <v>3</v>
      </c>
      <c r="IP281">
        <v>8</v>
      </c>
      <c r="IQ281">
        <v>29</v>
      </c>
      <c r="IR281">
        <v>0</v>
      </c>
      <c r="IS281">
        <v>0</v>
      </c>
      <c r="IT281">
        <v>0</v>
      </c>
      <c r="IU281">
        <v>1</v>
      </c>
      <c r="IV281">
        <v>0</v>
      </c>
      <c r="IW281">
        <v>1</v>
      </c>
      <c r="IX281">
        <v>1</v>
      </c>
      <c r="IY281">
        <v>10</v>
      </c>
      <c r="IZ281">
        <v>0</v>
      </c>
      <c r="JA281">
        <v>0</v>
      </c>
      <c r="JB281">
        <v>0</v>
      </c>
      <c r="JC281">
        <v>2</v>
      </c>
      <c r="JD281">
        <v>0</v>
      </c>
      <c r="JE281">
        <v>1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77</v>
      </c>
    </row>
    <row r="282" spans="1:272">
      <c r="A282" t="s">
        <v>1019</v>
      </c>
      <c r="B282" t="s">
        <v>998</v>
      </c>
      <c r="C282" t="str">
        <f>"160502"</f>
        <v>160502</v>
      </c>
      <c r="D282" t="s">
        <v>1017</v>
      </c>
      <c r="E282">
        <v>10</v>
      </c>
      <c r="F282">
        <v>925</v>
      </c>
      <c r="G282">
        <v>712</v>
      </c>
      <c r="H282">
        <v>266</v>
      </c>
      <c r="I282">
        <v>446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446</v>
      </c>
      <c r="T282">
        <v>0</v>
      </c>
      <c r="U282">
        <v>0</v>
      </c>
      <c r="V282">
        <v>446</v>
      </c>
      <c r="W282">
        <v>9</v>
      </c>
      <c r="X282">
        <v>6</v>
      </c>
      <c r="Y282">
        <v>3</v>
      </c>
      <c r="Z282">
        <v>0</v>
      </c>
      <c r="AA282">
        <v>437</v>
      </c>
      <c r="AB282">
        <v>91</v>
      </c>
      <c r="AC282">
        <v>9</v>
      </c>
      <c r="AD282">
        <v>20</v>
      </c>
      <c r="AE282">
        <v>34</v>
      </c>
      <c r="AF282">
        <v>12</v>
      </c>
      <c r="AG282">
        <v>0</v>
      </c>
      <c r="AH282">
        <v>1</v>
      </c>
      <c r="AI282">
        <v>1</v>
      </c>
      <c r="AJ282">
        <v>1</v>
      </c>
      <c r="AK282">
        <v>2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6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3</v>
      </c>
      <c r="BA282">
        <v>91</v>
      </c>
      <c r="BB282">
        <v>110</v>
      </c>
      <c r="BC282">
        <v>31</v>
      </c>
      <c r="BD282">
        <v>2</v>
      </c>
      <c r="BE282">
        <v>6</v>
      </c>
      <c r="BF282">
        <v>25</v>
      </c>
      <c r="BG282">
        <v>6</v>
      </c>
      <c r="BH282">
        <v>4</v>
      </c>
      <c r="BI282">
        <v>3</v>
      </c>
      <c r="BJ282">
        <v>2</v>
      </c>
      <c r="BK282">
        <v>3</v>
      </c>
      <c r="BL282">
        <v>6</v>
      </c>
      <c r="BM282">
        <v>0</v>
      </c>
      <c r="BN282">
        <v>3</v>
      </c>
      <c r="BO282">
        <v>7</v>
      </c>
      <c r="BP282">
        <v>0</v>
      </c>
      <c r="BQ282">
        <v>0</v>
      </c>
      <c r="BR282">
        <v>5</v>
      </c>
      <c r="BS282">
        <v>0</v>
      </c>
      <c r="BT282">
        <v>0</v>
      </c>
      <c r="BU282">
        <v>1</v>
      </c>
      <c r="BV282">
        <v>2</v>
      </c>
      <c r="BW282">
        <v>2</v>
      </c>
      <c r="BX282">
        <v>1</v>
      </c>
      <c r="BY282">
        <v>1</v>
      </c>
      <c r="BZ282">
        <v>110</v>
      </c>
      <c r="CA282">
        <v>19</v>
      </c>
      <c r="CB282">
        <v>8</v>
      </c>
      <c r="CC282">
        <v>2</v>
      </c>
      <c r="CD282">
        <v>4</v>
      </c>
      <c r="CE282">
        <v>0</v>
      </c>
      <c r="CF282">
        <v>0</v>
      </c>
      <c r="CG282">
        <v>1</v>
      </c>
      <c r="CH282">
        <v>0</v>
      </c>
      <c r="CI282">
        <v>1</v>
      </c>
      <c r="CJ282">
        <v>0</v>
      </c>
      <c r="CK282">
        <v>0</v>
      </c>
      <c r="CL282">
        <v>0</v>
      </c>
      <c r="CM282">
        <v>1</v>
      </c>
      <c r="CN282">
        <v>0</v>
      </c>
      <c r="CO282">
        <v>2</v>
      </c>
      <c r="CP282">
        <v>19</v>
      </c>
      <c r="CQ282">
        <v>17</v>
      </c>
      <c r="CR282">
        <v>11</v>
      </c>
      <c r="CS282">
        <v>2</v>
      </c>
      <c r="CT282">
        <v>0</v>
      </c>
      <c r="CU282">
        <v>0</v>
      </c>
      <c r="CV282">
        <v>0</v>
      </c>
      <c r="CW282">
        <v>0</v>
      </c>
      <c r="CX282">
        <v>2</v>
      </c>
      <c r="CY282">
        <v>0</v>
      </c>
      <c r="CZ282">
        <v>1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1</v>
      </c>
      <c r="DN282">
        <v>0</v>
      </c>
      <c r="DO282">
        <v>0</v>
      </c>
      <c r="DP282">
        <v>17</v>
      </c>
      <c r="DQ282">
        <v>6</v>
      </c>
      <c r="DR282">
        <v>0</v>
      </c>
      <c r="DS282">
        <v>1</v>
      </c>
      <c r="DT282">
        <v>1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1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3</v>
      </c>
      <c r="EM282">
        <v>0</v>
      </c>
      <c r="EN282">
        <v>0</v>
      </c>
      <c r="EO282">
        <v>0</v>
      </c>
      <c r="EP282">
        <v>6</v>
      </c>
      <c r="EQ282">
        <v>17</v>
      </c>
      <c r="ER282">
        <v>4</v>
      </c>
      <c r="ES282">
        <v>7</v>
      </c>
      <c r="ET282">
        <v>0</v>
      </c>
      <c r="EU282">
        <v>0</v>
      </c>
      <c r="EV282">
        <v>0</v>
      </c>
      <c r="EW282">
        <v>0</v>
      </c>
      <c r="EX282">
        <v>1</v>
      </c>
      <c r="EY282">
        <v>0</v>
      </c>
      <c r="EZ282">
        <v>0</v>
      </c>
      <c r="FA282">
        <v>0</v>
      </c>
      <c r="FB282">
        <v>1</v>
      </c>
      <c r="FC282">
        <v>0</v>
      </c>
      <c r="FD282">
        <v>0</v>
      </c>
      <c r="FE282">
        <v>0</v>
      </c>
      <c r="FF282">
        <v>1</v>
      </c>
      <c r="FG282">
        <v>1</v>
      </c>
      <c r="FH282">
        <v>0</v>
      </c>
      <c r="FI282">
        <v>0</v>
      </c>
      <c r="FJ282">
        <v>1</v>
      </c>
      <c r="FK282">
        <v>0</v>
      </c>
      <c r="FL282">
        <v>0</v>
      </c>
      <c r="FM282">
        <v>1</v>
      </c>
      <c r="FN282">
        <v>17</v>
      </c>
      <c r="FO282">
        <v>50</v>
      </c>
      <c r="FP282">
        <v>19</v>
      </c>
      <c r="FQ282">
        <v>3</v>
      </c>
      <c r="FR282">
        <v>3</v>
      </c>
      <c r="FS282">
        <v>2</v>
      </c>
      <c r="FT282">
        <v>2</v>
      </c>
      <c r="FU282">
        <v>5</v>
      </c>
      <c r="FV282">
        <v>0</v>
      </c>
      <c r="FW282">
        <v>2</v>
      </c>
      <c r="FX282">
        <v>3</v>
      </c>
      <c r="FY282">
        <v>0</v>
      </c>
      <c r="FZ282">
        <v>1</v>
      </c>
      <c r="GA282">
        <v>1</v>
      </c>
      <c r="GB282">
        <v>1</v>
      </c>
      <c r="GC282">
        <v>1</v>
      </c>
      <c r="GD282">
        <v>2</v>
      </c>
      <c r="GE282">
        <v>0</v>
      </c>
      <c r="GF282">
        <v>0</v>
      </c>
      <c r="GG282">
        <v>0</v>
      </c>
      <c r="GH282">
        <v>0</v>
      </c>
      <c r="GI282">
        <v>2</v>
      </c>
      <c r="GJ282">
        <v>0</v>
      </c>
      <c r="GK282">
        <v>0</v>
      </c>
      <c r="GL282">
        <v>2</v>
      </c>
      <c r="GM282">
        <v>1</v>
      </c>
      <c r="GN282">
        <v>50</v>
      </c>
      <c r="GO282">
        <v>39</v>
      </c>
      <c r="GP282">
        <v>19</v>
      </c>
      <c r="GQ282">
        <v>2</v>
      </c>
      <c r="GR282">
        <v>5</v>
      </c>
      <c r="GS282">
        <v>0</v>
      </c>
      <c r="GT282">
        <v>1</v>
      </c>
      <c r="GU282">
        <v>0</v>
      </c>
      <c r="GV282">
        <v>3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2</v>
      </c>
      <c r="HD282">
        <v>0</v>
      </c>
      <c r="HE282">
        <v>0</v>
      </c>
      <c r="HF282">
        <v>0</v>
      </c>
      <c r="HG282">
        <v>7</v>
      </c>
      <c r="HH282">
        <v>39</v>
      </c>
      <c r="HI282">
        <v>17</v>
      </c>
      <c r="HJ282">
        <v>2</v>
      </c>
      <c r="HK282">
        <v>5</v>
      </c>
      <c r="HL282">
        <v>4</v>
      </c>
      <c r="HM282">
        <v>1</v>
      </c>
      <c r="HN282">
        <v>2</v>
      </c>
      <c r="HO282">
        <v>0</v>
      </c>
      <c r="HP282">
        <v>0</v>
      </c>
      <c r="HQ282">
        <v>0</v>
      </c>
      <c r="HR282">
        <v>0</v>
      </c>
      <c r="HS282">
        <v>3</v>
      </c>
      <c r="HT282">
        <v>0</v>
      </c>
      <c r="HU282">
        <v>0</v>
      </c>
      <c r="HV282">
        <v>17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71</v>
      </c>
      <c r="IN282">
        <v>5</v>
      </c>
      <c r="IO282">
        <v>5</v>
      </c>
      <c r="IP282">
        <v>3</v>
      </c>
      <c r="IQ282">
        <v>55</v>
      </c>
      <c r="IR282">
        <v>0</v>
      </c>
      <c r="IS282">
        <v>0</v>
      </c>
      <c r="IT282">
        <v>1</v>
      </c>
      <c r="IU282">
        <v>0</v>
      </c>
      <c r="IV282">
        <v>0</v>
      </c>
      <c r="IW282">
        <v>0</v>
      </c>
      <c r="IX282">
        <v>0</v>
      </c>
      <c r="IY282">
        <v>2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71</v>
      </c>
    </row>
    <row r="283" spans="1:272">
      <c r="A283" t="s">
        <v>1018</v>
      </c>
      <c r="B283" t="s">
        <v>998</v>
      </c>
      <c r="C283" t="str">
        <f>"160502"</f>
        <v>160502</v>
      </c>
      <c r="D283" t="s">
        <v>1017</v>
      </c>
      <c r="E283">
        <v>11</v>
      </c>
      <c r="F283">
        <v>882</v>
      </c>
      <c r="G283">
        <v>670</v>
      </c>
      <c r="H283">
        <v>236</v>
      </c>
      <c r="I283">
        <v>434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434</v>
      </c>
      <c r="T283">
        <v>0</v>
      </c>
      <c r="U283">
        <v>0</v>
      </c>
      <c r="V283">
        <v>434</v>
      </c>
      <c r="W283">
        <v>8</v>
      </c>
      <c r="X283">
        <v>7</v>
      </c>
      <c r="Y283">
        <v>1</v>
      </c>
      <c r="Z283">
        <v>0</v>
      </c>
      <c r="AA283">
        <v>426</v>
      </c>
      <c r="AB283">
        <v>100</v>
      </c>
      <c r="AC283">
        <v>11</v>
      </c>
      <c r="AD283">
        <v>18</v>
      </c>
      <c r="AE283">
        <v>46</v>
      </c>
      <c r="AF283">
        <v>11</v>
      </c>
      <c r="AG283">
        <v>0</v>
      </c>
      <c r="AH283">
        <v>4</v>
      </c>
      <c r="AI283">
        <v>1</v>
      </c>
      <c r="AJ283">
        <v>1</v>
      </c>
      <c r="AK283">
        <v>1</v>
      </c>
      <c r="AL283">
        <v>0</v>
      </c>
      <c r="AM283">
        <v>0</v>
      </c>
      <c r="AN283">
        <v>1</v>
      </c>
      <c r="AO283">
        <v>2</v>
      </c>
      <c r="AP283">
        <v>0</v>
      </c>
      <c r="AQ283">
        <v>0</v>
      </c>
      <c r="AR283">
        <v>0</v>
      </c>
      <c r="AS283">
        <v>1</v>
      </c>
      <c r="AT283">
        <v>1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1</v>
      </c>
      <c r="BA283">
        <v>100</v>
      </c>
      <c r="BB283">
        <v>124</v>
      </c>
      <c r="BC283">
        <v>28</v>
      </c>
      <c r="BD283">
        <v>0</v>
      </c>
      <c r="BE283">
        <v>10</v>
      </c>
      <c r="BF283">
        <v>42</v>
      </c>
      <c r="BG283">
        <v>3</v>
      </c>
      <c r="BH283">
        <v>6</v>
      </c>
      <c r="BI283">
        <v>2</v>
      </c>
      <c r="BJ283">
        <v>1</v>
      </c>
      <c r="BK283">
        <v>2</v>
      </c>
      <c r="BL283">
        <v>5</v>
      </c>
      <c r="BM283">
        <v>0</v>
      </c>
      <c r="BN283">
        <v>1</v>
      </c>
      <c r="BO283">
        <v>5</v>
      </c>
      <c r="BP283">
        <v>2</v>
      </c>
      <c r="BQ283">
        <v>2</v>
      </c>
      <c r="BR283">
        <v>6</v>
      </c>
      <c r="BS283">
        <v>1</v>
      </c>
      <c r="BT283">
        <v>1</v>
      </c>
      <c r="BU283">
        <v>3</v>
      </c>
      <c r="BV283">
        <v>2</v>
      </c>
      <c r="BW283">
        <v>0</v>
      </c>
      <c r="BX283">
        <v>1</v>
      </c>
      <c r="BY283">
        <v>1</v>
      </c>
      <c r="BZ283">
        <v>124</v>
      </c>
      <c r="CA283">
        <v>17</v>
      </c>
      <c r="CB283">
        <v>5</v>
      </c>
      <c r="CC283">
        <v>2</v>
      </c>
      <c r="CD283">
        <v>5</v>
      </c>
      <c r="CE283">
        <v>0</v>
      </c>
      <c r="CF283">
        <v>1</v>
      </c>
      <c r="CG283">
        <v>1</v>
      </c>
      <c r="CH283">
        <v>0</v>
      </c>
      <c r="CI283">
        <v>2</v>
      </c>
      <c r="CJ283">
        <v>0</v>
      </c>
      <c r="CK283">
        <v>0</v>
      </c>
      <c r="CL283">
        <v>0</v>
      </c>
      <c r="CM283">
        <v>0</v>
      </c>
      <c r="CN283">
        <v>1</v>
      </c>
      <c r="CO283">
        <v>0</v>
      </c>
      <c r="CP283">
        <v>17</v>
      </c>
      <c r="CQ283">
        <v>25</v>
      </c>
      <c r="CR283">
        <v>20</v>
      </c>
      <c r="CS283">
        <v>0</v>
      </c>
      <c r="CT283">
        <v>2</v>
      </c>
      <c r="CU283">
        <v>0</v>
      </c>
      <c r="CV283">
        <v>1</v>
      </c>
      <c r="CW283">
        <v>0</v>
      </c>
      <c r="CX283">
        <v>1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1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25</v>
      </c>
      <c r="DQ283">
        <v>5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2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3</v>
      </c>
      <c r="EM283">
        <v>0</v>
      </c>
      <c r="EN283">
        <v>0</v>
      </c>
      <c r="EO283">
        <v>0</v>
      </c>
      <c r="EP283">
        <v>5</v>
      </c>
      <c r="EQ283">
        <v>12</v>
      </c>
      <c r="ER283">
        <v>5</v>
      </c>
      <c r="ES283">
        <v>3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1</v>
      </c>
      <c r="FA283">
        <v>0</v>
      </c>
      <c r="FB283">
        <v>0</v>
      </c>
      <c r="FC283">
        <v>2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1</v>
      </c>
      <c r="FN283">
        <v>12</v>
      </c>
      <c r="FO283">
        <v>42</v>
      </c>
      <c r="FP283">
        <v>12</v>
      </c>
      <c r="FQ283">
        <v>3</v>
      </c>
      <c r="FR283">
        <v>0</v>
      </c>
      <c r="FS283">
        <v>0</v>
      </c>
      <c r="FT283">
        <v>1</v>
      </c>
      <c r="FU283">
        <v>6</v>
      </c>
      <c r="FV283">
        <v>0</v>
      </c>
      <c r="FW283">
        <v>1</v>
      </c>
      <c r="FX283">
        <v>3</v>
      </c>
      <c r="FY283">
        <v>3</v>
      </c>
      <c r="FZ283">
        <v>0</v>
      </c>
      <c r="GA283">
        <v>1</v>
      </c>
      <c r="GB283">
        <v>1</v>
      </c>
      <c r="GC283">
        <v>1</v>
      </c>
      <c r="GD283">
        <v>4</v>
      </c>
      <c r="GE283">
        <v>0</v>
      </c>
      <c r="GF283">
        <v>0</v>
      </c>
      <c r="GG283">
        <v>0</v>
      </c>
      <c r="GH283">
        <v>2</v>
      </c>
      <c r="GI283">
        <v>0</v>
      </c>
      <c r="GJ283">
        <v>0</v>
      </c>
      <c r="GK283">
        <v>1</v>
      </c>
      <c r="GL283">
        <v>0</v>
      </c>
      <c r="GM283">
        <v>3</v>
      </c>
      <c r="GN283">
        <v>42</v>
      </c>
      <c r="GO283">
        <v>27</v>
      </c>
      <c r="GP283">
        <v>14</v>
      </c>
      <c r="GQ283">
        <v>6</v>
      </c>
      <c r="GR283">
        <v>1</v>
      </c>
      <c r="GS283">
        <v>0</v>
      </c>
      <c r="GT283">
        <v>2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1</v>
      </c>
      <c r="HC283">
        <v>0</v>
      </c>
      <c r="HD283">
        <v>0</v>
      </c>
      <c r="HE283">
        <v>0</v>
      </c>
      <c r="HF283">
        <v>2</v>
      </c>
      <c r="HG283">
        <v>1</v>
      </c>
      <c r="HH283">
        <v>27</v>
      </c>
      <c r="HI283">
        <v>1</v>
      </c>
      <c r="HJ283">
        <v>0</v>
      </c>
      <c r="HK283">
        <v>1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1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73</v>
      </c>
      <c r="IN283">
        <v>8</v>
      </c>
      <c r="IO283">
        <v>6</v>
      </c>
      <c r="IP283">
        <v>5</v>
      </c>
      <c r="IQ283">
        <v>40</v>
      </c>
      <c r="IR283">
        <v>0</v>
      </c>
      <c r="IS283">
        <v>0</v>
      </c>
      <c r="IT283">
        <v>0</v>
      </c>
      <c r="IU283">
        <v>0</v>
      </c>
      <c r="IV283">
        <v>1</v>
      </c>
      <c r="IW283">
        <v>0</v>
      </c>
      <c r="IX283">
        <v>0</v>
      </c>
      <c r="IY283">
        <v>12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1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73</v>
      </c>
    </row>
    <row r="284" spans="1:272">
      <c r="A284" t="s">
        <v>1016</v>
      </c>
      <c r="B284" t="s">
        <v>998</v>
      </c>
      <c r="C284" t="str">
        <f>"160502"</f>
        <v>160502</v>
      </c>
      <c r="D284" t="s">
        <v>1015</v>
      </c>
      <c r="E284">
        <v>12</v>
      </c>
      <c r="F284">
        <v>1077</v>
      </c>
      <c r="G284">
        <v>820</v>
      </c>
      <c r="H284">
        <v>314</v>
      </c>
      <c r="I284">
        <v>506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506</v>
      </c>
      <c r="T284">
        <v>0</v>
      </c>
      <c r="U284">
        <v>0</v>
      </c>
      <c r="V284">
        <v>506</v>
      </c>
      <c r="W284">
        <v>11</v>
      </c>
      <c r="X284">
        <v>5</v>
      </c>
      <c r="Y284">
        <v>3</v>
      </c>
      <c r="Z284">
        <v>0</v>
      </c>
      <c r="AA284">
        <v>495</v>
      </c>
      <c r="AB284">
        <v>143</v>
      </c>
      <c r="AC284">
        <v>18</v>
      </c>
      <c r="AD284">
        <v>28</v>
      </c>
      <c r="AE284">
        <v>48</v>
      </c>
      <c r="AF284">
        <v>20</v>
      </c>
      <c r="AG284">
        <v>0</v>
      </c>
      <c r="AH284">
        <v>1</v>
      </c>
      <c r="AI284">
        <v>1</v>
      </c>
      <c r="AJ284">
        <v>2</v>
      </c>
      <c r="AK284">
        <v>1</v>
      </c>
      <c r="AL284">
        <v>0</v>
      </c>
      <c r="AM284">
        <v>0</v>
      </c>
      <c r="AN284">
        <v>2</v>
      </c>
      <c r="AO284">
        <v>0</v>
      </c>
      <c r="AP284">
        <v>1</v>
      </c>
      <c r="AQ284">
        <v>2</v>
      </c>
      <c r="AR284">
        <v>0</v>
      </c>
      <c r="AS284">
        <v>12</v>
      </c>
      <c r="AT284">
        <v>2</v>
      </c>
      <c r="AU284">
        <v>1</v>
      </c>
      <c r="AV284">
        <v>2</v>
      </c>
      <c r="AW284">
        <v>0</v>
      </c>
      <c r="AX284">
        <v>1</v>
      </c>
      <c r="AY284">
        <v>0</v>
      </c>
      <c r="AZ284">
        <v>1</v>
      </c>
      <c r="BA284">
        <v>143</v>
      </c>
      <c r="BB284">
        <v>150</v>
      </c>
      <c r="BC284">
        <v>35</v>
      </c>
      <c r="BD284">
        <v>5</v>
      </c>
      <c r="BE284">
        <v>11</v>
      </c>
      <c r="BF284">
        <v>39</v>
      </c>
      <c r="BG284">
        <v>6</v>
      </c>
      <c r="BH284">
        <v>5</v>
      </c>
      <c r="BI284">
        <v>1</v>
      </c>
      <c r="BJ284">
        <v>5</v>
      </c>
      <c r="BK284">
        <v>5</v>
      </c>
      <c r="BL284">
        <v>10</v>
      </c>
      <c r="BM284">
        <v>0</v>
      </c>
      <c r="BN284">
        <v>5</v>
      </c>
      <c r="BO284">
        <v>6</v>
      </c>
      <c r="BP284">
        <v>0</v>
      </c>
      <c r="BQ284">
        <v>2</v>
      </c>
      <c r="BR284">
        <v>2</v>
      </c>
      <c r="BS284">
        <v>1</v>
      </c>
      <c r="BT284">
        <v>0</v>
      </c>
      <c r="BU284">
        <v>4</v>
      </c>
      <c r="BV284">
        <v>0</v>
      </c>
      <c r="BW284">
        <v>2</v>
      </c>
      <c r="BX284">
        <v>2</v>
      </c>
      <c r="BY284">
        <v>4</v>
      </c>
      <c r="BZ284">
        <v>150</v>
      </c>
      <c r="CA284">
        <v>23</v>
      </c>
      <c r="CB284">
        <v>3</v>
      </c>
      <c r="CC284">
        <v>2</v>
      </c>
      <c r="CD284">
        <v>10</v>
      </c>
      <c r="CE284">
        <v>1</v>
      </c>
      <c r="CF284">
        <v>2</v>
      </c>
      <c r="CG284">
        <v>2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2</v>
      </c>
      <c r="CP284">
        <v>23</v>
      </c>
      <c r="CQ284">
        <v>18</v>
      </c>
      <c r="CR284">
        <v>9</v>
      </c>
      <c r="CS284">
        <v>0</v>
      </c>
      <c r="CT284">
        <v>1</v>
      </c>
      <c r="CU284">
        <v>1</v>
      </c>
      <c r="CV284">
        <v>2</v>
      </c>
      <c r="CW284">
        <v>1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3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1</v>
      </c>
      <c r="DM284">
        <v>0</v>
      </c>
      <c r="DN284">
        <v>0</v>
      </c>
      <c r="DO284">
        <v>0</v>
      </c>
      <c r="DP284">
        <v>18</v>
      </c>
      <c r="DQ284">
        <v>6</v>
      </c>
      <c r="DR284">
        <v>4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1</v>
      </c>
      <c r="EM284">
        <v>1</v>
      </c>
      <c r="EN284">
        <v>0</v>
      </c>
      <c r="EO284">
        <v>0</v>
      </c>
      <c r="EP284">
        <v>6</v>
      </c>
      <c r="EQ284">
        <v>25</v>
      </c>
      <c r="ER284">
        <v>6</v>
      </c>
      <c r="ES284">
        <v>5</v>
      </c>
      <c r="ET284">
        <v>2</v>
      </c>
      <c r="EU284">
        <v>0</v>
      </c>
      <c r="EV284">
        <v>0</v>
      </c>
      <c r="EW284">
        <v>2</v>
      </c>
      <c r="EX284">
        <v>3</v>
      </c>
      <c r="EY284">
        <v>0</v>
      </c>
      <c r="EZ284">
        <v>1</v>
      </c>
      <c r="FA284">
        <v>0</v>
      </c>
      <c r="FB284">
        <v>1</v>
      </c>
      <c r="FC284">
        <v>0</v>
      </c>
      <c r="FD284">
        <v>2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1</v>
      </c>
      <c r="FL284">
        <v>0</v>
      </c>
      <c r="FM284">
        <v>1</v>
      </c>
      <c r="FN284">
        <v>25</v>
      </c>
      <c r="FO284">
        <v>78</v>
      </c>
      <c r="FP284">
        <v>28</v>
      </c>
      <c r="FQ284">
        <v>9</v>
      </c>
      <c r="FR284">
        <v>2</v>
      </c>
      <c r="FS284">
        <v>0</v>
      </c>
      <c r="FT284">
        <v>2</v>
      </c>
      <c r="FU284">
        <v>6</v>
      </c>
      <c r="FV284">
        <v>4</v>
      </c>
      <c r="FW284">
        <v>2</v>
      </c>
      <c r="FX284">
        <v>7</v>
      </c>
      <c r="FY284">
        <v>1</v>
      </c>
      <c r="FZ284">
        <v>0</v>
      </c>
      <c r="GA284">
        <v>1</v>
      </c>
      <c r="GB284">
        <v>1</v>
      </c>
      <c r="GC284">
        <v>2</v>
      </c>
      <c r="GD284">
        <v>2</v>
      </c>
      <c r="GE284">
        <v>0</v>
      </c>
      <c r="GF284">
        <v>0</v>
      </c>
      <c r="GG284">
        <v>2</v>
      </c>
      <c r="GH284">
        <v>1</v>
      </c>
      <c r="GI284">
        <v>1</v>
      </c>
      <c r="GJ284">
        <v>2</v>
      </c>
      <c r="GK284">
        <v>0</v>
      </c>
      <c r="GL284">
        <v>0</v>
      </c>
      <c r="GM284">
        <v>5</v>
      </c>
      <c r="GN284">
        <v>78</v>
      </c>
      <c r="GO284">
        <v>37</v>
      </c>
      <c r="GP284">
        <v>20</v>
      </c>
      <c r="GQ284">
        <v>4</v>
      </c>
      <c r="GR284">
        <v>4</v>
      </c>
      <c r="GS284">
        <v>0</v>
      </c>
      <c r="GT284">
        <v>0</v>
      </c>
      <c r="GU284">
        <v>1</v>
      </c>
      <c r="GV284">
        <v>3</v>
      </c>
      <c r="GW284">
        <v>0</v>
      </c>
      <c r="GX284">
        <v>0</v>
      </c>
      <c r="GY284">
        <v>1</v>
      </c>
      <c r="GZ284">
        <v>0</v>
      </c>
      <c r="HA284">
        <v>0</v>
      </c>
      <c r="HB284">
        <v>1</v>
      </c>
      <c r="HC284">
        <v>0</v>
      </c>
      <c r="HD284">
        <v>0</v>
      </c>
      <c r="HE284">
        <v>0</v>
      </c>
      <c r="HF284">
        <v>1</v>
      </c>
      <c r="HG284">
        <v>2</v>
      </c>
      <c r="HH284">
        <v>37</v>
      </c>
      <c r="HI284">
        <v>4</v>
      </c>
      <c r="HJ284">
        <v>1</v>
      </c>
      <c r="HK284">
        <v>1</v>
      </c>
      <c r="HL284">
        <v>0</v>
      </c>
      <c r="HM284">
        <v>0</v>
      </c>
      <c r="HN284">
        <v>0</v>
      </c>
      <c r="HO284">
        <v>1</v>
      </c>
      <c r="HP284">
        <v>0</v>
      </c>
      <c r="HQ284">
        <v>0</v>
      </c>
      <c r="HR284">
        <v>0</v>
      </c>
      <c r="HS284">
        <v>0</v>
      </c>
      <c r="HT284">
        <v>1</v>
      </c>
      <c r="HU284">
        <v>0</v>
      </c>
      <c r="HV284">
        <v>4</v>
      </c>
      <c r="HW284">
        <v>2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1</v>
      </c>
      <c r="ID284">
        <v>0</v>
      </c>
      <c r="IE284">
        <v>0</v>
      </c>
      <c r="IF284">
        <v>0</v>
      </c>
      <c r="IG284">
        <v>1</v>
      </c>
      <c r="IH284">
        <v>0</v>
      </c>
      <c r="II284">
        <v>0</v>
      </c>
      <c r="IJ284">
        <v>0</v>
      </c>
      <c r="IK284">
        <v>0</v>
      </c>
      <c r="IL284">
        <v>2</v>
      </c>
      <c r="IM284">
        <v>9</v>
      </c>
      <c r="IN284">
        <v>0</v>
      </c>
      <c r="IO284">
        <v>2</v>
      </c>
      <c r="IP284">
        <v>0</v>
      </c>
      <c r="IQ284">
        <v>5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1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1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9</v>
      </c>
    </row>
    <row r="285" spans="1:272">
      <c r="A285" t="s">
        <v>1014</v>
      </c>
      <c r="B285" t="s">
        <v>998</v>
      </c>
      <c r="C285" t="str">
        <f>"160502"</f>
        <v>160502</v>
      </c>
      <c r="D285" t="s">
        <v>1013</v>
      </c>
      <c r="E285">
        <v>13</v>
      </c>
      <c r="F285">
        <v>952</v>
      </c>
      <c r="G285">
        <v>732</v>
      </c>
      <c r="H285">
        <v>329</v>
      </c>
      <c r="I285">
        <v>403</v>
      </c>
      <c r="J285">
        <v>1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402</v>
      </c>
      <c r="T285">
        <v>0</v>
      </c>
      <c r="U285">
        <v>0</v>
      </c>
      <c r="V285">
        <v>402</v>
      </c>
      <c r="W285">
        <v>10</v>
      </c>
      <c r="X285">
        <v>5</v>
      </c>
      <c r="Y285">
        <v>5</v>
      </c>
      <c r="Z285">
        <v>0</v>
      </c>
      <c r="AA285">
        <v>392</v>
      </c>
      <c r="AB285">
        <v>85</v>
      </c>
      <c r="AC285">
        <v>6</v>
      </c>
      <c r="AD285">
        <v>16</v>
      </c>
      <c r="AE285">
        <v>33</v>
      </c>
      <c r="AF285">
        <v>9</v>
      </c>
      <c r="AG285">
        <v>1</v>
      </c>
      <c r="AH285">
        <v>1</v>
      </c>
      <c r="AI285">
        <v>0</v>
      </c>
      <c r="AJ285">
        <v>0</v>
      </c>
      <c r="AK285">
        <v>2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7</v>
      </c>
      <c r="AT285">
        <v>0</v>
      </c>
      <c r="AU285">
        <v>2</v>
      </c>
      <c r="AV285">
        <v>3</v>
      </c>
      <c r="AW285">
        <v>1</v>
      </c>
      <c r="AX285">
        <v>1</v>
      </c>
      <c r="AY285">
        <v>2</v>
      </c>
      <c r="AZ285">
        <v>0</v>
      </c>
      <c r="BA285">
        <v>85</v>
      </c>
      <c r="BB285">
        <v>125</v>
      </c>
      <c r="BC285">
        <v>20</v>
      </c>
      <c r="BD285">
        <v>5</v>
      </c>
      <c r="BE285">
        <v>11</v>
      </c>
      <c r="BF285">
        <v>34</v>
      </c>
      <c r="BG285">
        <v>7</v>
      </c>
      <c r="BH285">
        <v>5</v>
      </c>
      <c r="BI285">
        <v>2</v>
      </c>
      <c r="BJ285">
        <v>4</v>
      </c>
      <c r="BK285">
        <v>3</v>
      </c>
      <c r="BL285">
        <v>7</v>
      </c>
      <c r="BM285">
        <v>0</v>
      </c>
      <c r="BN285">
        <v>2</v>
      </c>
      <c r="BO285">
        <v>2</v>
      </c>
      <c r="BP285">
        <v>0</v>
      </c>
      <c r="BQ285">
        <v>1</v>
      </c>
      <c r="BR285">
        <v>4</v>
      </c>
      <c r="BS285">
        <v>1</v>
      </c>
      <c r="BT285">
        <v>0</v>
      </c>
      <c r="BU285">
        <v>4</v>
      </c>
      <c r="BV285">
        <v>4</v>
      </c>
      <c r="BW285">
        <v>2</v>
      </c>
      <c r="BX285">
        <v>0</v>
      </c>
      <c r="BY285">
        <v>7</v>
      </c>
      <c r="BZ285">
        <v>125</v>
      </c>
      <c r="CA285">
        <v>20</v>
      </c>
      <c r="CB285">
        <v>3</v>
      </c>
      <c r="CC285">
        <v>2</v>
      </c>
      <c r="CD285">
        <v>10</v>
      </c>
      <c r="CE285">
        <v>0</v>
      </c>
      <c r="CF285">
        <v>0</v>
      </c>
      <c r="CG285">
        <v>0</v>
      </c>
      <c r="CH285">
        <v>1</v>
      </c>
      <c r="CI285">
        <v>0</v>
      </c>
      <c r="CJ285">
        <v>0</v>
      </c>
      <c r="CK285">
        <v>1</v>
      </c>
      <c r="CL285">
        <v>1</v>
      </c>
      <c r="CM285">
        <v>1</v>
      </c>
      <c r="CN285">
        <v>1</v>
      </c>
      <c r="CO285">
        <v>0</v>
      </c>
      <c r="CP285">
        <v>20</v>
      </c>
      <c r="CQ285">
        <v>24</v>
      </c>
      <c r="CR285">
        <v>14</v>
      </c>
      <c r="CS285">
        <v>0</v>
      </c>
      <c r="CT285">
        <v>0</v>
      </c>
      <c r="CU285">
        <v>2</v>
      </c>
      <c r="CV285">
        <v>2</v>
      </c>
      <c r="CW285">
        <v>1</v>
      </c>
      <c r="CX285">
        <v>1</v>
      </c>
      <c r="CY285">
        <v>1</v>
      </c>
      <c r="CZ285">
        <v>0</v>
      </c>
      <c r="DA285">
        <v>0</v>
      </c>
      <c r="DB285">
        <v>0</v>
      </c>
      <c r="DC285">
        <v>1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1</v>
      </c>
      <c r="DM285">
        <v>0</v>
      </c>
      <c r="DN285">
        <v>0</v>
      </c>
      <c r="DO285">
        <v>1</v>
      </c>
      <c r="DP285">
        <v>24</v>
      </c>
      <c r="DQ285">
        <v>7</v>
      </c>
      <c r="DR285">
        <v>1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1</v>
      </c>
      <c r="EK285">
        <v>0</v>
      </c>
      <c r="EL285">
        <v>4</v>
      </c>
      <c r="EM285">
        <v>0</v>
      </c>
      <c r="EN285">
        <v>0</v>
      </c>
      <c r="EO285">
        <v>1</v>
      </c>
      <c r="EP285">
        <v>7</v>
      </c>
      <c r="EQ285">
        <v>30</v>
      </c>
      <c r="ER285">
        <v>9</v>
      </c>
      <c r="ES285">
        <v>9</v>
      </c>
      <c r="ET285">
        <v>1</v>
      </c>
      <c r="EU285">
        <v>0</v>
      </c>
      <c r="EV285">
        <v>1</v>
      </c>
      <c r="EW285">
        <v>0</v>
      </c>
      <c r="EX285">
        <v>1</v>
      </c>
      <c r="EY285">
        <v>0</v>
      </c>
      <c r="EZ285">
        <v>0</v>
      </c>
      <c r="FA285">
        <v>1</v>
      </c>
      <c r="FB285">
        <v>2</v>
      </c>
      <c r="FC285">
        <v>0</v>
      </c>
      <c r="FD285">
        <v>2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1</v>
      </c>
      <c r="FL285">
        <v>0</v>
      </c>
      <c r="FM285">
        <v>3</v>
      </c>
      <c r="FN285">
        <v>30</v>
      </c>
      <c r="FO285">
        <v>50</v>
      </c>
      <c r="FP285">
        <v>18</v>
      </c>
      <c r="FQ285">
        <v>1</v>
      </c>
      <c r="FR285">
        <v>3</v>
      </c>
      <c r="FS285">
        <v>3</v>
      </c>
      <c r="FT285">
        <v>0</v>
      </c>
      <c r="FU285">
        <v>2</v>
      </c>
      <c r="FV285">
        <v>1</v>
      </c>
      <c r="FW285">
        <v>0</v>
      </c>
      <c r="FX285">
        <v>4</v>
      </c>
      <c r="FY285">
        <v>0</v>
      </c>
      <c r="FZ285">
        <v>2</v>
      </c>
      <c r="GA285">
        <v>3</v>
      </c>
      <c r="GB285">
        <v>2</v>
      </c>
      <c r="GC285">
        <v>1</v>
      </c>
      <c r="GD285">
        <v>4</v>
      </c>
      <c r="GE285">
        <v>0</v>
      </c>
      <c r="GF285">
        <v>1</v>
      </c>
      <c r="GG285">
        <v>1</v>
      </c>
      <c r="GH285">
        <v>0</v>
      </c>
      <c r="GI285">
        <v>2</v>
      </c>
      <c r="GJ285">
        <v>0</v>
      </c>
      <c r="GK285">
        <v>1</v>
      </c>
      <c r="GL285">
        <v>0</v>
      </c>
      <c r="GM285">
        <v>1</v>
      </c>
      <c r="GN285">
        <v>50</v>
      </c>
      <c r="GO285">
        <v>32</v>
      </c>
      <c r="GP285">
        <v>22</v>
      </c>
      <c r="GQ285">
        <v>0</v>
      </c>
      <c r="GR285">
        <v>0</v>
      </c>
      <c r="GS285">
        <v>1</v>
      </c>
      <c r="GT285">
        <v>2</v>
      </c>
      <c r="GU285">
        <v>1</v>
      </c>
      <c r="GV285">
        <v>0</v>
      </c>
      <c r="GW285">
        <v>1</v>
      </c>
      <c r="GX285">
        <v>0</v>
      </c>
      <c r="GY285">
        <v>1</v>
      </c>
      <c r="GZ285">
        <v>2</v>
      </c>
      <c r="HA285">
        <v>1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1</v>
      </c>
      <c r="HH285">
        <v>32</v>
      </c>
      <c r="HI285">
        <v>7</v>
      </c>
      <c r="HJ285">
        <v>2</v>
      </c>
      <c r="HK285">
        <v>0</v>
      </c>
      <c r="HL285">
        <v>1</v>
      </c>
      <c r="HM285">
        <v>0</v>
      </c>
      <c r="HN285">
        <v>1</v>
      </c>
      <c r="HO285">
        <v>1</v>
      </c>
      <c r="HP285">
        <v>1</v>
      </c>
      <c r="HQ285">
        <v>0</v>
      </c>
      <c r="HR285">
        <v>0</v>
      </c>
      <c r="HS285">
        <v>0</v>
      </c>
      <c r="HT285">
        <v>0</v>
      </c>
      <c r="HU285">
        <v>1</v>
      </c>
      <c r="HV285">
        <v>7</v>
      </c>
      <c r="HW285">
        <v>1</v>
      </c>
      <c r="HX285">
        <v>1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1</v>
      </c>
      <c r="IM285">
        <v>11</v>
      </c>
      <c r="IN285">
        <v>0</v>
      </c>
      <c r="IO285">
        <v>0</v>
      </c>
      <c r="IP285">
        <v>0</v>
      </c>
      <c r="IQ285">
        <v>8</v>
      </c>
      <c r="IR285">
        <v>0</v>
      </c>
      <c r="IS285">
        <v>1</v>
      </c>
      <c r="IT285">
        <v>0</v>
      </c>
      <c r="IU285">
        <v>0</v>
      </c>
      <c r="IV285">
        <v>0</v>
      </c>
      <c r="IW285">
        <v>0</v>
      </c>
      <c r="IX285">
        <v>1</v>
      </c>
      <c r="IY285">
        <v>1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11</v>
      </c>
    </row>
    <row r="286" spans="1:272">
      <c r="A286" t="s">
        <v>1012</v>
      </c>
      <c r="B286" t="s">
        <v>998</v>
      </c>
      <c r="C286" t="str">
        <f>"160502"</f>
        <v>160502</v>
      </c>
      <c r="D286" t="s">
        <v>50</v>
      </c>
      <c r="E286">
        <v>14</v>
      </c>
      <c r="F286">
        <v>863</v>
      </c>
      <c r="G286">
        <v>660</v>
      </c>
      <c r="H286">
        <v>301</v>
      </c>
      <c r="I286">
        <v>359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359</v>
      </c>
      <c r="T286">
        <v>0</v>
      </c>
      <c r="U286">
        <v>0</v>
      </c>
      <c r="V286">
        <v>359</v>
      </c>
      <c r="W286">
        <v>7</v>
      </c>
      <c r="X286">
        <v>4</v>
      </c>
      <c r="Y286">
        <v>3</v>
      </c>
      <c r="Z286">
        <v>0</v>
      </c>
      <c r="AA286">
        <v>352</v>
      </c>
      <c r="AB286">
        <v>75</v>
      </c>
      <c r="AC286">
        <v>7</v>
      </c>
      <c r="AD286">
        <v>10</v>
      </c>
      <c r="AE286">
        <v>27</v>
      </c>
      <c r="AF286">
        <v>10</v>
      </c>
      <c r="AG286">
        <v>2</v>
      </c>
      <c r="AH286">
        <v>0</v>
      </c>
      <c r="AI286">
        <v>2</v>
      </c>
      <c r="AJ286">
        <v>3</v>
      </c>
      <c r="AK286">
        <v>1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5</v>
      </c>
      <c r="AT286">
        <v>1</v>
      </c>
      <c r="AU286">
        <v>0</v>
      </c>
      <c r="AV286">
        <v>2</v>
      </c>
      <c r="AW286">
        <v>0</v>
      </c>
      <c r="AX286">
        <v>0</v>
      </c>
      <c r="AY286">
        <v>1</v>
      </c>
      <c r="AZ286">
        <v>2</v>
      </c>
      <c r="BA286">
        <v>75</v>
      </c>
      <c r="BB286">
        <v>115</v>
      </c>
      <c r="BC286">
        <v>36</v>
      </c>
      <c r="BD286">
        <v>0</v>
      </c>
      <c r="BE286">
        <v>8</v>
      </c>
      <c r="BF286">
        <v>14</v>
      </c>
      <c r="BG286">
        <v>8</v>
      </c>
      <c r="BH286">
        <v>7</v>
      </c>
      <c r="BI286">
        <v>2</v>
      </c>
      <c r="BJ286">
        <v>3</v>
      </c>
      <c r="BK286">
        <v>2</v>
      </c>
      <c r="BL286">
        <v>4</v>
      </c>
      <c r="BM286">
        <v>0</v>
      </c>
      <c r="BN286">
        <v>6</v>
      </c>
      <c r="BO286">
        <v>2</v>
      </c>
      <c r="BP286">
        <v>3</v>
      </c>
      <c r="BQ286">
        <v>1</v>
      </c>
      <c r="BR286">
        <v>10</v>
      </c>
      <c r="BS286">
        <v>0</v>
      </c>
      <c r="BT286">
        <v>0</v>
      </c>
      <c r="BU286">
        <v>2</v>
      </c>
      <c r="BV286">
        <v>2</v>
      </c>
      <c r="BW286">
        <v>0</v>
      </c>
      <c r="BX286">
        <v>3</v>
      </c>
      <c r="BY286">
        <v>2</v>
      </c>
      <c r="BZ286">
        <v>115</v>
      </c>
      <c r="CA286">
        <v>9</v>
      </c>
      <c r="CB286">
        <v>5</v>
      </c>
      <c r="CC286">
        <v>0</v>
      </c>
      <c r="CD286">
        <v>2</v>
      </c>
      <c r="CE286">
        <v>0</v>
      </c>
      <c r="CF286">
        <v>0</v>
      </c>
      <c r="CG286">
        <v>0</v>
      </c>
      <c r="CH286">
        <v>1</v>
      </c>
      <c r="CI286">
        <v>0</v>
      </c>
      <c r="CJ286">
        <v>0</v>
      </c>
      <c r="CK286">
        <v>0</v>
      </c>
      <c r="CL286">
        <v>0</v>
      </c>
      <c r="CM286">
        <v>1</v>
      </c>
      <c r="CN286">
        <v>0</v>
      </c>
      <c r="CO286">
        <v>0</v>
      </c>
      <c r="CP286">
        <v>9</v>
      </c>
      <c r="CQ286">
        <v>14</v>
      </c>
      <c r="CR286">
        <v>8</v>
      </c>
      <c r="CS286">
        <v>0</v>
      </c>
      <c r="CT286">
        <v>1</v>
      </c>
      <c r="CU286">
        <v>0</v>
      </c>
      <c r="CV286">
        <v>1</v>
      </c>
      <c r="CW286">
        <v>0</v>
      </c>
      <c r="CX286">
        <v>0</v>
      </c>
      <c r="CY286">
        <v>0</v>
      </c>
      <c r="CZ286">
        <v>1</v>
      </c>
      <c r="DA286">
        <v>0</v>
      </c>
      <c r="DB286">
        <v>1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1</v>
      </c>
      <c r="DI286">
        <v>0</v>
      </c>
      <c r="DJ286">
        <v>1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14</v>
      </c>
      <c r="DQ286">
        <v>10</v>
      </c>
      <c r="DR286">
        <v>3</v>
      </c>
      <c r="DS286">
        <v>0</v>
      </c>
      <c r="DT286">
        <v>1</v>
      </c>
      <c r="DU286">
        <v>1</v>
      </c>
      <c r="DV286">
        <v>0</v>
      </c>
      <c r="DW286">
        <v>1</v>
      </c>
      <c r="DX286">
        <v>1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1</v>
      </c>
      <c r="EJ286">
        <v>0</v>
      </c>
      <c r="EK286">
        <v>0</v>
      </c>
      <c r="EL286">
        <v>1</v>
      </c>
      <c r="EM286">
        <v>0</v>
      </c>
      <c r="EN286">
        <v>0</v>
      </c>
      <c r="EO286">
        <v>1</v>
      </c>
      <c r="EP286">
        <v>10</v>
      </c>
      <c r="EQ286">
        <v>20</v>
      </c>
      <c r="ER286">
        <v>5</v>
      </c>
      <c r="ES286">
        <v>9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3</v>
      </c>
      <c r="FC286">
        <v>1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2</v>
      </c>
      <c r="FL286">
        <v>0</v>
      </c>
      <c r="FM286">
        <v>0</v>
      </c>
      <c r="FN286">
        <v>20</v>
      </c>
      <c r="FO286">
        <v>37</v>
      </c>
      <c r="FP286">
        <v>13</v>
      </c>
      <c r="FQ286">
        <v>2</v>
      </c>
      <c r="FR286">
        <v>3</v>
      </c>
      <c r="FS286">
        <v>4</v>
      </c>
      <c r="FT286">
        <v>4</v>
      </c>
      <c r="FU286">
        <v>5</v>
      </c>
      <c r="FV286">
        <v>1</v>
      </c>
      <c r="FW286">
        <v>0</v>
      </c>
      <c r="FX286">
        <v>1</v>
      </c>
      <c r="FY286">
        <v>0</v>
      </c>
      <c r="FZ286">
        <v>0</v>
      </c>
      <c r="GA286">
        <v>0</v>
      </c>
      <c r="GB286">
        <v>0</v>
      </c>
      <c r="GC286">
        <v>1</v>
      </c>
      <c r="GD286">
        <v>1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2</v>
      </c>
      <c r="GN286">
        <v>37</v>
      </c>
      <c r="GO286">
        <v>24</v>
      </c>
      <c r="GP286">
        <v>14</v>
      </c>
      <c r="GQ286">
        <v>3</v>
      </c>
      <c r="GR286">
        <v>2</v>
      </c>
      <c r="GS286">
        <v>1</v>
      </c>
      <c r="GT286">
        <v>2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1</v>
      </c>
      <c r="HC286">
        <v>1</v>
      </c>
      <c r="HD286">
        <v>0</v>
      </c>
      <c r="HE286">
        <v>0</v>
      </c>
      <c r="HF286">
        <v>0</v>
      </c>
      <c r="HG286">
        <v>0</v>
      </c>
      <c r="HH286">
        <v>24</v>
      </c>
      <c r="HI286">
        <v>7</v>
      </c>
      <c r="HJ286">
        <v>1</v>
      </c>
      <c r="HK286">
        <v>2</v>
      </c>
      <c r="HL286">
        <v>0</v>
      </c>
      <c r="HM286">
        <v>0</v>
      </c>
      <c r="HN286">
        <v>0</v>
      </c>
      <c r="HO286">
        <v>0</v>
      </c>
      <c r="HP286">
        <v>1</v>
      </c>
      <c r="HQ286">
        <v>0</v>
      </c>
      <c r="HR286">
        <v>0</v>
      </c>
      <c r="HS286">
        <v>1</v>
      </c>
      <c r="HT286">
        <v>1</v>
      </c>
      <c r="HU286">
        <v>1</v>
      </c>
      <c r="HV286">
        <v>7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41</v>
      </c>
      <c r="IN286">
        <v>6</v>
      </c>
      <c r="IO286">
        <v>1</v>
      </c>
      <c r="IP286">
        <v>2</v>
      </c>
      <c r="IQ286">
        <v>20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11</v>
      </c>
      <c r="IZ286">
        <v>0</v>
      </c>
      <c r="JA286">
        <v>1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41</v>
      </c>
    </row>
    <row r="287" spans="1:272">
      <c r="A287" t="s">
        <v>1011</v>
      </c>
      <c r="B287" t="s">
        <v>998</v>
      </c>
      <c r="C287" t="str">
        <f>"160502"</f>
        <v>160502</v>
      </c>
      <c r="D287" t="s">
        <v>209</v>
      </c>
      <c r="E287">
        <v>15</v>
      </c>
      <c r="F287">
        <v>923</v>
      </c>
      <c r="G287">
        <v>700</v>
      </c>
      <c r="H287">
        <v>283</v>
      </c>
      <c r="I287">
        <v>417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417</v>
      </c>
      <c r="T287">
        <v>0</v>
      </c>
      <c r="U287">
        <v>0</v>
      </c>
      <c r="V287">
        <v>417</v>
      </c>
      <c r="W287">
        <v>15</v>
      </c>
      <c r="X287">
        <v>8</v>
      </c>
      <c r="Y287">
        <v>4</v>
      </c>
      <c r="Z287">
        <v>0</v>
      </c>
      <c r="AA287">
        <v>402</v>
      </c>
      <c r="AB287">
        <v>110</v>
      </c>
      <c r="AC287">
        <v>11</v>
      </c>
      <c r="AD287">
        <v>32</v>
      </c>
      <c r="AE287">
        <v>32</v>
      </c>
      <c r="AF287">
        <v>12</v>
      </c>
      <c r="AG287">
        <v>1</v>
      </c>
      <c r="AH287">
        <v>1</v>
      </c>
      <c r="AI287">
        <v>1</v>
      </c>
      <c r="AJ287">
        <v>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14</v>
      </c>
      <c r="AT287">
        <v>0</v>
      </c>
      <c r="AU287">
        <v>0</v>
      </c>
      <c r="AV287">
        <v>0</v>
      </c>
      <c r="AW287">
        <v>2</v>
      </c>
      <c r="AX287">
        <v>0</v>
      </c>
      <c r="AY287">
        <v>0</v>
      </c>
      <c r="AZ287">
        <v>1</v>
      </c>
      <c r="BA287">
        <v>110</v>
      </c>
      <c r="BB287">
        <v>116</v>
      </c>
      <c r="BC287">
        <v>32</v>
      </c>
      <c r="BD287">
        <v>2</v>
      </c>
      <c r="BE287">
        <v>7</v>
      </c>
      <c r="BF287">
        <v>24</v>
      </c>
      <c r="BG287">
        <v>3</v>
      </c>
      <c r="BH287">
        <v>8</v>
      </c>
      <c r="BI287">
        <v>1</v>
      </c>
      <c r="BJ287">
        <v>5</v>
      </c>
      <c r="BK287">
        <v>5</v>
      </c>
      <c r="BL287">
        <v>4</v>
      </c>
      <c r="BM287">
        <v>0</v>
      </c>
      <c r="BN287">
        <v>9</v>
      </c>
      <c r="BO287">
        <v>6</v>
      </c>
      <c r="BP287">
        <v>0</v>
      </c>
      <c r="BQ287">
        <v>0</v>
      </c>
      <c r="BR287">
        <v>4</v>
      </c>
      <c r="BS287">
        <v>0</v>
      </c>
      <c r="BT287">
        <v>0</v>
      </c>
      <c r="BU287">
        <v>2</v>
      </c>
      <c r="BV287">
        <v>1</v>
      </c>
      <c r="BW287">
        <v>0</v>
      </c>
      <c r="BX287">
        <v>1</v>
      </c>
      <c r="BY287">
        <v>2</v>
      </c>
      <c r="BZ287">
        <v>116</v>
      </c>
      <c r="CA287">
        <v>17</v>
      </c>
      <c r="CB287">
        <v>5</v>
      </c>
      <c r="CC287">
        <v>4</v>
      </c>
      <c r="CD287">
        <v>4</v>
      </c>
      <c r="CE287">
        <v>0</v>
      </c>
      <c r="CF287">
        <v>0</v>
      </c>
      <c r="CG287">
        <v>0</v>
      </c>
      <c r="CH287">
        <v>2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2</v>
      </c>
      <c r="CP287">
        <v>17</v>
      </c>
      <c r="CQ287">
        <v>20</v>
      </c>
      <c r="CR287">
        <v>3</v>
      </c>
      <c r="CS287">
        <v>2</v>
      </c>
      <c r="CT287">
        <v>1</v>
      </c>
      <c r="CU287">
        <v>1</v>
      </c>
      <c r="CV287">
        <v>2</v>
      </c>
      <c r="CW287">
        <v>2</v>
      </c>
      <c r="CX287">
        <v>1</v>
      </c>
      <c r="CY287">
        <v>1</v>
      </c>
      <c r="CZ287">
        <v>2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2</v>
      </c>
      <c r="DI287">
        <v>1</v>
      </c>
      <c r="DJ287">
        <v>0</v>
      </c>
      <c r="DK287">
        <v>0</v>
      </c>
      <c r="DL287">
        <v>0</v>
      </c>
      <c r="DM287">
        <v>1</v>
      </c>
      <c r="DN287">
        <v>0</v>
      </c>
      <c r="DO287">
        <v>1</v>
      </c>
      <c r="DP287">
        <v>20</v>
      </c>
      <c r="DQ287">
        <v>6</v>
      </c>
      <c r="DR287">
        <v>0</v>
      </c>
      <c r="DS287">
        <v>0</v>
      </c>
      <c r="DT287">
        <v>0</v>
      </c>
      <c r="DU287">
        <v>0</v>
      </c>
      <c r="DV287">
        <v>1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5</v>
      </c>
      <c r="EM287">
        <v>0</v>
      </c>
      <c r="EN287">
        <v>0</v>
      </c>
      <c r="EO287">
        <v>0</v>
      </c>
      <c r="EP287">
        <v>6</v>
      </c>
      <c r="EQ287">
        <v>34</v>
      </c>
      <c r="ER287">
        <v>15</v>
      </c>
      <c r="ES287">
        <v>6</v>
      </c>
      <c r="ET287">
        <v>5</v>
      </c>
      <c r="EU287">
        <v>0</v>
      </c>
      <c r="EV287">
        <v>1</v>
      </c>
      <c r="EW287">
        <v>0</v>
      </c>
      <c r="EX287">
        <v>0</v>
      </c>
      <c r="EY287">
        <v>0</v>
      </c>
      <c r="EZ287">
        <v>1</v>
      </c>
      <c r="FA287">
        <v>2</v>
      </c>
      <c r="FB287">
        <v>1</v>
      </c>
      <c r="FC287">
        <v>0</v>
      </c>
      <c r="FD287">
        <v>0</v>
      </c>
      <c r="FE287">
        <v>0</v>
      </c>
      <c r="FF287">
        <v>1</v>
      </c>
      <c r="FG287">
        <v>1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34</v>
      </c>
      <c r="FO287">
        <v>46</v>
      </c>
      <c r="FP287">
        <v>18</v>
      </c>
      <c r="FQ287">
        <v>6</v>
      </c>
      <c r="FR287">
        <v>0</v>
      </c>
      <c r="FS287">
        <v>1</v>
      </c>
      <c r="FT287">
        <v>0</v>
      </c>
      <c r="FU287">
        <v>3</v>
      </c>
      <c r="FV287">
        <v>1</v>
      </c>
      <c r="FW287">
        <v>2</v>
      </c>
      <c r="FX287">
        <v>1</v>
      </c>
      <c r="FY287">
        <v>1</v>
      </c>
      <c r="FZ287">
        <v>0</v>
      </c>
      <c r="GA287">
        <v>2</v>
      </c>
      <c r="GB287">
        <v>1</v>
      </c>
      <c r="GC287">
        <v>0</v>
      </c>
      <c r="GD287">
        <v>0</v>
      </c>
      <c r="GE287">
        <v>1</v>
      </c>
      <c r="GF287">
        <v>3</v>
      </c>
      <c r="GG287">
        <v>0</v>
      </c>
      <c r="GH287">
        <v>1</v>
      </c>
      <c r="GI287">
        <v>1</v>
      </c>
      <c r="GJ287">
        <v>1</v>
      </c>
      <c r="GK287">
        <v>0</v>
      </c>
      <c r="GL287">
        <v>0</v>
      </c>
      <c r="GM287">
        <v>3</v>
      </c>
      <c r="GN287">
        <v>46</v>
      </c>
      <c r="GO287">
        <v>30</v>
      </c>
      <c r="GP287">
        <v>16</v>
      </c>
      <c r="GQ287">
        <v>0</v>
      </c>
      <c r="GR287">
        <v>2</v>
      </c>
      <c r="GS287">
        <v>0</v>
      </c>
      <c r="GT287">
        <v>0</v>
      </c>
      <c r="GU287">
        <v>0</v>
      </c>
      <c r="GV287">
        <v>1</v>
      </c>
      <c r="GW287">
        <v>0</v>
      </c>
      <c r="GX287">
        <v>0</v>
      </c>
      <c r="GY287">
        <v>1</v>
      </c>
      <c r="GZ287">
        <v>1</v>
      </c>
      <c r="HA287">
        <v>0</v>
      </c>
      <c r="HB287">
        <v>0</v>
      </c>
      <c r="HC287">
        <v>0</v>
      </c>
      <c r="HD287">
        <v>1</v>
      </c>
      <c r="HE287">
        <v>0</v>
      </c>
      <c r="HF287">
        <v>1</v>
      </c>
      <c r="HG287">
        <v>7</v>
      </c>
      <c r="HH287">
        <v>30</v>
      </c>
      <c r="HI287">
        <v>5</v>
      </c>
      <c r="HJ287">
        <v>1</v>
      </c>
      <c r="HK287">
        <v>2</v>
      </c>
      <c r="HL287">
        <v>0</v>
      </c>
      <c r="HM287">
        <v>1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1</v>
      </c>
      <c r="HV287">
        <v>5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18</v>
      </c>
      <c r="IN287">
        <v>5</v>
      </c>
      <c r="IO287">
        <v>1</v>
      </c>
      <c r="IP287">
        <v>2</v>
      </c>
      <c r="IQ287">
        <v>6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1</v>
      </c>
      <c r="IY287">
        <v>1</v>
      </c>
      <c r="IZ287">
        <v>0</v>
      </c>
      <c r="JA287">
        <v>0</v>
      </c>
      <c r="JB287">
        <v>0</v>
      </c>
      <c r="JC287">
        <v>0</v>
      </c>
      <c r="JD287">
        <v>1</v>
      </c>
      <c r="JE287">
        <v>0</v>
      </c>
      <c r="JF287">
        <v>1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18</v>
      </c>
    </row>
    <row r="288" spans="1:272">
      <c r="A288" t="s">
        <v>1010</v>
      </c>
      <c r="B288" t="s">
        <v>998</v>
      </c>
      <c r="C288" t="str">
        <f>"160502"</f>
        <v>160502</v>
      </c>
      <c r="D288" t="s">
        <v>174</v>
      </c>
      <c r="E288">
        <v>16</v>
      </c>
      <c r="F288">
        <v>734</v>
      </c>
      <c r="G288">
        <v>549</v>
      </c>
      <c r="H288">
        <v>271</v>
      </c>
      <c r="I288">
        <v>278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278</v>
      </c>
      <c r="T288">
        <v>0</v>
      </c>
      <c r="U288">
        <v>0</v>
      </c>
      <c r="V288">
        <v>278</v>
      </c>
      <c r="W288">
        <v>6</v>
      </c>
      <c r="X288">
        <v>4</v>
      </c>
      <c r="Y288">
        <v>2</v>
      </c>
      <c r="Z288">
        <v>0</v>
      </c>
      <c r="AA288">
        <v>272</v>
      </c>
      <c r="AB288">
        <v>40</v>
      </c>
      <c r="AC288">
        <v>9</v>
      </c>
      <c r="AD288">
        <v>10</v>
      </c>
      <c r="AE288">
        <v>10</v>
      </c>
      <c r="AF288">
        <v>4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2</v>
      </c>
      <c r="AT288">
        <v>0</v>
      </c>
      <c r="AU288">
        <v>0</v>
      </c>
      <c r="AV288">
        <v>0</v>
      </c>
      <c r="AW288">
        <v>1</v>
      </c>
      <c r="AX288">
        <v>0</v>
      </c>
      <c r="AY288">
        <v>0</v>
      </c>
      <c r="AZ288">
        <v>1</v>
      </c>
      <c r="BA288">
        <v>40</v>
      </c>
      <c r="BB288">
        <v>62</v>
      </c>
      <c r="BC288">
        <v>22</v>
      </c>
      <c r="BD288">
        <v>2</v>
      </c>
      <c r="BE288">
        <v>5</v>
      </c>
      <c r="BF288">
        <v>8</v>
      </c>
      <c r="BG288">
        <v>1</v>
      </c>
      <c r="BH288">
        <v>6</v>
      </c>
      <c r="BI288">
        <v>0</v>
      </c>
      <c r="BJ288">
        <v>1</v>
      </c>
      <c r="BK288">
        <v>2</v>
      </c>
      <c r="BL288">
        <v>3</v>
      </c>
      <c r="BM288">
        <v>0</v>
      </c>
      <c r="BN288">
        <v>4</v>
      </c>
      <c r="BO288">
        <v>2</v>
      </c>
      <c r="BP288">
        <v>0</v>
      </c>
      <c r="BQ288">
        <v>0</v>
      </c>
      <c r="BR288">
        <v>3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3</v>
      </c>
      <c r="BZ288">
        <v>62</v>
      </c>
      <c r="CA288">
        <v>1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1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1</v>
      </c>
      <c r="CQ288">
        <v>21</v>
      </c>
      <c r="CR288">
        <v>0</v>
      </c>
      <c r="CS288">
        <v>19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1</v>
      </c>
      <c r="DO288">
        <v>0</v>
      </c>
      <c r="DP288">
        <v>21</v>
      </c>
      <c r="DQ288">
        <v>7</v>
      </c>
      <c r="DR288">
        <v>1</v>
      </c>
      <c r="DS288">
        <v>2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1</v>
      </c>
      <c r="EB288">
        <v>1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1</v>
      </c>
      <c r="EK288">
        <v>0</v>
      </c>
      <c r="EL288">
        <v>1</v>
      </c>
      <c r="EM288">
        <v>0</v>
      </c>
      <c r="EN288">
        <v>0</v>
      </c>
      <c r="EO288">
        <v>0</v>
      </c>
      <c r="EP288">
        <v>7</v>
      </c>
      <c r="EQ288">
        <v>7</v>
      </c>
      <c r="ER288">
        <v>2</v>
      </c>
      <c r="ES288">
        <v>1</v>
      </c>
      <c r="ET288">
        <v>2</v>
      </c>
      <c r="EU288">
        <v>0</v>
      </c>
      <c r="EV288">
        <v>0</v>
      </c>
      <c r="EW288">
        <v>0</v>
      </c>
      <c r="EX288">
        <v>1</v>
      </c>
      <c r="EY288">
        <v>0</v>
      </c>
      <c r="EZ288">
        <v>0</v>
      </c>
      <c r="FA288">
        <v>1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7</v>
      </c>
      <c r="FO288">
        <v>19</v>
      </c>
      <c r="FP288">
        <v>10</v>
      </c>
      <c r="FQ288">
        <v>0</v>
      </c>
      <c r="FR288">
        <v>0</v>
      </c>
      <c r="FS288">
        <v>0</v>
      </c>
      <c r="FT288">
        <v>1</v>
      </c>
      <c r="FU288">
        <v>4</v>
      </c>
      <c r="FV288">
        <v>1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1</v>
      </c>
      <c r="GF288">
        <v>1</v>
      </c>
      <c r="GG288">
        <v>0</v>
      </c>
      <c r="GH288">
        <v>0</v>
      </c>
      <c r="GI288">
        <v>0</v>
      </c>
      <c r="GJ288">
        <v>1</v>
      </c>
      <c r="GK288">
        <v>0</v>
      </c>
      <c r="GL288">
        <v>0</v>
      </c>
      <c r="GM288">
        <v>0</v>
      </c>
      <c r="GN288">
        <v>19</v>
      </c>
      <c r="GO288">
        <v>11</v>
      </c>
      <c r="GP288">
        <v>4</v>
      </c>
      <c r="GQ288">
        <v>2</v>
      </c>
      <c r="GR288">
        <v>2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1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2</v>
      </c>
      <c r="HH288">
        <v>11</v>
      </c>
      <c r="HI288">
        <v>2</v>
      </c>
      <c r="HJ288">
        <v>0</v>
      </c>
      <c r="HK288">
        <v>1</v>
      </c>
      <c r="HL288">
        <v>0</v>
      </c>
      <c r="HM288">
        <v>0</v>
      </c>
      <c r="HN288">
        <v>1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2</v>
      </c>
      <c r="HW288">
        <v>1</v>
      </c>
      <c r="HX288">
        <v>1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1</v>
      </c>
      <c r="IM288">
        <v>101</v>
      </c>
      <c r="IN288">
        <v>26</v>
      </c>
      <c r="IO288">
        <v>6</v>
      </c>
      <c r="IP288">
        <v>10</v>
      </c>
      <c r="IQ288">
        <v>38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21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101</v>
      </c>
    </row>
    <row r="289" spans="1:272">
      <c r="A289" t="s">
        <v>1009</v>
      </c>
      <c r="B289" t="s">
        <v>998</v>
      </c>
      <c r="C289" t="str">
        <f>"160502"</f>
        <v>160502</v>
      </c>
      <c r="D289" t="s">
        <v>174</v>
      </c>
      <c r="E289">
        <v>17</v>
      </c>
      <c r="F289">
        <v>884</v>
      </c>
      <c r="G289">
        <v>670</v>
      </c>
      <c r="H289">
        <v>371</v>
      </c>
      <c r="I289">
        <v>299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299</v>
      </c>
      <c r="T289">
        <v>0</v>
      </c>
      <c r="U289">
        <v>0</v>
      </c>
      <c r="V289">
        <v>299</v>
      </c>
      <c r="W289">
        <v>19</v>
      </c>
      <c r="X289">
        <v>14</v>
      </c>
      <c r="Y289">
        <v>2</v>
      </c>
      <c r="Z289">
        <v>0</v>
      </c>
      <c r="AA289">
        <v>280</v>
      </c>
      <c r="AB289">
        <v>33</v>
      </c>
      <c r="AC289">
        <v>3</v>
      </c>
      <c r="AD289">
        <v>6</v>
      </c>
      <c r="AE289">
        <v>16</v>
      </c>
      <c r="AF289">
        <v>3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2</v>
      </c>
      <c r="BA289">
        <v>33</v>
      </c>
      <c r="BB289">
        <v>63</v>
      </c>
      <c r="BC289">
        <v>12</v>
      </c>
      <c r="BD289">
        <v>2</v>
      </c>
      <c r="BE289">
        <v>1</v>
      </c>
      <c r="BF289">
        <v>25</v>
      </c>
      <c r="BG289">
        <v>1</v>
      </c>
      <c r="BH289">
        <v>5</v>
      </c>
      <c r="BI289">
        <v>1</v>
      </c>
      <c r="BJ289">
        <v>1</v>
      </c>
      <c r="BK289">
        <v>1</v>
      </c>
      <c r="BL289">
        <v>0</v>
      </c>
      <c r="BM289">
        <v>0</v>
      </c>
      <c r="BN289">
        <v>3</v>
      </c>
      <c r="BO289">
        <v>4</v>
      </c>
      <c r="BP289">
        <v>0</v>
      </c>
      <c r="BQ289">
        <v>0</v>
      </c>
      <c r="BR289">
        <v>2</v>
      </c>
      <c r="BS289">
        <v>0</v>
      </c>
      <c r="BT289">
        <v>0</v>
      </c>
      <c r="BU289">
        <v>1</v>
      </c>
      <c r="BV289">
        <v>0</v>
      </c>
      <c r="BW289">
        <v>2</v>
      </c>
      <c r="BX289">
        <v>0</v>
      </c>
      <c r="BY289">
        <v>2</v>
      </c>
      <c r="BZ289">
        <v>63</v>
      </c>
      <c r="CA289">
        <v>4</v>
      </c>
      <c r="CB289">
        <v>3</v>
      </c>
      <c r="CC289">
        <v>0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4</v>
      </c>
      <c r="CQ289">
        <v>10</v>
      </c>
      <c r="CR289">
        <v>3</v>
      </c>
      <c r="CS289">
        <v>3</v>
      </c>
      <c r="CT289">
        <v>0</v>
      </c>
      <c r="CU289">
        <v>0</v>
      </c>
      <c r="CV289">
        <v>2</v>
      </c>
      <c r="CW289">
        <v>0</v>
      </c>
      <c r="CX289">
        <v>0</v>
      </c>
      <c r="CY289">
        <v>1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10</v>
      </c>
      <c r="DQ289">
        <v>11</v>
      </c>
      <c r="DR289">
        <v>1</v>
      </c>
      <c r="DS289">
        <v>1</v>
      </c>
      <c r="DT289">
        <v>0</v>
      </c>
      <c r="DU289">
        <v>1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7</v>
      </c>
      <c r="EM289">
        <v>0</v>
      </c>
      <c r="EN289">
        <v>0</v>
      </c>
      <c r="EO289">
        <v>0</v>
      </c>
      <c r="EP289">
        <v>11</v>
      </c>
      <c r="EQ289">
        <v>7</v>
      </c>
      <c r="ER289">
        <v>3</v>
      </c>
      <c r="ES289">
        <v>3</v>
      </c>
      <c r="ET289">
        <v>0</v>
      </c>
      <c r="EU289">
        <v>0</v>
      </c>
      <c r="EV289">
        <v>1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7</v>
      </c>
      <c r="FO289">
        <v>24</v>
      </c>
      <c r="FP289">
        <v>7</v>
      </c>
      <c r="FQ289">
        <v>6</v>
      </c>
      <c r="FR289">
        <v>1</v>
      </c>
      <c r="FS289">
        <v>0</v>
      </c>
      <c r="FT289">
        <v>0</v>
      </c>
      <c r="FU289">
        <v>3</v>
      </c>
      <c r="FV289">
        <v>1</v>
      </c>
      <c r="FW289">
        <v>0</v>
      </c>
      <c r="FX289">
        <v>0</v>
      </c>
      <c r="FY289">
        <v>1</v>
      </c>
      <c r="FZ289">
        <v>0</v>
      </c>
      <c r="GA289">
        <v>0</v>
      </c>
      <c r="GB289">
        <v>0</v>
      </c>
      <c r="GC289">
        <v>0</v>
      </c>
      <c r="GD289">
        <v>1</v>
      </c>
      <c r="GE289">
        <v>0</v>
      </c>
      <c r="GF289">
        <v>2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2</v>
      </c>
      <c r="GN289">
        <v>24</v>
      </c>
      <c r="GO289">
        <v>25</v>
      </c>
      <c r="GP289">
        <v>14</v>
      </c>
      <c r="GQ289">
        <v>2</v>
      </c>
      <c r="GR289">
        <v>3</v>
      </c>
      <c r="GS289">
        <v>0</v>
      </c>
      <c r="GT289">
        <v>3</v>
      </c>
      <c r="GU289">
        <v>0</v>
      </c>
      <c r="GV289">
        <v>2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1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25</v>
      </c>
      <c r="HI289">
        <v>1</v>
      </c>
      <c r="HJ289">
        <v>0</v>
      </c>
      <c r="HK289">
        <v>1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1</v>
      </c>
      <c r="HW289">
        <v>1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1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1</v>
      </c>
      <c r="IM289">
        <v>101</v>
      </c>
      <c r="IN289">
        <v>20</v>
      </c>
      <c r="IO289">
        <v>2</v>
      </c>
      <c r="IP289">
        <v>13</v>
      </c>
      <c r="IQ289">
        <v>40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7</v>
      </c>
      <c r="IZ289">
        <v>0</v>
      </c>
      <c r="JA289">
        <v>0</v>
      </c>
      <c r="JB289">
        <v>0</v>
      </c>
      <c r="JC289">
        <v>0</v>
      </c>
      <c r="JD289">
        <v>18</v>
      </c>
      <c r="JE289">
        <v>0</v>
      </c>
      <c r="JF289">
        <v>0</v>
      </c>
      <c r="JG289">
        <v>0</v>
      </c>
      <c r="JH289">
        <v>1</v>
      </c>
      <c r="JI289">
        <v>0</v>
      </c>
      <c r="JJ289">
        <v>0</v>
      </c>
      <c r="JK289">
        <v>0</v>
      </c>
      <c r="JL289">
        <v>101</v>
      </c>
    </row>
    <row r="290" spans="1:272">
      <c r="A290" t="s">
        <v>1008</v>
      </c>
      <c r="B290" t="s">
        <v>998</v>
      </c>
      <c r="C290" t="str">
        <f>"160502"</f>
        <v>160502</v>
      </c>
      <c r="D290" t="s">
        <v>174</v>
      </c>
      <c r="E290">
        <v>18</v>
      </c>
      <c r="F290">
        <v>986</v>
      </c>
      <c r="G290">
        <v>750</v>
      </c>
      <c r="H290">
        <v>350</v>
      </c>
      <c r="I290">
        <v>400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400</v>
      </c>
      <c r="T290">
        <v>0</v>
      </c>
      <c r="U290">
        <v>0</v>
      </c>
      <c r="V290">
        <v>400</v>
      </c>
      <c r="W290">
        <v>10</v>
      </c>
      <c r="X290">
        <v>6</v>
      </c>
      <c r="Y290">
        <v>3</v>
      </c>
      <c r="Z290">
        <v>0</v>
      </c>
      <c r="AA290">
        <v>390</v>
      </c>
      <c r="AB290">
        <v>63</v>
      </c>
      <c r="AC290">
        <v>5</v>
      </c>
      <c r="AD290">
        <v>18</v>
      </c>
      <c r="AE290">
        <v>27</v>
      </c>
      <c r="AF290">
        <v>7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1</v>
      </c>
      <c r="AT290">
        <v>2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0</v>
      </c>
      <c r="BA290">
        <v>63</v>
      </c>
      <c r="BB290">
        <v>98</v>
      </c>
      <c r="BC290">
        <v>15</v>
      </c>
      <c r="BD290">
        <v>1</v>
      </c>
      <c r="BE290">
        <v>2</v>
      </c>
      <c r="BF290">
        <v>20</v>
      </c>
      <c r="BG290">
        <v>1</v>
      </c>
      <c r="BH290">
        <v>5</v>
      </c>
      <c r="BI290">
        <v>0</v>
      </c>
      <c r="BJ290">
        <v>3</v>
      </c>
      <c r="BK290">
        <v>3</v>
      </c>
      <c r="BL290">
        <v>4</v>
      </c>
      <c r="BM290">
        <v>0</v>
      </c>
      <c r="BN290">
        <v>17</v>
      </c>
      <c r="BO290">
        <v>6</v>
      </c>
      <c r="BP290">
        <v>0</v>
      </c>
      <c r="BQ290">
        <v>0</v>
      </c>
      <c r="BR290">
        <v>11</v>
      </c>
      <c r="BS290">
        <v>2</v>
      </c>
      <c r="BT290">
        <v>0</v>
      </c>
      <c r="BU290">
        <v>3</v>
      </c>
      <c r="BV290">
        <v>2</v>
      </c>
      <c r="BW290">
        <v>1</v>
      </c>
      <c r="BX290">
        <v>2</v>
      </c>
      <c r="BY290">
        <v>0</v>
      </c>
      <c r="BZ290">
        <v>98</v>
      </c>
      <c r="CA290">
        <v>11</v>
      </c>
      <c r="CB290">
        <v>2</v>
      </c>
      <c r="CC290">
        <v>3</v>
      </c>
      <c r="CD290">
        <v>3</v>
      </c>
      <c r="CE290">
        <v>0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0</v>
      </c>
      <c r="CL290">
        <v>0</v>
      </c>
      <c r="CM290">
        <v>0</v>
      </c>
      <c r="CN290">
        <v>1</v>
      </c>
      <c r="CO290">
        <v>1</v>
      </c>
      <c r="CP290">
        <v>11</v>
      </c>
      <c r="CQ290">
        <v>14</v>
      </c>
      <c r="CR290">
        <v>12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2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14</v>
      </c>
      <c r="DQ290">
        <v>9</v>
      </c>
      <c r="DR290">
        <v>2</v>
      </c>
      <c r="DS290">
        <v>0</v>
      </c>
      <c r="DT290">
        <v>1</v>
      </c>
      <c r="DU290">
        <v>0</v>
      </c>
      <c r="DV290">
        <v>2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1</v>
      </c>
      <c r="EK290">
        <v>0</v>
      </c>
      <c r="EL290">
        <v>3</v>
      </c>
      <c r="EM290">
        <v>0</v>
      </c>
      <c r="EN290">
        <v>0</v>
      </c>
      <c r="EO290">
        <v>0</v>
      </c>
      <c r="EP290">
        <v>9</v>
      </c>
      <c r="EQ290">
        <v>5</v>
      </c>
      <c r="ER290">
        <v>1</v>
      </c>
      <c r="ES290">
        <v>1</v>
      </c>
      <c r="ET290">
        <v>0</v>
      </c>
      <c r="EU290">
        <v>1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1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1</v>
      </c>
      <c r="FN290">
        <v>5</v>
      </c>
      <c r="FO290">
        <v>44</v>
      </c>
      <c r="FP290">
        <v>17</v>
      </c>
      <c r="FQ290">
        <v>5</v>
      </c>
      <c r="FR290">
        <v>2</v>
      </c>
      <c r="FS290">
        <v>0</v>
      </c>
      <c r="FT290">
        <v>0</v>
      </c>
      <c r="FU290">
        <v>3</v>
      </c>
      <c r="FV290">
        <v>2</v>
      </c>
      <c r="FW290">
        <v>1</v>
      </c>
      <c r="FX290">
        <v>5</v>
      </c>
      <c r="FY290">
        <v>1</v>
      </c>
      <c r="FZ290">
        <v>1</v>
      </c>
      <c r="GA290">
        <v>4</v>
      </c>
      <c r="GB290">
        <v>2</v>
      </c>
      <c r="GC290">
        <v>1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44</v>
      </c>
      <c r="GO290">
        <v>16</v>
      </c>
      <c r="GP290">
        <v>11</v>
      </c>
      <c r="GQ290">
        <v>0</v>
      </c>
      <c r="GR290">
        <v>3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1</v>
      </c>
      <c r="GY290">
        <v>0</v>
      </c>
      <c r="GZ290">
        <v>1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16</v>
      </c>
      <c r="HI290">
        <v>6</v>
      </c>
      <c r="HJ290">
        <v>0</v>
      </c>
      <c r="HK290">
        <v>4</v>
      </c>
      <c r="HL290">
        <v>0</v>
      </c>
      <c r="HM290">
        <v>0</v>
      </c>
      <c r="HN290">
        <v>0</v>
      </c>
      <c r="HO290">
        <v>0</v>
      </c>
      <c r="HP290">
        <v>2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6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124</v>
      </c>
      <c r="IN290">
        <v>36</v>
      </c>
      <c r="IO290">
        <v>10</v>
      </c>
      <c r="IP290">
        <v>8</v>
      </c>
      <c r="IQ290">
        <v>42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1</v>
      </c>
      <c r="IY290">
        <v>25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1</v>
      </c>
      <c r="JH290">
        <v>0</v>
      </c>
      <c r="JI290">
        <v>0</v>
      </c>
      <c r="JJ290">
        <v>0</v>
      </c>
      <c r="JK290">
        <v>1</v>
      </c>
      <c r="JL290">
        <v>124</v>
      </c>
    </row>
    <row r="291" spans="1:272">
      <c r="A291" t="s">
        <v>1007</v>
      </c>
      <c r="B291" t="s">
        <v>998</v>
      </c>
      <c r="C291" t="str">
        <f>"160502"</f>
        <v>160502</v>
      </c>
      <c r="D291" t="s">
        <v>238</v>
      </c>
      <c r="E291">
        <v>19</v>
      </c>
      <c r="F291">
        <v>392</v>
      </c>
      <c r="G291">
        <v>300</v>
      </c>
      <c r="H291">
        <v>153</v>
      </c>
      <c r="I291">
        <v>147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147</v>
      </c>
      <c r="T291">
        <v>0</v>
      </c>
      <c r="U291">
        <v>0</v>
      </c>
      <c r="V291">
        <v>147</v>
      </c>
      <c r="W291">
        <v>3</v>
      </c>
      <c r="X291">
        <v>2</v>
      </c>
      <c r="Y291">
        <v>1</v>
      </c>
      <c r="Z291">
        <v>0</v>
      </c>
      <c r="AA291">
        <v>144</v>
      </c>
      <c r="AB291">
        <v>18</v>
      </c>
      <c r="AC291">
        <v>2</v>
      </c>
      <c r="AD291">
        <v>4</v>
      </c>
      <c r="AE291">
        <v>10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18</v>
      </c>
      <c r="BB291">
        <v>38</v>
      </c>
      <c r="BC291">
        <v>2</v>
      </c>
      <c r="BD291">
        <v>2</v>
      </c>
      <c r="BE291">
        <v>2</v>
      </c>
      <c r="BF291">
        <v>22</v>
      </c>
      <c r="BG291">
        <v>1</v>
      </c>
      <c r="BH291">
        <v>3</v>
      </c>
      <c r="BI291">
        <v>0</v>
      </c>
      <c r="BJ291">
        <v>1</v>
      </c>
      <c r="BK291">
        <v>1</v>
      </c>
      <c r="BL291">
        <v>0</v>
      </c>
      <c r="BM291">
        <v>0</v>
      </c>
      <c r="BN291">
        <v>2</v>
      </c>
      <c r="BO291">
        <v>0</v>
      </c>
      <c r="BP291">
        <v>0</v>
      </c>
      <c r="BQ291">
        <v>0</v>
      </c>
      <c r="BR291">
        <v>1</v>
      </c>
      <c r="BS291">
        <v>0</v>
      </c>
      <c r="BT291">
        <v>0</v>
      </c>
      <c r="BU291">
        <v>0</v>
      </c>
      <c r="BV291">
        <v>1</v>
      </c>
      <c r="BW291">
        <v>0</v>
      </c>
      <c r="BX291">
        <v>0</v>
      </c>
      <c r="BY291">
        <v>0</v>
      </c>
      <c r="BZ291">
        <v>38</v>
      </c>
      <c r="CA291">
        <v>1</v>
      </c>
      <c r="CB291">
        <v>1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1</v>
      </c>
      <c r="CQ291">
        <v>5</v>
      </c>
      <c r="CR291">
        <v>2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1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1</v>
      </c>
      <c r="DP291">
        <v>5</v>
      </c>
      <c r="DQ291">
        <v>3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1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1</v>
      </c>
      <c r="EM291">
        <v>0</v>
      </c>
      <c r="EN291">
        <v>0</v>
      </c>
      <c r="EO291">
        <v>0</v>
      </c>
      <c r="EP291">
        <v>3</v>
      </c>
      <c r="EQ291">
        <v>4</v>
      </c>
      <c r="ER291">
        <v>1</v>
      </c>
      <c r="ES291">
        <v>2</v>
      </c>
      <c r="ET291">
        <v>0</v>
      </c>
      <c r="EU291">
        <v>0</v>
      </c>
      <c r="EV291">
        <v>0</v>
      </c>
      <c r="EW291">
        <v>1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4</v>
      </c>
      <c r="FO291">
        <v>19</v>
      </c>
      <c r="FP291">
        <v>8</v>
      </c>
      <c r="FQ291">
        <v>0</v>
      </c>
      <c r="FR291">
        <v>0</v>
      </c>
      <c r="FS291">
        <v>0</v>
      </c>
      <c r="FT291">
        <v>0</v>
      </c>
      <c r="FU291">
        <v>1</v>
      </c>
      <c r="FV291">
        <v>1</v>
      </c>
      <c r="FW291">
        <v>1</v>
      </c>
      <c r="FX291">
        <v>3</v>
      </c>
      <c r="FY291">
        <v>0</v>
      </c>
      <c r="FZ291">
        <v>0</v>
      </c>
      <c r="GA291">
        <v>0</v>
      </c>
      <c r="GB291">
        <v>0</v>
      </c>
      <c r="GC291">
        <v>1</v>
      </c>
      <c r="GD291">
        <v>1</v>
      </c>
      <c r="GE291">
        <v>0</v>
      </c>
      <c r="GF291">
        <v>0</v>
      </c>
      <c r="GG291">
        <v>0</v>
      </c>
      <c r="GH291">
        <v>0</v>
      </c>
      <c r="GI291">
        <v>1</v>
      </c>
      <c r="GJ291">
        <v>1</v>
      </c>
      <c r="GK291">
        <v>0</v>
      </c>
      <c r="GL291">
        <v>0</v>
      </c>
      <c r="GM291">
        <v>1</v>
      </c>
      <c r="GN291">
        <v>19</v>
      </c>
      <c r="GO291">
        <v>7</v>
      </c>
      <c r="GP291">
        <v>4</v>
      </c>
      <c r="GQ291">
        <v>2</v>
      </c>
      <c r="GR291">
        <v>0</v>
      </c>
      <c r="GS291">
        <v>0</v>
      </c>
      <c r="GT291">
        <v>0</v>
      </c>
      <c r="GU291">
        <v>0</v>
      </c>
      <c r="GV291">
        <v>1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7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49</v>
      </c>
      <c r="IN291">
        <v>19</v>
      </c>
      <c r="IO291">
        <v>0</v>
      </c>
      <c r="IP291">
        <v>1</v>
      </c>
      <c r="IQ291">
        <v>20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1</v>
      </c>
      <c r="IY291">
        <v>6</v>
      </c>
      <c r="IZ291">
        <v>0</v>
      </c>
      <c r="JA291">
        <v>0</v>
      </c>
      <c r="JB291">
        <v>0</v>
      </c>
      <c r="JC291">
        <v>0</v>
      </c>
      <c r="JD291">
        <v>2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49</v>
      </c>
    </row>
    <row r="292" spans="1:272">
      <c r="A292" t="s">
        <v>1006</v>
      </c>
      <c r="B292" t="s">
        <v>998</v>
      </c>
      <c r="C292" t="str">
        <f>"160502"</f>
        <v>160502</v>
      </c>
      <c r="D292" t="s">
        <v>1005</v>
      </c>
      <c r="E292">
        <v>20</v>
      </c>
      <c r="F292">
        <v>467</v>
      </c>
      <c r="G292">
        <v>360</v>
      </c>
      <c r="H292">
        <v>168</v>
      </c>
      <c r="I292">
        <v>192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192</v>
      </c>
      <c r="T292">
        <v>0</v>
      </c>
      <c r="U292">
        <v>0</v>
      </c>
      <c r="V292">
        <v>192</v>
      </c>
      <c r="W292">
        <v>4</v>
      </c>
      <c r="X292">
        <v>2</v>
      </c>
      <c r="Y292">
        <v>2</v>
      </c>
      <c r="Z292">
        <v>0</v>
      </c>
      <c r="AA292">
        <v>188</v>
      </c>
      <c r="AB292">
        <v>14</v>
      </c>
      <c r="AC292">
        <v>0</v>
      </c>
      <c r="AD292">
        <v>0</v>
      </c>
      <c r="AE292">
        <v>11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14</v>
      </c>
      <c r="BB292">
        <v>27</v>
      </c>
      <c r="BC292">
        <v>5</v>
      </c>
      <c r="BD292">
        <v>4</v>
      </c>
      <c r="BE292">
        <v>0</v>
      </c>
      <c r="BF292">
        <v>5</v>
      </c>
      <c r="BG292">
        <v>1</v>
      </c>
      <c r="BH292">
        <v>1</v>
      </c>
      <c r="BI292">
        <v>0</v>
      </c>
      <c r="BJ292">
        <v>3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1</v>
      </c>
      <c r="BR292">
        <v>6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27</v>
      </c>
      <c r="CA292">
        <v>1</v>
      </c>
      <c r="CB292">
        <v>0</v>
      </c>
      <c r="CC292">
        <v>0</v>
      </c>
      <c r="CD292">
        <v>1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1</v>
      </c>
      <c r="CQ292">
        <v>4</v>
      </c>
      <c r="CR292">
        <v>2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1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4</v>
      </c>
      <c r="DQ292">
        <v>1</v>
      </c>
      <c r="DR292">
        <v>1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1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5</v>
      </c>
      <c r="FP292">
        <v>4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1</v>
      </c>
      <c r="GL292">
        <v>0</v>
      </c>
      <c r="GM292">
        <v>0</v>
      </c>
      <c r="GN292">
        <v>5</v>
      </c>
      <c r="GO292">
        <v>6</v>
      </c>
      <c r="GP292">
        <v>1</v>
      </c>
      <c r="GQ292">
        <v>5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6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130</v>
      </c>
      <c r="IN292">
        <v>7</v>
      </c>
      <c r="IO292">
        <v>0</v>
      </c>
      <c r="IP292">
        <v>3</v>
      </c>
      <c r="IQ292">
        <v>7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1</v>
      </c>
      <c r="IY292">
        <v>112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130</v>
      </c>
    </row>
    <row r="293" spans="1:272">
      <c r="A293" t="s">
        <v>1004</v>
      </c>
      <c r="B293" t="s">
        <v>998</v>
      </c>
      <c r="C293" t="str">
        <f>"160502"</f>
        <v>160502</v>
      </c>
      <c r="D293" t="s">
        <v>1003</v>
      </c>
      <c r="E293">
        <v>21</v>
      </c>
      <c r="F293">
        <v>648</v>
      </c>
      <c r="G293">
        <v>490</v>
      </c>
      <c r="H293">
        <v>293</v>
      </c>
      <c r="I293">
        <v>197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197</v>
      </c>
      <c r="T293">
        <v>0</v>
      </c>
      <c r="U293">
        <v>0</v>
      </c>
      <c r="V293">
        <v>197</v>
      </c>
      <c r="W293">
        <v>8</v>
      </c>
      <c r="X293">
        <v>5</v>
      </c>
      <c r="Y293">
        <v>2</v>
      </c>
      <c r="Z293">
        <v>0</v>
      </c>
      <c r="AA293">
        <v>189</v>
      </c>
      <c r="AB293">
        <v>17</v>
      </c>
      <c r="AC293">
        <v>1</v>
      </c>
      <c r="AD293">
        <v>11</v>
      </c>
      <c r="AE293">
        <v>2</v>
      </c>
      <c r="AF293">
        <v>2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17</v>
      </c>
      <c r="BB293">
        <v>30</v>
      </c>
      <c r="BC293">
        <v>7</v>
      </c>
      <c r="BD293">
        <v>4</v>
      </c>
      <c r="BE293">
        <v>2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1</v>
      </c>
      <c r="BN293">
        <v>2</v>
      </c>
      <c r="BO293">
        <v>0</v>
      </c>
      <c r="BP293">
        <v>0</v>
      </c>
      <c r="BQ293">
        <v>0</v>
      </c>
      <c r="BR293">
        <v>9</v>
      </c>
      <c r="BS293">
        <v>0</v>
      </c>
      <c r="BT293">
        <v>0</v>
      </c>
      <c r="BU293">
        <v>0</v>
      </c>
      <c r="BV293">
        <v>0</v>
      </c>
      <c r="BW293">
        <v>3</v>
      </c>
      <c r="BX293">
        <v>0</v>
      </c>
      <c r="BY293">
        <v>0</v>
      </c>
      <c r="BZ293">
        <v>30</v>
      </c>
      <c r="CA293">
        <v>1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16</v>
      </c>
      <c r="CR293">
        <v>8</v>
      </c>
      <c r="CS293">
        <v>1</v>
      </c>
      <c r="CT293">
        <v>0</v>
      </c>
      <c r="CU293">
        <v>0</v>
      </c>
      <c r="CV293">
        <v>1</v>
      </c>
      <c r="CW293">
        <v>0</v>
      </c>
      <c r="CX293">
        <v>0</v>
      </c>
      <c r="CY293">
        <v>0</v>
      </c>
      <c r="CZ293">
        <v>0</v>
      </c>
      <c r="DA293">
        <v>1</v>
      </c>
      <c r="DB293">
        <v>0</v>
      </c>
      <c r="DC293">
        <v>0</v>
      </c>
      <c r="DD293">
        <v>1</v>
      </c>
      <c r="DE293">
        <v>0</v>
      </c>
      <c r="DF293">
        <v>0</v>
      </c>
      <c r="DG293">
        <v>0</v>
      </c>
      <c r="DH293">
        <v>3</v>
      </c>
      <c r="DI293">
        <v>0</v>
      </c>
      <c r="DJ293">
        <v>0</v>
      </c>
      <c r="DK293">
        <v>0</v>
      </c>
      <c r="DL293">
        <v>0</v>
      </c>
      <c r="DM293">
        <v>1</v>
      </c>
      <c r="DN293">
        <v>0</v>
      </c>
      <c r="DO293">
        <v>0</v>
      </c>
      <c r="DP293">
        <v>16</v>
      </c>
      <c r="DQ293">
        <v>7</v>
      </c>
      <c r="DR293">
        <v>1</v>
      </c>
      <c r="DS293">
        <v>0</v>
      </c>
      <c r="DT293">
        <v>0</v>
      </c>
      <c r="DU293">
        <v>0</v>
      </c>
      <c r="DV293">
        <v>2</v>
      </c>
      <c r="DW293">
        <v>0</v>
      </c>
      <c r="DX293">
        <v>0</v>
      </c>
      <c r="DY293">
        <v>0</v>
      </c>
      <c r="DZ293">
        <v>2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2</v>
      </c>
      <c r="EM293">
        <v>0</v>
      </c>
      <c r="EN293">
        <v>0</v>
      </c>
      <c r="EO293">
        <v>0</v>
      </c>
      <c r="EP293">
        <v>7</v>
      </c>
      <c r="EQ293">
        <v>6</v>
      </c>
      <c r="ER293">
        <v>3</v>
      </c>
      <c r="ES293">
        <v>2</v>
      </c>
      <c r="ET293">
        <v>0</v>
      </c>
      <c r="EU293">
        <v>0</v>
      </c>
      <c r="EV293">
        <v>0</v>
      </c>
      <c r="EW293">
        <v>1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6</v>
      </c>
      <c r="FO293">
        <v>10</v>
      </c>
      <c r="FP293">
        <v>0</v>
      </c>
      <c r="FQ293">
        <v>4</v>
      </c>
      <c r="FR293">
        <v>0</v>
      </c>
      <c r="FS293">
        <v>0</v>
      </c>
      <c r="FT293">
        <v>0</v>
      </c>
      <c r="FU293">
        <v>0</v>
      </c>
      <c r="FV293">
        <v>2</v>
      </c>
      <c r="FW293">
        <v>0</v>
      </c>
      <c r="FX293">
        <v>2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1</v>
      </c>
      <c r="GI293">
        <v>0</v>
      </c>
      <c r="GJ293">
        <v>0</v>
      </c>
      <c r="GK293">
        <v>0</v>
      </c>
      <c r="GL293">
        <v>0</v>
      </c>
      <c r="GM293">
        <v>1</v>
      </c>
      <c r="GN293">
        <v>10</v>
      </c>
      <c r="GO293">
        <v>9</v>
      </c>
      <c r="GP293">
        <v>6</v>
      </c>
      <c r="GQ293">
        <v>0</v>
      </c>
      <c r="GR293">
        <v>2</v>
      </c>
      <c r="GS293">
        <v>0</v>
      </c>
      <c r="GT293">
        <v>0</v>
      </c>
      <c r="GU293">
        <v>0</v>
      </c>
      <c r="GV293">
        <v>1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9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93</v>
      </c>
      <c r="IN293">
        <v>23</v>
      </c>
      <c r="IO293">
        <v>0</v>
      </c>
      <c r="IP293">
        <v>12</v>
      </c>
      <c r="IQ293">
        <v>35</v>
      </c>
      <c r="IR293">
        <v>0</v>
      </c>
      <c r="IS293">
        <v>1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20</v>
      </c>
      <c r="IZ293">
        <v>0</v>
      </c>
      <c r="JA293">
        <v>0</v>
      </c>
      <c r="JB293">
        <v>1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1</v>
      </c>
      <c r="JI293">
        <v>0</v>
      </c>
      <c r="JJ293">
        <v>0</v>
      </c>
      <c r="JK293">
        <v>0</v>
      </c>
      <c r="JL293">
        <v>93</v>
      </c>
    </row>
    <row r="294" spans="1:272">
      <c r="A294" t="s">
        <v>1002</v>
      </c>
      <c r="B294" t="s">
        <v>998</v>
      </c>
      <c r="C294" t="str">
        <f>"160502"</f>
        <v>160502</v>
      </c>
      <c r="D294" t="s">
        <v>238</v>
      </c>
      <c r="E294">
        <v>22</v>
      </c>
      <c r="F294">
        <v>318</v>
      </c>
      <c r="G294">
        <v>240</v>
      </c>
      <c r="H294">
        <v>180</v>
      </c>
      <c r="I294">
        <v>60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60</v>
      </c>
      <c r="T294">
        <v>0</v>
      </c>
      <c r="U294">
        <v>0</v>
      </c>
      <c r="V294">
        <v>60</v>
      </c>
      <c r="W294">
        <v>4</v>
      </c>
      <c r="X294">
        <v>3</v>
      </c>
      <c r="Y294">
        <v>1</v>
      </c>
      <c r="Z294">
        <v>0</v>
      </c>
      <c r="AA294">
        <v>56</v>
      </c>
      <c r="AB294">
        <v>10</v>
      </c>
      <c r="AC294">
        <v>1</v>
      </c>
      <c r="AD294">
        <v>3</v>
      </c>
      <c r="AE294">
        <v>1</v>
      </c>
      <c r="AF294">
        <v>0</v>
      </c>
      <c r="AG294">
        <v>0</v>
      </c>
      <c r="AH294">
        <v>0</v>
      </c>
      <c r="AI294">
        <v>2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2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10</v>
      </c>
      <c r="BB294">
        <v>7</v>
      </c>
      <c r="BC294">
        <v>2</v>
      </c>
      <c r="BD294">
        <v>2</v>
      </c>
      <c r="BE294">
        <v>0</v>
      </c>
      <c r="BF294">
        <v>2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7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2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1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2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3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2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1</v>
      </c>
      <c r="FL294">
        <v>0</v>
      </c>
      <c r="FM294">
        <v>0</v>
      </c>
      <c r="FN294">
        <v>3</v>
      </c>
      <c r="FO294">
        <v>3</v>
      </c>
      <c r="FP294">
        <v>1</v>
      </c>
      <c r="FQ294">
        <v>1</v>
      </c>
      <c r="FR294">
        <v>0</v>
      </c>
      <c r="FS294">
        <v>0</v>
      </c>
      <c r="FT294">
        <v>1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3</v>
      </c>
      <c r="GO294">
        <v>3</v>
      </c>
      <c r="GP294">
        <v>0</v>
      </c>
      <c r="GQ294">
        <v>0</v>
      </c>
      <c r="GR294">
        <v>0</v>
      </c>
      <c r="GS294">
        <v>0</v>
      </c>
      <c r="GT294">
        <v>3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3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28</v>
      </c>
      <c r="IN294">
        <v>5</v>
      </c>
      <c r="IO294">
        <v>2</v>
      </c>
      <c r="IP294">
        <v>1</v>
      </c>
      <c r="IQ294">
        <v>9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11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28</v>
      </c>
    </row>
    <row r="295" spans="1:272">
      <c r="A295" t="s">
        <v>1001</v>
      </c>
      <c r="B295" t="s">
        <v>998</v>
      </c>
      <c r="C295" t="str">
        <f>"160502"</f>
        <v>160502</v>
      </c>
      <c r="D295" t="s">
        <v>1000</v>
      </c>
      <c r="E295">
        <v>23</v>
      </c>
      <c r="F295">
        <v>818</v>
      </c>
      <c r="G295">
        <v>621</v>
      </c>
      <c r="H295">
        <v>343</v>
      </c>
      <c r="I295">
        <v>278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278</v>
      </c>
      <c r="T295">
        <v>0</v>
      </c>
      <c r="U295">
        <v>0</v>
      </c>
      <c r="V295">
        <v>278</v>
      </c>
      <c r="W295">
        <v>6</v>
      </c>
      <c r="X295">
        <v>5</v>
      </c>
      <c r="Y295">
        <v>1</v>
      </c>
      <c r="Z295">
        <v>0</v>
      </c>
      <c r="AA295">
        <v>272</v>
      </c>
      <c r="AB295">
        <v>47</v>
      </c>
      <c r="AC295">
        <v>9</v>
      </c>
      <c r="AD295">
        <v>12</v>
      </c>
      <c r="AE295">
        <v>11</v>
      </c>
      <c r="AF295">
        <v>8</v>
      </c>
      <c r="AG295">
        <v>0</v>
      </c>
      <c r="AH295">
        <v>0</v>
      </c>
      <c r="AI295">
        <v>0</v>
      </c>
      <c r="AJ295">
        <v>1</v>
      </c>
      <c r="AK295">
        <v>1</v>
      </c>
      <c r="AL295">
        <v>0</v>
      </c>
      <c r="AM295">
        <v>1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1</v>
      </c>
      <c r="AY295">
        <v>0</v>
      </c>
      <c r="AZ295">
        <v>0</v>
      </c>
      <c r="BA295">
        <v>47</v>
      </c>
      <c r="BB295">
        <v>44</v>
      </c>
      <c r="BC295">
        <v>12</v>
      </c>
      <c r="BD295">
        <v>1</v>
      </c>
      <c r="BE295">
        <v>6</v>
      </c>
      <c r="BF295">
        <v>9</v>
      </c>
      <c r="BG295">
        <v>2</v>
      </c>
      <c r="BH295">
        <v>1</v>
      </c>
      <c r="BI295">
        <v>0</v>
      </c>
      <c r="BJ295">
        <v>0</v>
      </c>
      <c r="BK295">
        <v>1</v>
      </c>
      <c r="BL295">
        <v>1</v>
      </c>
      <c r="BM295">
        <v>0</v>
      </c>
      <c r="BN295">
        <v>7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2</v>
      </c>
      <c r="BV295">
        <v>0</v>
      </c>
      <c r="BW295">
        <v>0</v>
      </c>
      <c r="BX295">
        <v>0</v>
      </c>
      <c r="BY295">
        <v>1</v>
      </c>
      <c r="BZ295">
        <v>44</v>
      </c>
      <c r="CA295">
        <v>6</v>
      </c>
      <c r="CB295">
        <v>2</v>
      </c>
      <c r="CC295">
        <v>0</v>
      </c>
      <c r="CD295">
        <v>2</v>
      </c>
      <c r="CE295">
        <v>0</v>
      </c>
      <c r="CF295">
        <v>1</v>
      </c>
      <c r="CG295">
        <v>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6</v>
      </c>
      <c r="CQ295">
        <v>7</v>
      </c>
      <c r="CR295">
        <v>1</v>
      </c>
      <c r="CS295">
        <v>0</v>
      </c>
      <c r="CT295">
        <v>0</v>
      </c>
      <c r="CU295">
        <v>0</v>
      </c>
      <c r="CV295">
        <v>1</v>
      </c>
      <c r="CW295">
        <v>0</v>
      </c>
      <c r="CX295">
        <v>0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2</v>
      </c>
      <c r="DF295">
        <v>0</v>
      </c>
      <c r="DG295">
        <v>0</v>
      </c>
      <c r="DH295">
        <v>0</v>
      </c>
      <c r="DI295">
        <v>0</v>
      </c>
      <c r="DJ295">
        <v>1</v>
      </c>
      <c r="DK295">
        <v>0</v>
      </c>
      <c r="DL295">
        <v>0</v>
      </c>
      <c r="DM295">
        <v>1</v>
      </c>
      <c r="DN295">
        <v>0</v>
      </c>
      <c r="DO295">
        <v>0</v>
      </c>
      <c r="DP295">
        <v>7</v>
      </c>
      <c r="DQ295">
        <v>11</v>
      </c>
      <c r="DR295">
        <v>1</v>
      </c>
      <c r="DS295">
        <v>0</v>
      </c>
      <c r="DT295">
        <v>0</v>
      </c>
      <c r="DU295">
        <v>0</v>
      </c>
      <c r="DV295">
        <v>0</v>
      </c>
      <c r="DW295">
        <v>1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1</v>
      </c>
      <c r="EK295">
        <v>0</v>
      </c>
      <c r="EL295">
        <v>8</v>
      </c>
      <c r="EM295">
        <v>0</v>
      </c>
      <c r="EN295">
        <v>0</v>
      </c>
      <c r="EO295">
        <v>0</v>
      </c>
      <c r="EP295">
        <v>11</v>
      </c>
      <c r="EQ295">
        <v>4</v>
      </c>
      <c r="ER295">
        <v>0</v>
      </c>
      <c r="ES295">
        <v>1</v>
      </c>
      <c r="ET295">
        <v>1</v>
      </c>
      <c r="EU295">
        <v>0</v>
      </c>
      <c r="EV295">
        <v>0</v>
      </c>
      <c r="EW295">
        <v>1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1</v>
      </c>
      <c r="FN295">
        <v>4</v>
      </c>
      <c r="FO295">
        <v>22</v>
      </c>
      <c r="FP295">
        <v>7</v>
      </c>
      <c r="FQ295">
        <v>4</v>
      </c>
      <c r="FR295">
        <v>0</v>
      </c>
      <c r="FS295">
        <v>0</v>
      </c>
      <c r="FT295">
        <v>1</v>
      </c>
      <c r="FU295">
        <v>2</v>
      </c>
      <c r="FV295">
        <v>0</v>
      </c>
      <c r="FW295">
        <v>0</v>
      </c>
      <c r="FX295">
        <v>1</v>
      </c>
      <c r="FY295">
        <v>0</v>
      </c>
      <c r="FZ295">
        <v>0</v>
      </c>
      <c r="GA295">
        <v>2</v>
      </c>
      <c r="GB295">
        <v>0</v>
      </c>
      <c r="GC295">
        <v>0</v>
      </c>
      <c r="GD295">
        <v>0</v>
      </c>
      <c r="GE295">
        <v>1</v>
      </c>
      <c r="GF295">
        <v>0</v>
      </c>
      <c r="GG295">
        <v>3</v>
      </c>
      <c r="GH295">
        <v>0</v>
      </c>
      <c r="GI295">
        <v>1</v>
      </c>
      <c r="GJ295">
        <v>0</v>
      </c>
      <c r="GK295">
        <v>0</v>
      </c>
      <c r="GL295">
        <v>0</v>
      </c>
      <c r="GM295">
        <v>0</v>
      </c>
      <c r="GN295">
        <v>22</v>
      </c>
      <c r="GO295">
        <v>8</v>
      </c>
      <c r="GP295">
        <v>7</v>
      </c>
      <c r="GQ295">
        <v>1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8</v>
      </c>
      <c r="HI295">
        <v>1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1</v>
      </c>
      <c r="HT295">
        <v>0</v>
      </c>
      <c r="HU295">
        <v>0</v>
      </c>
      <c r="HV295">
        <v>1</v>
      </c>
      <c r="HW295">
        <v>1</v>
      </c>
      <c r="HX295">
        <v>1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1</v>
      </c>
      <c r="IM295">
        <v>121</v>
      </c>
      <c r="IN295">
        <v>24</v>
      </c>
      <c r="IO295">
        <v>1</v>
      </c>
      <c r="IP295">
        <v>12</v>
      </c>
      <c r="IQ295">
        <v>44</v>
      </c>
      <c r="IR295">
        <v>0</v>
      </c>
      <c r="IS295">
        <v>1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36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2</v>
      </c>
      <c r="JG295">
        <v>0</v>
      </c>
      <c r="JH295">
        <v>0</v>
      </c>
      <c r="JI295">
        <v>0</v>
      </c>
      <c r="JJ295">
        <v>0</v>
      </c>
      <c r="JK295">
        <v>1</v>
      </c>
      <c r="JL295">
        <v>121</v>
      </c>
    </row>
    <row r="296" spans="1:272">
      <c r="A296" t="s">
        <v>999</v>
      </c>
      <c r="B296" t="s">
        <v>998</v>
      </c>
      <c r="C296" t="str">
        <f>"160502"</f>
        <v>160502</v>
      </c>
      <c r="D296" t="s">
        <v>997</v>
      </c>
      <c r="E296">
        <v>24</v>
      </c>
      <c r="F296">
        <v>25</v>
      </c>
      <c r="G296">
        <v>100</v>
      </c>
      <c r="H296">
        <v>94</v>
      </c>
      <c r="I296">
        <v>6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</v>
      </c>
      <c r="T296">
        <v>0</v>
      </c>
      <c r="U296">
        <v>0</v>
      </c>
      <c r="V296">
        <v>6</v>
      </c>
      <c r="W296">
        <v>0</v>
      </c>
      <c r="X296">
        <v>0</v>
      </c>
      <c r="Y296">
        <v>0</v>
      </c>
      <c r="Z296">
        <v>0</v>
      </c>
      <c r="AA296">
        <v>6</v>
      </c>
      <c r="AB296">
        <v>3</v>
      </c>
      <c r="AC296">
        <v>1</v>
      </c>
      <c r="AD296">
        <v>0</v>
      </c>
      <c r="AE296">
        <v>2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3</v>
      </c>
      <c r="BB296">
        <v>3</v>
      </c>
      <c r="BC296">
        <v>2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3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</row>
    <row r="297" spans="1:272">
      <c r="A297" t="s">
        <v>996</v>
      </c>
      <c r="B297" t="s">
        <v>989</v>
      </c>
      <c r="C297" t="str">
        <f>"160503"</f>
        <v>160503</v>
      </c>
      <c r="D297" t="s">
        <v>401</v>
      </c>
      <c r="E297">
        <v>1</v>
      </c>
      <c r="F297">
        <v>1309</v>
      </c>
      <c r="G297">
        <v>990</v>
      </c>
      <c r="H297">
        <v>527</v>
      </c>
      <c r="I297">
        <v>463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464</v>
      </c>
      <c r="T297">
        <v>1</v>
      </c>
      <c r="U297">
        <v>0</v>
      </c>
      <c r="V297">
        <v>464</v>
      </c>
      <c r="W297">
        <v>24</v>
      </c>
      <c r="X297">
        <v>18</v>
      </c>
      <c r="Y297">
        <v>6</v>
      </c>
      <c r="Z297">
        <v>0</v>
      </c>
      <c r="AA297">
        <v>440</v>
      </c>
      <c r="AB297">
        <v>49</v>
      </c>
      <c r="AC297">
        <v>4</v>
      </c>
      <c r="AD297">
        <v>5</v>
      </c>
      <c r="AE297">
        <v>22</v>
      </c>
      <c r="AF297">
        <v>7</v>
      </c>
      <c r="AG297">
        <v>5</v>
      </c>
      <c r="AH297">
        <v>2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1</v>
      </c>
      <c r="BA297">
        <v>49</v>
      </c>
      <c r="BB297">
        <v>96</v>
      </c>
      <c r="BC297">
        <v>19</v>
      </c>
      <c r="BD297">
        <v>6</v>
      </c>
      <c r="BE297">
        <v>2</v>
      </c>
      <c r="BF297">
        <v>19</v>
      </c>
      <c r="BG297">
        <v>2</v>
      </c>
      <c r="BH297">
        <v>2</v>
      </c>
      <c r="BI297">
        <v>0</v>
      </c>
      <c r="BJ297">
        <v>3</v>
      </c>
      <c r="BK297">
        <v>1</v>
      </c>
      <c r="BL297">
        <v>8</v>
      </c>
      <c r="BM297">
        <v>0</v>
      </c>
      <c r="BN297">
        <v>7</v>
      </c>
      <c r="BO297">
        <v>2</v>
      </c>
      <c r="BP297">
        <v>0</v>
      </c>
      <c r="BQ297">
        <v>1</v>
      </c>
      <c r="BR297">
        <v>17</v>
      </c>
      <c r="BS297">
        <v>0</v>
      </c>
      <c r="BT297">
        <v>0</v>
      </c>
      <c r="BU297">
        <v>1</v>
      </c>
      <c r="BV297">
        <v>2</v>
      </c>
      <c r="BW297">
        <v>2</v>
      </c>
      <c r="BX297">
        <v>0</v>
      </c>
      <c r="BY297">
        <v>2</v>
      </c>
      <c r="BZ297">
        <v>96</v>
      </c>
      <c r="CA297">
        <v>12</v>
      </c>
      <c r="CB297">
        <v>5</v>
      </c>
      <c r="CC297">
        <v>2</v>
      </c>
      <c r="CD297">
        <v>1</v>
      </c>
      <c r="CE297">
        <v>1</v>
      </c>
      <c r="CF297">
        <v>0</v>
      </c>
      <c r="CG297">
        <v>1</v>
      </c>
      <c r="CH297">
        <v>1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1</v>
      </c>
      <c r="CP297">
        <v>12</v>
      </c>
      <c r="CQ297">
        <v>11</v>
      </c>
      <c r="CR297">
        <v>6</v>
      </c>
      <c r="CS297">
        <v>0</v>
      </c>
      <c r="CT297">
        <v>0</v>
      </c>
      <c r="CU297">
        <v>0</v>
      </c>
      <c r="CV297">
        <v>1</v>
      </c>
      <c r="CW297">
        <v>1</v>
      </c>
      <c r="CX297">
        <v>0</v>
      </c>
      <c r="CY297">
        <v>1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11</v>
      </c>
      <c r="DQ297">
        <v>9</v>
      </c>
      <c r="DR297">
        <v>4</v>
      </c>
      <c r="DS297">
        <v>2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1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1</v>
      </c>
      <c r="EM297">
        <v>0</v>
      </c>
      <c r="EN297">
        <v>0</v>
      </c>
      <c r="EO297">
        <v>1</v>
      </c>
      <c r="EP297">
        <v>9</v>
      </c>
      <c r="EQ297">
        <v>10</v>
      </c>
      <c r="ER297">
        <v>8</v>
      </c>
      <c r="ES297">
        <v>0</v>
      </c>
      <c r="ET297">
        <v>0</v>
      </c>
      <c r="EU297">
        <v>0</v>
      </c>
      <c r="EV297">
        <v>0</v>
      </c>
      <c r="EW297">
        <v>2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10</v>
      </c>
      <c r="FO297">
        <v>45</v>
      </c>
      <c r="FP297">
        <v>14</v>
      </c>
      <c r="FQ297">
        <v>1</v>
      </c>
      <c r="FR297">
        <v>2</v>
      </c>
      <c r="FS297">
        <v>0</v>
      </c>
      <c r="FT297">
        <v>2</v>
      </c>
      <c r="FU297">
        <v>5</v>
      </c>
      <c r="FV297">
        <v>0</v>
      </c>
      <c r="FW297">
        <v>0</v>
      </c>
      <c r="FX297">
        <v>3</v>
      </c>
      <c r="FY297">
        <v>2</v>
      </c>
      <c r="FZ297">
        <v>2</v>
      </c>
      <c r="GA297">
        <v>0</v>
      </c>
      <c r="GB297">
        <v>1</v>
      </c>
      <c r="GC297">
        <v>0</v>
      </c>
      <c r="GD297">
        <v>4</v>
      </c>
      <c r="GE297">
        <v>0</v>
      </c>
      <c r="GF297">
        <v>0</v>
      </c>
      <c r="GG297">
        <v>1</v>
      </c>
      <c r="GH297">
        <v>2</v>
      </c>
      <c r="GI297">
        <v>2</v>
      </c>
      <c r="GJ297">
        <v>0</v>
      </c>
      <c r="GK297">
        <v>2</v>
      </c>
      <c r="GL297">
        <v>0</v>
      </c>
      <c r="GM297">
        <v>2</v>
      </c>
      <c r="GN297">
        <v>45</v>
      </c>
      <c r="GO297">
        <v>11</v>
      </c>
      <c r="GP297">
        <v>7</v>
      </c>
      <c r="GQ297">
        <v>0</v>
      </c>
      <c r="GR297">
        <v>0</v>
      </c>
      <c r="GS297">
        <v>0</v>
      </c>
      <c r="GT297">
        <v>1</v>
      </c>
      <c r="GU297">
        <v>1</v>
      </c>
      <c r="GV297">
        <v>1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1</v>
      </c>
      <c r="HE297">
        <v>0</v>
      </c>
      <c r="HF297">
        <v>0</v>
      </c>
      <c r="HG297">
        <v>0</v>
      </c>
      <c r="HH297">
        <v>11</v>
      </c>
      <c r="HI297">
        <v>6</v>
      </c>
      <c r="HJ297">
        <v>0</v>
      </c>
      <c r="HK297">
        <v>2</v>
      </c>
      <c r="HL297">
        <v>1</v>
      </c>
      <c r="HM297">
        <v>0</v>
      </c>
      <c r="HN297">
        <v>0</v>
      </c>
      <c r="HO297">
        <v>0</v>
      </c>
      <c r="HP297">
        <v>1</v>
      </c>
      <c r="HQ297">
        <v>0</v>
      </c>
      <c r="HR297">
        <v>0</v>
      </c>
      <c r="HS297">
        <v>1</v>
      </c>
      <c r="HT297">
        <v>1</v>
      </c>
      <c r="HU297">
        <v>0</v>
      </c>
      <c r="HV297">
        <v>6</v>
      </c>
      <c r="HW297">
        <v>1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1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1</v>
      </c>
      <c r="IM297">
        <v>190</v>
      </c>
      <c r="IN297">
        <v>71</v>
      </c>
      <c r="IO297">
        <v>4</v>
      </c>
      <c r="IP297">
        <v>44</v>
      </c>
      <c r="IQ297">
        <v>25</v>
      </c>
      <c r="IR297">
        <v>0</v>
      </c>
      <c r="IS297">
        <v>2</v>
      </c>
      <c r="IT297">
        <v>0</v>
      </c>
      <c r="IU297">
        <v>0</v>
      </c>
      <c r="IV297">
        <v>0</v>
      </c>
      <c r="IW297">
        <v>2</v>
      </c>
      <c r="IX297">
        <v>0</v>
      </c>
      <c r="IY297">
        <v>24</v>
      </c>
      <c r="IZ297">
        <v>1</v>
      </c>
      <c r="JA297">
        <v>0</v>
      </c>
      <c r="JB297">
        <v>0</v>
      </c>
      <c r="JC297">
        <v>5</v>
      </c>
      <c r="JD297">
        <v>0</v>
      </c>
      <c r="JE297">
        <v>0</v>
      </c>
      <c r="JF297">
        <v>1</v>
      </c>
      <c r="JG297">
        <v>0</v>
      </c>
      <c r="JH297">
        <v>0</v>
      </c>
      <c r="JI297">
        <v>1</v>
      </c>
      <c r="JJ297">
        <v>0</v>
      </c>
      <c r="JK297">
        <v>10</v>
      </c>
      <c r="JL297">
        <v>190</v>
      </c>
    </row>
    <row r="298" spans="1:272">
      <c r="A298" t="s">
        <v>995</v>
      </c>
      <c r="B298" t="s">
        <v>989</v>
      </c>
      <c r="C298" t="str">
        <f>"160503"</f>
        <v>160503</v>
      </c>
      <c r="D298" t="s">
        <v>991</v>
      </c>
      <c r="E298">
        <v>2</v>
      </c>
      <c r="F298">
        <v>1525</v>
      </c>
      <c r="G298">
        <v>1160</v>
      </c>
      <c r="H298">
        <v>653</v>
      </c>
      <c r="I298">
        <v>507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507</v>
      </c>
      <c r="T298">
        <v>0</v>
      </c>
      <c r="U298">
        <v>0</v>
      </c>
      <c r="V298">
        <v>507</v>
      </c>
      <c r="W298">
        <v>13</v>
      </c>
      <c r="X298">
        <v>11</v>
      </c>
      <c r="Y298">
        <v>2</v>
      </c>
      <c r="Z298">
        <v>0</v>
      </c>
      <c r="AA298">
        <v>494</v>
      </c>
      <c r="AB298">
        <v>69</v>
      </c>
      <c r="AC298">
        <v>3</v>
      </c>
      <c r="AD298">
        <v>17</v>
      </c>
      <c r="AE298">
        <v>24</v>
      </c>
      <c r="AF298">
        <v>14</v>
      </c>
      <c r="AG298">
        <v>2</v>
      </c>
      <c r="AH298">
        <v>1</v>
      </c>
      <c r="AI298">
        <v>0</v>
      </c>
      <c r="AJ298">
        <v>0</v>
      </c>
      <c r="AK298">
        <v>2</v>
      </c>
      <c r="AL298">
        <v>0</v>
      </c>
      <c r="AM298">
        <v>1</v>
      </c>
      <c r="AN298">
        <v>3</v>
      </c>
      <c r="AO298">
        <v>0</v>
      </c>
      <c r="AP298">
        <v>0</v>
      </c>
      <c r="AQ298">
        <v>0</v>
      </c>
      <c r="AR298">
        <v>1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69</v>
      </c>
      <c r="BB298">
        <v>95</v>
      </c>
      <c r="BC298">
        <v>17</v>
      </c>
      <c r="BD298">
        <v>3</v>
      </c>
      <c r="BE298">
        <v>8</v>
      </c>
      <c r="BF298">
        <v>32</v>
      </c>
      <c r="BG298">
        <v>5</v>
      </c>
      <c r="BH298">
        <v>4</v>
      </c>
      <c r="BI298">
        <v>0</v>
      </c>
      <c r="BJ298">
        <v>0</v>
      </c>
      <c r="BK298">
        <v>3</v>
      </c>
      <c r="BL298">
        <v>2</v>
      </c>
      <c r="BM298">
        <v>0</v>
      </c>
      <c r="BN298">
        <v>8</v>
      </c>
      <c r="BO298">
        <v>0</v>
      </c>
      <c r="BP298">
        <v>0</v>
      </c>
      <c r="BQ298">
        <v>1</v>
      </c>
      <c r="BR298">
        <v>7</v>
      </c>
      <c r="BS298">
        <v>1</v>
      </c>
      <c r="BT298">
        <v>0</v>
      </c>
      <c r="BU298">
        <v>1</v>
      </c>
      <c r="BV298">
        <v>1</v>
      </c>
      <c r="BW298">
        <v>0</v>
      </c>
      <c r="BX298">
        <v>0</v>
      </c>
      <c r="BY298">
        <v>2</v>
      </c>
      <c r="BZ298">
        <v>95</v>
      </c>
      <c r="CA298">
        <v>11</v>
      </c>
      <c r="CB298">
        <v>4</v>
      </c>
      <c r="CC298">
        <v>3</v>
      </c>
      <c r="CD298">
        <v>1</v>
      </c>
      <c r="CE298">
        <v>0</v>
      </c>
      <c r="CF298">
        <v>0</v>
      </c>
      <c r="CG298">
        <v>0</v>
      </c>
      <c r="CH298">
        <v>2</v>
      </c>
      <c r="CI298">
        <v>0</v>
      </c>
      <c r="CJ298">
        <v>0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11</v>
      </c>
      <c r="CQ298">
        <v>30</v>
      </c>
      <c r="CR298">
        <v>17</v>
      </c>
      <c r="CS298">
        <v>2</v>
      </c>
      <c r="CT298">
        <v>0</v>
      </c>
      <c r="CU298">
        <v>1</v>
      </c>
      <c r="CV298">
        <v>2</v>
      </c>
      <c r="CW298">
        <v>2</v>
      </c>
      <c r="CX298">
        <v>1</v>
      </c>
      <c r="CY298">
        <v>1</v>
      </c>
      <c r="CZ298">
        <v>0</v>
      </c>
      <c r="DA298">
        <v>1</v>
      </c>
      <c r="DB298">
        <v>0</v>
      </c>
      <c r="DC298">
        <v>1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1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30</v>
      </c>
      <c r="DQ298">
        <v>9</v>
      </c>
      <c r="DR298">
        <v>3</v>
      </c>
      <c r="DS298">
        <v>1</v>
      </c>
      <c r="DT298">
        <v>0</v>
      </c>
      <c r="DU298">
        <v>1</v>
      </c>
      <c r="DV298">
        <v>0</v>
      </c>
      <c r="DW298">
        <v>1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1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1</v>
      </c>
      <c r="EM298">
        <v>0</v>
      </c>
      <c r="EN298">
        <v>0</v>
      </c>
      <c r="EO298">
        <v>0</v>
      </c>
      <c r="EP298">
        <v>9</v>
      </c>
      <c r="EQ298">
        <v>7</v>
      </c>
      <c r="ER298">
        <v>4</v>
      </c>
      <c r="ES298">
        <v>2</v>
      </c>
      <c r="ET298">
        <v>0</v>
      </c>
      <c r="EU298">
        <v>0</v>
      </c>
      <c r="EV298">
        <v>0</v>
      </c>
      <c r="EW298">
        <v>1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7</v>
      </c>
      <c r="FO298">
        <v>22</v>
      </c>
      <c r="FP298">
        <v>7</v>
      </c>
      <c r="FQ298">
        <v>3</v>
      </c>
      <c r="FR298">
        <v>1</v>
      </c>
      <c r="FS298">
        <v>0</v>
      </c>
      <c r="FT298">
        <v>2</v>
      </c>
      <c r="FU298">
        <v>2</v>
      </c>
      <c r="FV298">
        <v>1</v>
      </c>
      <c r="FW298">
        <v>0</v>
      </c>
      <c r="FX298">
        <v>1</v>
      </c>
      <c r="FY298">
        <v>1</v>
      </c>
      <c r="FZ298">
        <v>0</v>
      </c>
      <c r="GA298">
        <v>1</v>
      </c>
      <c r="GB298">
        <v>1</v>
      </c>
      <c r="GC298">
        <v>0</v>
      </c>
      <c r="GD298">
        <v>0</v>
      </c>
      <c r="GE298">
        <v>1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1</v>
      </c>
      <c r="GN298">
        <v>22</v>
      </c>
      <c r="GO298">
        <v>14</v>
      </c>
      <c r="GP298">
        <v>8</v>
      </c>
      <c r="GQ298">
        <v>1</v>
      </c>
      <c r="GR298">
        <v>0</v>
      </c>
      <c r="GS298">
        <v>1</v>
      </c>
      <c r="GT298">
        <v>1</v>
      </c>
      <c r="GU298">
        <v>0</v>
      </c>
      <c r="GV298">
        <v>1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1</v>
      </c>
      <c r="HE298">
        <v>0</v>
      </c>
      <c r="HF298">
        <v>0</v>
      </c>
      <c r="HG298">
        <v>1</v>
      </c>
      <c r="HH298">
        <v>14</v>
      </c>
      <c r="HI298">
        <v>3</v>
      </c>
      <c r="HJ298">
        <v>0</v>
      </c>
      <c r="HK298">
        <v>0</v>
      </c>
      <c r="HL298">
        <v>1</v>
      </c>
      <c r="HM298">
        <v>0</v>
      </c>
      <c r="HN298">
        <v>0</v>
      </c>
      <c r="HO298">
        <v>0</v>
      </c>
      <c r="HP298">
        <v>0</v>
      </c>
      <c r="HQ298">
        <v>1</v>
      </c>
      <c r="HR298">
        <v>0</v>
      </c>
      <c r="HS298">
        <v>1</v>
      </c>
      <c r="HT298">
        <v>0</v>
      </c>
      <c r="HU298">
        <v>0</v>
      </c>
      <c r="HV298">
        <v>3</v>
      </c>
      <c r="HW298">
        <v>1</v>
      </c>
      <c r="HX298">
        <v>1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1</v>
      </c>
      <c r="IM298">
        <v>233</v>
      </c>
      <c r="IN298">
        <v>79</v>
      </c>
      <c r="IO298">
        <v>13</v>
      </c>
      <c r="IP298">
        <v>96</v>
      </c>
      <c r="IQ298">
        <v>13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1</v>
      </c>
      <c r="IX298">
        <v>2</v>
      </c>
      <c r="IY298">
        <v>15</v>
      </c>
      <c r="IZ298">
        <v>1</v>
      </c>
      <c r="JA298">
        <v>0</v>
      </c>
      <c r="JB298">
        <v>0</v>
      </c>
      <c r="JC298">
        <v>5</v>
      </c>
      <c r="JD298">
        <v>1</v>
      </c>
      <c r="JE298">
        <v>0</v>
      </c>
      <c r="JF298">
        <v>0</v>
      </c>
      <c r="JG298">
        <v>0</v>
      </c>
      <c r="JH298">
        <v>0</v>
      </c>
      <c r="JI298">
        <v>1</v>
      </c>
      <c r="JJ298">
        <v>0</v>
      </c>
      <c r="JK298">
        <v>6</v>
      </c>
      <c r="JL298">
        <v>233</v>
      </c>
    </row>
    <row r="299" spans="1:272">
      <c r="A299" t="s">
        <v>994</v>
      </c>
      <c r="B299" t="s">
        <v>989</v>
      </c>
      <c r="C299" t="str">
        <f>"160503"</f>
        <v>160503</v>
      </c>
      <c r="D299" t="s">
        <v>991</v>
      </c>
      <c r="E299">
        <v>3</v>
      </c>
      <c r="F299">
        <v>1372</v>
      </c>
      <c r="G299">
        <v>1050</v>
      </c>
      <c r="H299">
        <v>632</v>
      </c>
      <c r="I299">
        <v>418</v>
      </c>
      <c r="J299">
        <v>0</v>
      </c>
      <c r="K299">
        <v>7</v>
      </c>
      <c r="L299">
        <v>2</v>
      </c>
      <c r="M299">
        <v>2</v>
      </c>
      <c r="N299">
        <v>0</v>
      </c>
      <c r="O299">
        <v>0</v>
      </c>
      <c r="P299">
        <v>0</v>
      </c>
      <c r="Q299">
        <v>0</v>
      </c>
      <c r="R299">
        <v>2</v>
      </c>
      <c r="S299">
        <v>420</v>
      </c>
      <c r="T299">
        <v>2</v>
      </c>
      <c r="U299">
        <v>0</v>
      </c>
      <c r="V299">
        <v>420</v>
      </c>
      <c r="W299">
        <v>16</v>
      </c>
      <c r="X299">
        <v>15</v>
      </c>
      <c r="Y299">
        <v>1</v>
      </c>
      <c r="Z299">
        <v>0</v>
      </c>
      <c r="AA299">
        <v>404</v>
      </c>
      <c r="AB299">
        <v>60</v>
      </c>
      <c r="AC299">
        <v>9</v>
      </c>
      <c r="AD299">
        <v>15</v>
      </c>
      <c r="AE299">
        <v>10</v>
      </c>
      <c r="AF299">
        <v>12</v>
      </c>
      <c r="AG299">
        <v>1</v>
      </c>
      <c r="AH299">
        <v>1</v>
      </c>
      <c r="AI299">
        <v>1</v>
      </c>
      <c r="AJ299">
        <v>2</v>
      </c>
      <c r="AK299">
        <v>4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2</v>
      </c>
      <c r="AY299">
        <v>1</v>
      </c>
      <c r="AZ299">
        <v>1</v>
      </c>
      <c r="BA299">
        <v>60</v>
      </c>
      <c r="BB299">
        <v>98</v>
      </c>
      <c r="BC299">
        <v>22</v>
      </c>
      <c r="BD299">
        <v>4</v>
      </c>
      <c r="BE299">
        <v>12</v>
      </c>
      <c r="BF299">
        <v>18</v>
      </c>
      <c r="BG299">
        <v>3</v>
      </c>
      <c r="BH299">
        <v>9</v>
      </c>
      <c r="BI299">
        <v>0</v>
      </c>
      <c r="BJ299">
        <v>4</v>
      </c>
      <c r="BK299">
        <v>2</v>
      </c>
      <c r="BL299">
        <v>4</v>
      </c>
      <c r="BM299">
        <v>0</v>
      </c>
      <c r="BN299">
        <v>8</v>
      </c>
      <c r="BO299">
        <v>1</v>
      </c>
      <c r="BP299">
        <v>1</v>
      </c>
      <c r="BQ299">
        <v>1</v>
      </c>
      <c r="BR299">
        <v>6</v>
      </c>
      <c r="BS299">
        <v>0</v>
      </c>
      <c r="BT299">
        <v>0</v>
      </c>
      <c r="BU299">
        <v>1</v>
      </c>
      <c r="BV299">
        <v>1</v>
      </c>
      <c r="BW299">
        <v>0</v>
      </c>
      <c r="BX299">
        <v>0</v>
      </c>
      <c r="BY299">
        <v>1</v>
      </c>
      <c r="BZ299">
        <v>98</v>
      </c>
      <c r="CA299">
        <v>12</v>
      </c>
      <c r="CB299">
        <v>5</v>
      </c>
      <c r="CC299">
        <v>0</v>
      </c>
      <c r="CD299">
        <v>3</v>
      </c>
      <c r="CE299">
        <v>1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2</v>
      </c>
      <c r="CO299">
        <v>0</v>
      </c>
      <c r="CP299">
        <v>12</v>
      </c>
      <c r="CQ299">
        <v>8</v>
      </c>
      <c r="CR299">
        <v>5</v>
      </c>
      <c r="CS299">
        <v>0</v>
      </c>
      <c r="CT299">
        <v>1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1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8</v>
      </c>
      <c r="DQ299">
        <v>4</v>
      </c>
      <c r="DR299">
        <v>2</v>
      </c>
      <c r="DS299">
        <v>0</v>
      </c>
      <c r="DT299">
        <v>1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1</v>
      </c>
      <c r="EO299">
        <v>0</v>
      </c>
      <c r="EP299">
        <v>4</v>
      </c>
      <c r="EQ299">
        <v>12</v>
      </c>
      <c r="ER299">
        <v>4</v>
      </c>
      <c r="ES299">
        <v>5</v>
      </c>
      <c r="ET299">
        <v>1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1</v>
      </c>
      <c r="FC299">
        <v>0</v>
      </c>
      <c r="FD299">
        <v>1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12</v>
      </c>
      <c r="FO299">
        <v>40</v>
      </c>
      <c r="FP299">
        <v>4</v>
      </c>
      <c r="FQ299">
        <v>2</v>
      </c>
      <c r="FR299">
        <v>3</v>
      </c>
      <c r="FS299">
        <v>4</v>
      </c>
      <c r="FT299">
        <v>0</v>
      </c>
      <c r="FU299">
        <v>2</v>
      </c>
      <c r="FV299">
        <v>0</v>
      </c>
      <c r="FW299">
        <v>0</v>
      </c>
      <c r="FX299">
        <v>0</v>
      </c>
      <c r="FY299">
        <v>1</v>
      </c>
      <c r="FZ299">
        <v>2</v>
      </c>
      <c r="GA299">
        <v>1</v>
      </c>
      <c r="GB299">
        <v>2</v>
      </c>
      <c r="GC299">
        <v>1</v>
      </c>
      <c r="GD299">
        <v>2</v>
      </c>
      <c r="GE299">
        <v>1</v>
      </c>
      <c r="GF299">
        <v>1</v>
      </c>
      <c r="GG299">
        <v>0</v>
      </c>
      <c r="GH299">
        <v>13</v>
      </c>
      <c r="GI299">
        <v>1</v>
      </c>
      <c r="GJ299">
        <v>0</v>
      </c>
      <c r="GK299">
        <v>0</v>
      </c>
      <c r="GL299">
        <v>0</v>
      </c>
      <c r="GM299">
        <v>0</v>
      </c>
      <c r="GN299">
        <v>40</v>
      </c>
      <c r="GO299">
        <v>23</v>
      </c>
      <c r="GP299">
        <v>12</v>
      </c>
      <c r="GQ299">
        <v>1</v>
      </c>
      <c r="GR299">
        <v>4</v>
      </c>
      <c r="GS299">
        <v>2</v>
      </c>
      <c r="GT299">
        <v>0</v>
      </c>
      <c r="GU299">
        <v>0</v>
      </c>
      <c r="GV299">
        <v>0</v>
      </c>
      <c r="GW299">
        <v>0</v>
      </c>
      <c r="GX299">
        <v>1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3</v>
      </c>
      <c r="HH299">
        <v>23</v>
      </c>
      <c r="HI299">
        <v>1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1</v>
      </c>
      <c r="HV299">
        <v>1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146</v>
      </c>
      <c r="IN299">
        <v>58</v>
      </c>
      <c r="IO299">
        <v>14</v>
      </c>
      <c r="IP299">
        <v>34</v>
      </c>
      <c r="IQ299">
        <v>9</v>
      </c>
      <c r="IR299">
        <v>0</v>
      </c>
      <c r="IS299">
        <v>0</v>
      </c>
      <c r="IT299">
        <v>2</v>
      </c>
      <c r="IU299">
        <v>0</v>
      </c>
      <c r="IV299">
        <v>0</v>
      </c>
      <c r="IW299">
        <v>0</v>
      </c>
      <c r="IX299">
        <v>0</v>
      </c>
      <c r="IY299">
        <v>17</v>
      </c>
      <c r="IZ299">
        <v>0</v>
      </c>
      <c r="JA299">
        <v>2</v>
      </c>
      <c r="JB299">
        <v>0</v>
      </c>
      <c r="JC299">
        <v>2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1</v>
      </c>
      <c r="JJ299">
        <v>0</v>
      </c>
      <c r="JK299">
        <v>7</v>
      </c>
      <c r="JL299">
        <v>146</v>
      </c>
    </row>
    <row r="300" spans="1:272">
      <c r="A300" t="s">
        <v>993</v>
      </c>
      <c r="B300" t="s">
        <v>989</v>
      </c>
      <c r="C300" t="str">
        <f>"160503"</f>
        <v>160503</v>
      </c>
      <c r="D300" t="s">
        <v>991</v>
      </c>
      <c r="E300">
        <v>4</v>
      </c>
      <c r="F300">
        <v>1246</v>
      </c>
      <c r="G300">
        <v>950</v>
      </c>
      <c r="H300">
        <v>634</v>
      </c>
      <c r="I300">
        <v>316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316</v>
      </c>
      <c r="T300">
        <v>0</v>
      </c>
      <c r="U300">
        <v>0</v>
      </c>
      <c r="V300">
        <v>316</v>
      </c>
      <c r="W300">
        <v>15</v>
      </c>
      <c r="X300">
        <v>11</v>
      </c>
      <c r="Y300">
        <v>4</v>
      </c>
      <c r="Z300">
        <v>0</v>
      </c>
      <c r="AA300">
        <v>301</v>
      </c>
      <c r="AB300">
        <v>26</v>
      </c>
      <c r="AC300">
        <v>2</v>
      </c>
      <c r="AD300">
        <v>10</v>
      </c>
      <c r="AE300">
        <v>7</v>
      </c>
      <c r="AF300">
        <v>1</v>
      </c>
      <c r="AG300">
        <v>0</v>
      </c>
      <c r="AH300">
        <v>2</v>
      </c>
      <c r="AI300">
        <v>1</v>
      </c>
      <c r="AJ300">
        <v>0</v>
      </c>
      <c r="AK300">
        <v>0</v>
      </c>
      <c r="AL300">
        <v>0</v>
      </c>
      <c r="AM300">
        <v>2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</v>
      </c>
      <c r="BA300">
        <v>26</v>
      </c>
      <c r="BB300">
        <v>65</v>
      </c>
      <c r="BC300">
        <v>13</v>
      </c>
      <c r="BD300">
        <v>0</v>
      </c>
      <c r="BE300">
        <v>3</v>
      </c>
      <c r="BF300">
        <v>30</v>
      </c>
      <c r="BG300">
        <v>0</v>
      </c>
      <c r="BH300">
        <v>1</v>
      </c>
      <c r="BI300">
        <v>0</v>
      </c>
      <c r="BJ300">
        <v>1</v>
      </c>
      <c r="BK300">
        <v>1</v>
      </c>
      <c r="BL300">
        <v>2</v>
      </c>
      <c r="BM300">
        <v>0</v>
      </c>
      <c r="BN300">
        <v>3</v>
      </c>
      <c r="BO300">
        <v>0</v>
      </c>
      <c r="BP300">
        <v>0</v>
      </c>
      <c r="BQ300">
        <v>0</v>
      </c>
      <c r="BR300">
        <v>7</v>
      </c>
      <c r="BS300">
        <v>1</v>
      </c>
      <c r="BT300">
        <v>0</v>
      </c>
      <c r="BU300">
        <v>1</v>
      </c>
      <c r="BV300">
        <v>0</v>
      </c>
      <c r="BW300">
        <v>0</v>
      </c>
      <c r="BX300">
        <v>1</v>
      </c>
      <c r="BY300">
        <v>1</v>
      </c>
      <c r="BZ300">
        <v>65</v>
      </c>
      <c r="CA300">
        <v>4</v>
      </c>
      <c r="CB300">
        <v>3</v>
      </c>
      <c r="CC300">
        <v>0</v>
      </c>
      <c r="CD300">
        <v>0</v>
      </c>
      <c r="CE300">
        <v>1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4</v>
      </c>
      <c r="CQ300">
        <v>4</v>
      </c>
      <c r="CR300">
        <v>2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4</v>
      </c>
      <c r="DQ300">
        <v>8</v>
      </c>
      <c r="DR300">
        <v>2</v>
      </c>
      <c r="DS300">
        <v>0</v>
      </c>
      <c r="DT300">
        <v>1</v>
      </c>
      <c r="DU300">
        <v>1</v>
      </c>
      <c r="DV300">
        <v>1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2</v>
      </c>
      <c r="EM300">
        <v>0</v>
      </c>
      <c r="EN300">
        <v>0</v>
      </c>
      <c r="EO300">
        <v>1</v>
      </c>
      <c r="EP300">
        <v>8</v>
      </c>
      <c r="EQ300">
        <v>4</v>
      </c>
      <c r="ER300">
        <v>0</v>
      </c>
      <c r="ES300">
        <v>1</v>
      </c>
      <c r="ET300">
        <v>1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1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1</v>
      </c>
      <c r="FK300">
        <v>0</v>
      </c>
      <c r="FL300">
        <v>0</v>
      </c>
      <c r="FM300">
        <v>0</v>
      </c>
      <c r="FN300">
        <v>4</v>
      </c>
      <c r="FO300">
        <v>22</v>
      </c>
      <c r="FP300">
        <v>5</v>
      </c>
      <c r="FQ300">
        <v>4</v>
      </c>
      <c r="FR300">
        <v>0</v>
      </c>
      <c r="FS300">
        <v>1</v>
      </c>
      <c r="FT300">
        <v>0</v>
      </c>
      <c r="FU300">
        <v>1</v>
      </c>
      <c r="FV300">
        <v>2</v>
      </c>
      <c r="FW300">
        <v>0</v>
      </c>
      <c r="FX300">
        <v>0</v>
      </c>
      <c r="FY300">
        <v>0</v>
      </c>
      <c r="FZ300">
        <v>0</v>
      </c>
      <c r="GA300">
        <v>1</v>
      </c>
      <c r="GB300">
        <v>0</v>
      </c>
      <c r="GC300">
        <v>0</v>
      </c>
      <c r="GD300">
        <v>1</v>
      </c>
      <c r="GE300">
        <v>0</v>
      </c>
      <c r="GF300">
        <v>0</v>
      </c>
      <c r="GG300">
        <v>0</v>
      </c>
      <c r="GH300">
        <v>0</v>
      </c>
      <c r="GI300">
        <v>2</v>
      </c>
      <c r="GJ300">
        <v>0</v>
      </c>
      <c r="GK300">
        <v>0</v>
      </c>
      <c r="GL300">
        <v>1</v>
      </c>
      <c r="GM300">
        <v>4</v>
      </c>
      <c r="GN300">
        <v>22</v>
      </c>
      <c r="GO300">
        <v>15</v>
      </c>
      <c r="GP300">
        <v>9</v>
      </c>
      <c r="GQ300">
        <v>1</v>
      </c>
      <c r="GR300">
        <v>0</v>
      </c>
      <c r="GS300">
        <v>0</v>
      </c>
      <c r="GT300">
        <v>1</v>
      </c>
      <c r="GU300">
        <v>0</v>
      </c>
      <c r="GV300">
        <v>0</v>
      </c>
      <c r="GW300">
        <v>0</v>
      </c>
      <c r="GX300">
        <v>1</v>
      </c>
      <c r="GY300">
        <v>1</v>
      </c>
      <c r="GZ300">
        <v>0</v>
      </c>
      <c r="HA300">
        <v>0</v>
      </c>
      <c r="HB300">
        <v>1</v>
      </c>
      <c r="HC300">
        <v>0</v>
      </c>
      <c r="HD300">
        <v>0</v>
      </c>
      <c r="HE300">
        <v>0</v>
      </c>
      <c r="HF300">
        <v>0</v>
      </c>
      <c r="HG300">
        <v>1</v>
      </c>
      <c r="HH300">
        <v>15</v>
      </c>
      <c r="HI300">
        <v>2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1</v>
      </c>
      <c r="HQ300">
        <v>1</v>
      </c>
      <c r="HR300">
        <v>0</v>
      </c>
      <c r="HS300">
        <v>0</v>
      </c>
      <c r="HT300">
        <v>0</v>
      </c>
      <c r="HU300">
        <v>0</v>
      </c>
      <c r="HV300">
        <v>2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151</v>
      </c>
      <c r="IN300">
        <v>70</v>
      </c>
      <c r="IO300">
        <v>11</v>
      </c>
      <c r="IP300">
        <v>33</v>
      </c>
      <c r="IQ300">
        <v>18</v>
      </c>
      <c r="IR300">
        <v>0</v>
      </c>
      <c r="IS300">
        <v>0</v>
      </c>
      <c r="IT300">
        <v>0</v>
      </c>
      <c r="IU300">
        <v>1</v>
      </c>
      <c r="IV300">
        <v>0</v>
      </c>
      <c r="IW300">
        <v>0</v>
      </c>
      <c r="IX300">
        <v>0</v>
      </c>
      <c r="IY300">
        <v>10</v>
      </c>
      <c r="IZ300">
        <v>0</v>
      </c>
      <c r="JA300">
        <v>0</v>
      </c>
      <c r="JB300">
        <v>0</v>
      </c>
      <c r="JC300">
        <v>1</v>
      </c>
      <c r="JD300">
        <v>0</v>
      </c>
      <c r="JE300">
        <v>0</v>
      </c>
      <c r="JF300">
        <v>1</v>
      </c>
      <c r="JG300">
        <v>0</v>
      </c>
      <c r="JH300">
        <v>1</v>
      </c>
      <c r="JI300">
        <v>0</v>
      </c>
      <c r="JJ300">
        <v>1</v>
      </c>
      <c r="JK300">
        <v>4</v>
      </c>
      <c r="JL300">
        <v>151</v>
      </c>
    </row>
    <row r="301" spans="1:272">
      <c r="A301" t="s">
        <v>992</v>
      </c>
      <c r="B301" t="s">
        <v>989</v>
      </c>
      <c r="C301" t="str">
        <f>"160503"</f>
        <v>160503</v>
      </c>
      <c r="D301" t="s">
        <v>991</v>
      </c>
      <c r="E301">
        <v>5</v>
      </c>
      <c r="F301">
        <v>646</v>
      </c>
      <c r="G301">
        <v>490</v>
      </c>
      <c r="H301">
        <v>252</v>
      </c>
      <c r="I301">
        <v>238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238</v>
      </c>
      <c r="T301">
        <v>0</v>
      </c>
      <c r="U301">
        <v>0</v>
      </c>
      <c r="V301">
        <v>238</v>
      </c>
      <c r="W301">
        <v>9</v>
      </c>
      <c r="X301">
        <v>3</v>
      </c>
      <c r="Y301">
        <v>6</v>
      </c>
      <c r="Z301">
        <v>0</v>
      </c>
      <c r="AA301">
        <v>229</v>
      </c>
      <c r="AB301">
        <v>24</v>
      </c>
      <c r="AC301">
        <v>4</v>
      </c>
      <c r="AD301">
        <v>6</v>
      </c>
      <c r="AE301">
        <v>6</v>
      </c>
      <c r="AF301">
        <v>3</v>
      </c>
      <c r="AG301">
        <v>0</v>
      </c>
      <c r="AH301">
        <v>2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24</v>
      </c>
      <c r="BB301">
        <v>40</v>
      </c>
      <c r="BC301">
        <v>12</v>
      </c>
      <c r="BD301">
        <v>0</v>
      </c>
      <c r="BE301">
        <v>0</v>
      </c>
      <c r="BF301">
        <v>10</v>
      </c>
      <c r="BG301">
        <v>1</v>
      </c>
      <c r="BH301">
        <v>1</v>
      </c>
      <c r="BI301">
        <v>1</v>
      </c>
      <c r="BJ301">
        <v>0</v>
      </c>
      <c r="BK301">
        <v>1</v>
      </c>
      <c r="BL301">
        <v>1</v>
      </c>
      <c r="BM301">
        <v>0</v>
      </c>
      <c r="BN301">
        <v>5</v>
      </c>
      <c r="BO301">
        <v>0</v>
      </c>
      <c r="BP301">
        <v>0</v>
      </c>
      <c r="BQ301">
        <v>0</v>
      </c>
      <c r="BR301">
        <v>4</v>
      </c>
      <c r="BS301">
        <v>0</v>
      </c>
      <c r="BT301">
        <v>1</v>
      </c>
      <c r="BU301">
        <v>2</v>
      </c>
      <c r="BV301">
        <v>0</v>
      </c>
      <c r="BW301">
        <v>0</v>
      </c>
      <c r="BX301">
        <v>0</v>
      </c>
      <c r="BY301">
        <v>1</v>
      </c>
      <c r="BZ301">
        <v>40</v>
      </c>
      <c r="CA301">
        <v>2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1</v>
      </c>
      <c r="CP301">
        <v>2</v>
      </c>
      <c r="CQ301">
        <v>12</v>
      </c>
      <c r="CR301">
        <v>8</v>
      </c>
      <c r="CS301">
        <v>2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1</v>
      </c>
      <c r="DC301">
        <v>0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12</v>
      </c>
      <c r="DQ301">
        <v>11</v>
      </c>
      <c r="DR301">
        <v>6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5</v>
      </c>
      <c r="EM301">
        <v>0</v>
      </c>
      <c r="EN301">
        <v>0</v>
      </c>
      <c r="EO301">
        <v>0</v>
      </c>
      <c r="EP301">
        <v>11</v>
      </c>
      <c r="EQ301">
        <v>7</v>
      </c>
      <c r="ER301">
        <v>3</v>
      </c>
      <c r="ES301">
        <v>0</v>
      </c>
      <c r="ET301">
        <v>0</v>
      </c>
      <c r="EU301">
        <v>0</v>
      </c>
      <c r="EV301">
        <v>0</v>
      </c>
      <c r="EW301">
        <v>1</v>
      </c>
      <c r="EX301">
        <v>1</v>
      </c>
      <c r="EY301">
        <v>0</v>
      </c>
      <c r="EZ301">
        <v>0</v>
      </c>
      <c r="FA301">
        <v>1</v>
      </c>
      <c r="FB301">
        <v>0</v>
      </c>
      <c r="FC301">
        <v>0</v>
      </c>
      <c r="FD301">
        <v>0</v>
      </c>
      <c r="FE301">
        <v>1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7</v>
      </c>
      <c r="FO301">
        <v>23</v>
      </c>
      <c r="FP301">
        <v>13</v>
      </c>
      <c r="FQ301">
        <v>3</v>
      </c>
      <c r="FR301">
        <v>0</v>
      </c>
      <c r="FS301">
        <v>0</v>
      </c>
      <c r="FT301">
        <v>1</v>
      </c>
      <c r="FU301">
        <v>1</v>
      </c>
      <c r="FV301">
        <v>0</v>
      </c>
      <c r="FW301">
        <v>0</v>
      </c>
      <c r="FX301">
        <v>0</v>
      </c>
      <c r="FY301">
        <v>1</v>
      </c>
      <c r="FZ301">
        <v>0</v>
      </c>
      <c r="GA301">
        <v>1</v>
      </c>
      <c r="GB301">
        <v>0</v>
      </c>
      <c r="GC301">
        <v>0</v>
      </c>
      <c r="GD301">
        <v>0</v>
      </c>
      <c r="GE301">
        <v>1</v>
      </c>
      <c r="GF301">
        <v>0</v>
      </c>
      <c r="GG301">
        <v>0</v>
      </c>
      <c r="GH301">
        <v>2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23</v>
      </c>
      <c r="GO301">
        <v>10</v>
      </c>
      <c r="GP301">
        <v>7</v>
      </c>
      <c r="GQ301">
        <v>1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1</v>
      </c>
      <c r="HA301">
        <v>1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10</v>
      </c>
      <c r="HI301">
        <v>2</v>
      </c>
      <c r="HJ301">
        <v>0</v>
      </c>
      <c r="HK301">
        <v>0</v>
      </c>
      <c r="HL301">
        <v>1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1</v>
      </c>
      <c r="HV301">
        <v>2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98</v>
      </c>
      <c r="IN301">
        <v>39</v>
      </c>
      <c r="IO301">
        <v>5</v>
      </c>
      <c r="IP301">
        <v>17</v>
      </c>
      <c r="IQ301">
        <v>10</v>
      </c>
      <c r="IR301">
        <v>0</v>
      </c>
      <c r="IS301">
        <v>1</v>
      </c>
      <c r="IT301">
        <v>0</v>
      </c>
      <c r="IU301">
        <v>0</v>
      </c>
      <c r="IV301">
        <v>0</v>
      </c>
      <c r="IW301">
        <v>2</v>
      </c>
      <c r="IX301">
        <v>0</v>
      </c>
      <c r="IY301">
        <v>23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1</v>
      </c>
      <c r="JI301">
        <v>0</v>
      </c>
      <c r="JJ301">
        <v>0</v>
      </c>
      <c r="JK301">
        <v>0</v>
      </c>
      <c r="JL301">
        <v>98</v>
      </c>
    </row>
    <row r="302" spans="1:272">
      <c r="A302" t="s">
        <v>990</v>
      </c>
      <c r="B302" t="s">
        <v>989</v>
      </c>
      <c r="C302" t="str">
        <f>"160503"</f>
        <v>160503</v>
      </c>
      <c r="D302" t="s">
        <v>988</v>
      </c>
      <c r="E302">
        <v>6</v>
      </c>
      <c r="F302">
        <v>101</v>
      </c>
      <c r="G302">
        <v>120</v>
      </c>
      <c r="H302">
        <v>49</v>
      </c>
      <c r="I302">
        <v>71</v>
      </c>
      <c r="J302">
        <v>0</v>
      </c>
      <c r="K302">
        <v>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71</v>
      </c>
      <c r="T302">
        <v>0</v>
      </c>
      <c r="U302">
        <v>0</v>
      </c>
      <c r="V302">
        <v>71</v>
      </c>
      <c r="W302">
        <v>1</v>
      </c>
      <c r="X302">
        <v>1</v>
      </c>
      <c r="Y302">
        <v>0</v>
      </c>
      <c r="Z302">
        <v>0</v>
      </c>
      <c r="AA302">
        <v>70</v>
      </c>
      <c r="AB302">
        <v>28</v>
      </c>
      <c r="AC302">
        <v>6</v>
      </c>
      <c r="AD302">
        <v>1</v>
      </c>
      <c r="AE302">
        <v>7</v>
      </c>
      <c r="AF302">
        <v>6</v>
      </c>
      <c r="AG302">
        <v>0</v>
      </c>
      <c r="AH302">
        <v>2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1</v>
      </c>
      <c r="AV302">
        <v>0</v>
      </c>
      <c r="AW302">
        <v>0</v>
      </c>
      <c r="AX302">
        <v>1</v>
      </c>
      <c r="AY302">
        <v>2</v>
      </c>
      <c r="AZ302">
        <v>1</v>
      </c>
      <c r="BA302">
        <v>28</v>
      </c>
      <c r="BB302">
        <v>15</v>
      </c>
      <c r="BC302">
        <v>5</v>
      </c>
      <c r="BD302">
        <v>5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</v>
      </c>
      <c r="BK302">
        <v>0</v>
      </c>
      <c r="BL302">
        <v>1</v>
      </c>
      <c r="BM302">
        <v>1</v>
      </c>
      <c r="BN302">
        <v>0</v>
      </c>
      <c r="BO302">
        <v>1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0</v>
      </c>
      <c r="BW302">
        <v>0</v>
      </c>
      <c r="BX302">
        <v>0</v>
      </c>
      <c r="BY302">
        <v>0</v>
      </c>
      <c r="BZ302">
        <v>15</v>
      </c>
      <c r="CA302">
        <v>2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1</v>
      </c>
      <c r="CJ302">
        <v>0</v>
      </c>
      <c r="CK302">
        <v>1</v>
      </c>
      <c r="CL302">
        <v>0</v>
      </c>
      <c r="CM302">
        <v>0</v>
      </c>
      <c r="CN302">
        <v>0</v>
      </c>
      <c r="CO302">
        <v>0</v>
      </c>
      <c r="CP302">
        <v>2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10</v>
      </c>
      <c r="ER302">
        <v>6</v>
      </c>
      <c r="ES302">
        <v>0</v>
      </c>
      <c r="ET302">
        <v>0</v>
      </c>
      <c r="EU302">
        <v>1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1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1</v>
      </c>
      <c r="FK302">
        <v>0</v>
      </c>
      <c r="FL302">
        <v>1</v>
      </c>
      <c r="FM302">
        <v>0</v>
      </c>
      <c r="FN302">
        <v>10</v>
      </c>
      <c r="FO302">
        <v>9</v>
      </c>
      <c r="FP302">
        <v>1</v>
      </c>
      <c r="FQ302">
        <v>1</v>
      </c>
      <c r="FR302">
        <v>0</v>
      </c>
      <c r="FS302">
        <v>2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3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2</v>
      </c>
      <c r="GN302">
        <v>9</v>
      </c>
      <c r="GO302">
        <v>5</v>
      </c>
      <c r="GP302">
        <v>2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1</v>
      </c>
      <c r="GX302">
        <v>0</v>
      </c>
      <c r="GY302">
        <v>0</v>
      </c>
      <c r="GZ302">
        <v>1</v>
      </c>
      <c r="HA302">
        <v>0</v>
      </c>
      <c r="HB302">
        <v>1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5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1</v>
      </c>
      <c r="IN302">
        <v>1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1</v>
      </c>
    </row>
    <row r="303" spans="1:272">
      <c r="A303" t="s">
        <v>987</v>
      </c>
      <c r="B303" t="s">
        <v>979</v>
      </c>
      <c r="C303" t="str">
        <f>"160504"</f>
        <v>160504</v>
      </c>
      <c r="D303" t="s">
        <v>174</v>
      </c>
      <c r="E303">
        <v>1</v>
      </c>
      <c r="F303">
        <v>1097</v>
      </c>
      <c r="G303">
        <v>830</v>
      </c>
      <c r="H303">
        <v>507</v>
      </c>
      <c r="I303">
        <v>323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323</v>
      </c>
      <c r="T303">
        <v>0</v>
      </c>
      <c r="U303">
        <v>0</v>
      </c>
      <c r="V303">
        <v>323</v>
      </c>
      <c r="W303">
        <v>7</v>
      </c>
      <c r="X303">
        <v>5</v>
      </c>
      <c r="Y303">
        <v>2</v>
      </c>
      <c r="Z303">
        <v>0</v>
      </c>
      <c r="AA303">
        <v>316</v>
      </c>
      <c r="AB303">
        <v>35</v>
      </c>
      <c r="AC303">
        <v>1</v>
      </c>
      <c r="AD303">
        <v>10</v>
      </c>
      <c r="AE303">
        <v>5</v>
      </c>
      <c r="AF303">
        <v>9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2</v>
      </c>
      <c r="AP303">
        <v>1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1</v>
      </c>
      <c r="AW303">
        <v>2</v>
      </c>
      <c r="AX303">
        <v>1</v>
      </c>
      <c r="AY303">
        <v>0</v>
      </c>
      <c r="AZ303">
        <v>1</v>
      </c>
      <c r="BA303">
        <v>35</v>
      </c>
      <c r="BB303">
        <v>85</v>
      </c>
      <c r="BC303">
        <v>7</v>
      </c>
      <c r="BD303">
        <v>1</v>
      </c>
      <c r="BE303">
        <v>3</v>
      </c>
      <c r="BF303">
        <v>3</v>
      </c>
      <c r="BG303">
        <v>6</v>
      </c>
      <c r="BH303">
        <v>3</v>
      </c>
      <c r="BI303">
        <v>2</v>
      </c>
      <c r="BJ303">
        <v>1</v>
      </c>
      <c r="BK303">
        <v>0</v>
      </c>
      <c r="BL303">
        <v>1</v>
      </c>
      <c r="BM303">
        <v>1</v>
      </c>
      <c r="BN303">
        <v>3</v>
      </c>
      <c r="BO303">
        <v>0</v>
      </c>
      <c r="BP303">
        <v>0</v>
      </c>
      <c r="BQ303">
        <v>0</v>
      </c>
      <c r="BR303">
        <v>52</v>
      </c>
      <c r="BS303">
        <v>0</v>
      </c>
      <c r="BT303">
        <v>0</v>
      </c>
      <c r="BU303">
        <v>0</v>
      </c>
      <c r="BV303">
        <v>0</v>
      </c>
      <c r="BW303">
        <v>2</v>
      </c>
      <c r="BX303">
        <v>0</v>
      </c>
      <c r="BY303">
        <v>0</v>
      </c>
      <c r="BZ303">
        <v>85</v>
      </c>
      <c r="CA303">
        <v>10</v>
      </c>
      <c r="CB303">
        <v>4</v>
      </c>
      <c r="CC303">
        <v>4</v>
      </c>
      <c r="CD303">
        <v>1</v>
      </c>
      <c r="CE303">
        <v>0</v>
      </c>
      <c r="CF303">
        <v>0</v>
      </c>
      <c r="CG303">
        <v>0</v>
      </c>
      <c r="CH303">
        <v>1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10</v>
      </c>
      <c r="CQ303">
        <v>14</v>
      </c>
      <c r="CR303">
        <v>5</v>
      </c>
      <c r="CS303">
        <v>2</v>
      </c>
      <c r="CT303">
        <v>0</v>
      </c>
      <c r="CU303">
        <v>0</v>
      </c>
      <c r="CV303">
        <v>1</v>
      </c>
      <c r="CW303">
        <v>3</v>
      </c>
      <c r="CX303">
        <v>0</v>
      </c>
      <c r="CY303">
        <v>1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1</v>
      </c>
      <c r="DN303">
        <v>1</v>
      </c>
      <c r="DO303">
        <v>0</v>
      </c>
      <c r="DP303">
        <v>14</v>
      </c>
      <c r="DQ303">
        <v>12</v>
      </c>
      <c r="DR303">
        <v>1</v>
      </c>
      <c r="DS303">
        <v>0</v>
      </c>
      <c r="DT303">
        <v>0</v>
      </c>
      <c r="DU303">
        <v>1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1</v>
      </c>
      <c r="EH303">
        <v>1</v>
      </c>
      <c r="EI303">
        <v>1</v>
      </c>
      <c r="EJ303">
        <v>0</v>
      </c>
      <c r="EK303">
        <v>0</v>
      </c>
      <c r="EL303">
        <v>7</v>
      </c>
      <c r="EM303">
        <v>0</v>
      </c>
      <c r="EN303">
        <v>0</v>
      </c>
      <c r="EO303">
        <v>0</v>
      </c>
      <c r="EP303">
        <v>12</v>
      </c>
      <c r="EQ303">
        <v>2</v>
      </c>
      <c r="ER303">
        <v>0</v>
      </c>
      <c r="ES303">
        <v>1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1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2</v>
      </c>
      <c r="FO303">
        <v>42</v>
      </c>
      <c r="FP303">
        <v>18</v>
      </c>
      <c r="FQ303">
        <v>2</v>
      </c>
      <c r="FR303">
        <v>5</v>
      </c>
      <c r="FS303">
        <v>3</v>
      </c>
      <c r="FT303">
        <v>2</v>
      </c>
      <c r="FU303">
        <v>2</v>
      </c>
      <c r="FV303">
        <v>0</v>
      </c>
      <c r="FW303">
        <v>1</v>
      </c>
      <c r="FX303">
        <v>4</v>
      </c>
      <c r="FY303">
        <v>0</v>
      </c>
      <c r="FZ303">
        <v>1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1</v>
      </c>
      <c r="GJ303">
        <v>0</v>
      </c>
      <c r="GK303">
        <v>0</v>
      </c>
      <c r="GL303">
        <v>1</v>
      </c>
      <c r="GM303">
        <v>2</v>
      </c>
      <c r="GN303">
        <v>42</v>
      </c>
      <c r="GO303">
        <v>9</v>
      </c>
      <c r="GP303">
        <v>2</v>
      </c>
      <c r="GQ303">
        <v>0</v>
      </c>
      <c r="GR303">
        <v>1</v>
      </c>
      <c r="GS303">
        <v>0</v>
      </c>
      <c r="GT303">
        <v>1</v>
      </c>
      <c r="GU303">
        <v>0</v>
      </c>
      <c r="GV303">
        <v>3</v>
      </c>
      <c r="GW303">
        <v>0</v>
      </c>
      <c r="GX303">
        <v>0</v>
      </c>
      <c r="GY303">
        <v>1</v>
      </c>
      <c r="GZ303">
        <v>1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9</v>
      </c>
      <c r="HI303">
        <v>1</v>
      </c>
      <c r="HJ303">
        <v>0</v>
      </c>
      <c r="HK303">
        <v>1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1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106</v>
      </c>
      <c r="IN303">
        <v>30</v>
      </c>
      <c r="IO303">
        <v>6</v>
      </c>
      <c r="IP303">
        <v>14</v>
      </c>
      <c r="IQ303">
        <v>11</v>
      </c>
      <c r="IR303">
        <v>0</v>
      </c>
      <c r="IS303">
        <v>9</v>
      </c>
      <c r="IT303">
        <v>0</v>
      </c>
      <c r="IU303">
        <v>0</v>
      </c>
      <c r="IV303">
        <v>2</v>
      </c>
      <c r="IW303">
        <v>0</v>
      </c>
      <c r="IX303">
        <v>0</v>
      </c>
      <c r="IY303">
        <v>33</v>
      </c>
      <c r="IZ303">
        <v>0</v>
      </c>
      <c r="JA303">
        <v>0</v>
      </c>
      <c r="JB303">
        <v>0</v>
      </c>
      <c r="JC303">
        <v>0</v>
      </c>
      <c r="JD303">
        <v>1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106</v>
      </c>
    </row>
    <row r="304" spans="1:272">
      <c r="A304" t="s">
        <v>986</v>
      </c>
      <c r="B304" t="s">
        <v>979</v>
      </c>
      <c r="C304" t="str">
        <f>"160504"</f>
        <v>160504</v>
      </c>
      <c r="D304" t="s">
        <v>174</v>
      </c>
      <c r="E304">
        <v>2</v>
      </c>
      <c r="F304">
        <v>1053</v>
      </c>
      <c r="G304">
        <v>802</v>
      </c>
      <c r="H304">
        <v>430</v>
      </c>
      <c r="I304">
        <v>372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372</v>
      </c>
      <c r="T304">
        <v>0</v>
      </c>
      <c r="U304">
        <v>0</v>
      </c>
      <c r="V304">
        <v>372</v>
      </c>
      <c r="W304">
        <v>8</v>
      </c>
      <c r="X304">
        <v>8</v>
      </c>
      <c r="Y304">
        <v>0</v>
      </c>
      <c r="Z304">
        <v>0</v>
      </c>
      <c r="AA304">
        <v>364</v>
      </c>
      <c r="AB304">
        <v>24</v>
      </c>
      <c r="AC304">
        <v>4</v>
      </c>
      <c r="AD304">
        <v>3</v>
      </c>
      <c r="AE304">
        <v>8</v>
      </c>
      <c r="AF304">
        <v>6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24</v>
      </c>
      <c r="BB304">
        <v>77</v>
      </c>
      <c r="BC304">
        <v>16</v>
      </c>
      <c r="BD304">
        <v>2</v>
      </c>
      <c r="BE304">
        <v>0</v>
      </c>
      <c r="BF304">
        <v>5</v>
      </c>
      <c r="BG304">
        <v>5</v>
      </c>
      <c r="BH304">
        <v>4</v>
      </c>
      <c r="BI304">
        <v>0</v>
      </c>
      <c r="BJ304">
        <v>1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38</v>
      </c>
      <c r="BS304">
        <v>0</v>
      </c>
      <c r="BT304">
        <v>0</v>
      </c>
      <c r="BU304">
        <v>2</v>
      </c>
      <c r="BV304">
        <v>0</v>
      </c>
      <c r="BW304">
        <v>1</v>
      </c>
      <c r="BX304">
        <v>0</v>
      </c>
      <c r="BY304">
        <v>2</v>
      </c>
      <c r="BZ304">
        <v>77</v>
      </c>
      <c r="CA304">
        <v>7</v>
      </c>
      <c r="CB304">
        <v>5</v>
      </c>
      <c r="CC304">
        <v>0</v>
      </c>
      <c r="CD304">
        <v>1</v>
      </c>
      <c r="CE304">
        <v>0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7</v>
      </c>
      <c r="CQ304">
        <v>17</v>
      </c>
      <c r="CR304">
        <v>7</v>
      </c>
      <c r="CS304">
        <v>2</v>
      </c>
      <c r="CT304">
        <v>0</v>
      </c>
      <c r="CU304">
        <v>2</v>
      </c>
      <c r="CV304">
        <v>2</v>
      </c>
      <c r="CW304">
        <v>0</v>
      </c>
      <c r="CX304">
        <v>1</v>
      </c>
      <c r="CY304">
        <v>1</v>
      </c>
      <c r="CZ304">
        <v>0</v>
      </c>
      <c r="DA304">
        <v>0</v>
      </c>
      <c r="DB304">
        <v>1</v>
      </c>
      <c r="DC304">
        <v>0</v>
      </c>
      <c r="DD304">
        <v>0</v>
      </c>
      <c r="DE304">
        <v>1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17</v>
      </c>
      <c r="DQ304">
        <v>2</v>
      </c>
      <c r="DR304">
        <v>1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1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2</v>
      </c>
      <c r="EQ304">
        <v>7</v>
      </c>
      <c r="ER304">
        <v>4</v>
      </c>
      <c r="ES304">
        <v>2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1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7</v>
      </c>
      <c r="FO304">
        <v>27</v>
      </c>
      <c r="FP304">
        <v>8</v>
      </c>
      <c r="FQ304">
        <v>3</v>
      </c>
      <c r="FR304">
        <v>3</v>
      </c>
      <c r="FS304">
        <v>0</v>
      </c>
      <c r="FT304">
        <v>0</v>
      </c>
      <c r="FU304">
        <v>1</v>
      </c>
      <c r="FV304">
        <v>0</v>
      </c>
      <c r="FW304">
        <v>1</v>
      </c>
      <c r="FX304">
        <v>0</v>
      </c>
      <c r="FY304">
        <v>1</v>
      </c>
      <c r="FZ304">
        <v>2</v>
      </c>
      <c r="GA304">
        <v>1</v>
      </c>
      <c r="GB304">
        <v>0</v>
      </c>
      <c r="GC304">
        <v>2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3</v>
      </c>
      <c r="GJ304">
        <v>0</v>
      </c>
      <c r="GK304">
        <v>0</v>
      </c>
      <c r="GL304">
        <v>0</v>
      </c>
      <c r="GM304">
        <v>2</v>
      </c>
      <c r="GN304">
        <v>27</v>
      </c>
      <c r="GO304">
        <v>6</v>
      </c>
      <c r="GP304">
        <v>5</v>
      </c>
      <c r="GQ304">
        <v>1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6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1</v>
      </c>
      <c r="HX304">
        <v>0</v>
      </c>
      <c r="HY304">
        <v>0</v>
      </c>
      <c r="HZ304">
        <v>0</v>
      </c>
      <c r="IA304">
        <v>1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1</v>
      </c>
      <c r="IM304">
        <v>196</v>
      </c>
      <c r="IN304">
        <v>30</v>
      </c>
      <c r="IO304">
        <v>1</v>
      </c>
      <c r="IP304">
        <v>7</v>
      </c>
      <c r="IQ304">
        <v>3</v>
      </c>
      <c r="IR304">
        <v>0</v>
      </c>
      <c r="IS304">
        <v>4</v>
      </c>
      <c r="IT304">
        <v>0</v>
      </c>
      <c r="IU304">
        <v>0</v>
      </c>
      <c r="IV304">
        <v>1</v>
      </c>
      <c r="IW304">
        <v>0</v>
      </c>
      <c r="IX304">
        <v>2</v>
      </c>
      <c r="IY304">
        <v>148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196</v>
      </c>
    </row>
    <row r="305" spans="1:272">
      <c r="A305" t="s">
        <v>985</v>
      </c>
      <c r="B305" t="s">
        <v>979</v>
      </c>
      <c r="C305" t="str">
        <f>"160504"</f>
        <v>160504</v>
      </c>
      <c r="D305" t="s">
        <v>984</v>
      </c>
      <c r="E305">
        <v>3</v>
      </c>
      <c r="F305">
        <v>458</v>
      </c>
      <c r="G305">
        <v>352</v>
      </c>
      <c r="H305">
        <v>241</v>
      </c>
      <c r="I305">
        <v>111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111</v>
      </c>
      <c r="T305">
        <v>0</v>
      </c>
      <c r="U305">
        <v>0</v>
      </c>
      <c r="V305">
        <v>111</v>
      </c>
      <c r="W305">
        <v>8</v>
      </c>
      <c r="X305">
        <v>5</v>
      </c>
      <c r="Y305">
        <v>3</v>
      </c>
      <c r="Z305">
        <v>0</v>
      </c>
      <c r="AA305">
        <v>103</v>
      </c>
      <c r="AB305">
        <v>16</v>
      </c>
      <c r="AC305">
        <v>1</v>
      </c>
      <c r="AD305">
        <v>5</v>
      </c>
      <c r="AE305">
        <v>6</v>
      </c>
      <c r="AF305">
        <v>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16</v>
      </c>
      <c r="BB305">
        <v>16</v>
      </c>
      <c r="BC305">
        <v>2</v>
      </c>
      <c r="BD305">
        <v>0</v>
      </c>
      <c r="BE305">
        <v>3</v>
      </c>
      <c r="BF305">
        <v>5</v>
      </c>
      <c r="BG305">
        <v>1</v>
      </c>
      <c r="BH305">
        <v>0</v>
      </c>
      <c r="BI305">
        <v>1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3</v>
      </c>
      <c r="BS305">
        <v>0</v>
      </c>
      <c r="BT305">
        <v>0</v>
      </c>
      <c r="BU305">
        <v>0</v>
      </c>
      <c r="BV305">
        <v>0</v>
      </c>
      <c r="BW305">
        <v>1</v>
      </c>
      <c r="BX305">
        <v>0</v>
      </c>
      <c r="BY305">
        <v>0</v>
      </c>
      <c r="BZ305">
        <v>16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2</v>
      </c>
      <c r="CR305">
        <v>1</v>
      </c>
      <c r="CS305">
        <v>0</v>
      </c>
      <c r="CT305">
        <v>1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2</v>
      </c>
      <c r="DQ305">
        <v>4</v>
      </c>
      <c r="DR305">
        <v>1</v>
      </c>
      <c r="DS305">
        <v>0</v>
      </c>
      <c r="DT305">
        <v>0</v>
      </c>
      <c r="DU305">
        <v>1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2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4</v>
      </c>
      <c r="EQ305">
        <v>5</v>
      </c>
      <c r="ER305">
        <v>0</v>
      </c>
      <c r="ES305">
        <v>0</v>
      </c>
      <c r="ET305">
        <v>2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2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1</v>
      </c>
      <c r="FK305">
        <v>0</v>
      </c>
      <c r="FL305">
        <v>0</v>
      </c>
      <c r="FM305">
        <v>0</v>
      </c>
      <c r="FN305">
        <v>5</v>
      </c>
      <c r="FO305">
        <v>6</v>
      </c>
      <c r="FP305">
        <v>1</v>
      </c>
      <c r="FQ305">
        <v>0</v>
      </c>
      <c r="FR305">
        <v>0</v>
      </c>
      <c r="FS305">
        <v>1</v>
      </c>
      <c r="FT305">
        <v>0</v>
      </c>
      <c r="FU305">
        <v>0</v>
      </c>
      <c r="FV305">
        <v>0</v>
      </c>
      <c r="FW305">
        <v>0</v>
      </c>
      <c r="FX305">
        <v>1</v>
      </c>
      <c r="FY305">
        <v>2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1</v>
      </c>
      <c r="GN305">
        <v>6</v>
      </c>
      <c r="GO305">
        <v>1</v>
      </c>
      <c r="GP305">
        <v>1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1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1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1</v>
      </c>
      <c r="IH305">
        <v>0</v>
      </c>
      <c r="II305">
        <v>0</v>
      </c>
      <c r="IJ305">
        <v>0</v>
      </c>
      <c r="IK305">
        <v>0</v>
      </c>
      <c r="IL305">
        <v>1</v>
      </c>
      <c r="IM305">
        <v>52</v>
      </c>
      <c r="IN305">
        <v>19</v>
      </c>
      <c r="IO305">
        <v>0</v>
      </c>
      <c r="IP305">
        <v>9</v>
      </c>
      <c r="IQ305">
        <v>2</v>
      </c>
      <c r="IR305">
        <v>0</v>
      </c>
      <c r="IS305">
        <v>2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20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52</v>
      </c>
    </row>
    <row r="306" spans="1:272">
      <c r="A306" t="s">
        <v>983</v>
      </c>
      <c r="B306" t="s">
        <v>979</v>
      </c>
      <c r="C306" t="str">
        <f>"160504"</f>
        <v>160504</v>
      </c>
      <c r="D306" t="s">
        <v>132</v>
      </c>
      <c r="E306">
        <v>4</v>
      </c>
      <c r="F306">
        <v>717</v>
      </c>
      <c r="G306">
        <v>550</v>
      </c>
      <c r="H306">
        <v>314</v>
      </c>
      <c r="I306">
        <v>236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236</v>
      </c>
      <c r="T306">
        <v>0</v>
      </c>
      <c r="U306">
        <v>0</v>
      </c>
      <c r="V306">
        <v>236</v>
      </c>
      <c r="W306">
        <v>9</v>
      </c>
      <c r="X306">
        <v>5</v>
      </c>
      <c r="Y306">
        <v>4</v>
      </c>
      <c r="Z306">
        <v>0</v>
      </c>
      <c r="AA306">
        <v>227</v>
      </c>
      <c r="AB306">
        <v>22</v>
      </c>
      <c r="AC306">
        <v>1</v>
      </c>
      <c r="AD306">
        <v>9</v>
      </c>
      <c r="AE306">
        <v>5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1</v>
      </c>
      <c r="AW306">
        <v>0</v>
      </c>
      <c r="AX306">
        <v>1</v>
      </c>
      <c r="AY306">
        <v>1</v>
      </c>
      <c r="AZ306">
        <v>2</v>
      </c>
      <c r="BA306">
        <v>22</v>
      </c>
      <c r="BB306">
        <v>64</v>
      </c>
      <c r="BC306">
        <v>10</v>
      </c>
      <c r="BD306">
        <v>1</v>
      </c>
      <c r="BE306">
        <v>2</v>
      </c>
      <c r="BF306">
        <v>5</v>
      </c>
      <c r="BG306">
        <v>5</v>
      </c>
      <c r="BH306">
        <v>1</v>
      </c>
      <c r="BI306">
        <v>0</v>
      </c>
      <c r="BJ306">
        <v>3</v>
      </c>
      <c r="BK306">
        <v>0</v>
      </c>
      <c r="BL306">
        <v>0</v>
      </c>
      <c r="BM306">
        <v>0</v>
      </c>
      <c r="BN306">
        <v>7</v>
      </c>
      <c r="BO306">
        <v>1</v>
      </c>
      <c r="BP306">
        <v>0</v>
      </c>
      <c r="BQ306">
        <v>0</v>
      </c>
      <c r="BR306">
        <v>23</v>
      </c>
      <c r="BS306">
        <v>0</v>
      </c>
      <c r="BT306">
        <v>0</v>
      </c>
      <c r="BU306">
        <v>4</v>
      </c>
      <c r="BV306">
        <v>0</v>
      </c>
      <c r="BW306">
        <v>1</v>
      </c>
      <c r="BX306">
        <v>0</v>
      </c>
      <c r="BY306">
        <v>1</v>
      </c>
      <c r="BZ306">
        <v>64</v>
      </c>
      <c r="CA306">
        <v>7</v>
      </c>
      <c r="CB306">
        <v>6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1</v>
      </c>
      <c r="CM306">
        <v>0</v>
      </c>
      <c r="CN306">
        <v>0</v>
      </c>
      <c r="CO306">
        <v>0</v>
      </c>
      <c r="CP306">
        <v>7</v>
      </c>
      <c r="CQ306">
        <v>8</v>
      </c>
      <c r="CR306">
        <v>2</v>
      </c>
      <c r="CS306">
        <v>1</v>
      </c>
      <c r="CT306">
        <v>2</v>
      </c>
      <c r="CU306">
        <v>0</v>
      </c>
      <c r="CV306">
        <v>0</v>
      </c>
      <c r="CW306">
        <v>0</v>
      </c>
      <c r="CX306">
        <v>1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1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1</v>
      </c>
      <c r="DO306">
        <v>0</v>
      </c>
      <c r="DP306">
        <v>8</v>
      </c>
      <c r="DQ306">
        <v>2</v>
      </c>
      <c r="DR306">
        <v>0</v>
      </c>
      <c r="DS306">
        <v>0</v>
      </c>
      <c r="DT306">
        <v>0</v>
      </c>
      <c r="DU306">
        <v>0</v>
      </c>
      <c r="DV306">
        <v>1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1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2</v>
      </c>
      <c r="EQ306">
        <v>8</v>
      </c>
      <c r="ER306">
        <v>1</v>
      </c>
      <c r="ES306">
        <v>3</v>
      </c>
      <c r="ET306">
        <v>0</v>
      </c>
      <c r="EU306">
        <v>0</v>
      </c>
      <c r="EV306">
        <v>0</v>
      </c>
      <c r="EW306">
        <v>0</v>
      </c>
      <c r="EX306">
        <v>1</v>
      </c>
      <c r="EY306">
        <v>0</v>
      </c>
      <c r="EZ306">
        <v>1</v>
      </c>
      <c r="FA306">
        <v>1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1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8</v>
      </c>
      <c r="FO306">
        <v>26</v>
      </c>
      <c r="FP306">
        <v>16</v>
      </c>
      <c r="FQ306">
        <v>1</v>
      </c>
      <c r="FR306">
        <v>1</v>
      </c>
      <c r="FS306">
        <v>0</v>
      </c>
      <c r="FT306">
        <v>0</v>
      </c>
      <c r="FU306">
        <v>1</v>
      </c>
      <c r="FV306">
        <v>1</v>
      </c>
      <c r="FW306">
        <v>0</v>
      </c>
      <c r="FX306">
        <v>1</v>
      </c>
      <c r="FY306">
        <v>1</v>
      </c>
      <c r="FZ306">
        <v>0</v>
      </c>
      <c r="GA306">
        <v>0</v>
      </c>
      <c r="GB306">
        <v>1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1</v>
      </c>
      <c r="GJ306">
        <v>0</v>
      </c>
      <c r="GK306">
        <v>0</v>
      </c>
      <c r="GL306">
        <v>0</v>
      </c>
      <c r="GM306">
        <v>2</v>
      </c>
      <c r="GN306">
        <v>26</v>
      </c>
      <c r="GO306">
        <v>16</v>
      </c>
      <c r="GP306">
        <v>11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2</v>
      </c>
      <c r="HE306">
        <v>0</v>
      </c>
      <c r="HF306">
        <v>0</v>
      </c>
      <c r="HG306">
        <v>3</v>
      </c>
      <c r="HH306">
        <v>16</v>
      </c>
      <c r="HI306">
        <v>2</v>
      </c>
      <c r="HJ306">
        <v>0</v>
      </c>
      <c r="HK306">
        <v>0</v>
      </c>
      <c r="HL306">
        <v>1</v>
      </c>
      <c r="HM306">
        <v>0</v>
      </c>
      <c r="HN306">
        <v>1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2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72</v>
      </c>
      <c r="IN306">
        <v>18</v>
      </c>
      <c r="IO306">
        <v>6</v>
      </c>
      <c r="IP306">
        <v>7</v>
      </c>
      <c r="IQ306">
        <v>2</v>
      </c>
      <c r="IR306">
        <v>1</v>
      </c>
      <c r="IS306">
        <v>0</v>
      </c>
      <c r="IT306">
        <v>0</v>
      </c>
      <c r="IU306">
        <v>1</v>
      </c>
      <c r="IV306">
        <v>0</v>
      </c>
      <c r="IW306">
        <v>0</v>
      </c>
      <c r="IX306">
        <v>1</v>
      </c>
      <c r="IY306">
        <v>32</v>
      </c>
      <c r="IZ306">
        <v>0</v>
      </c>
      <c r="JA306">
        <v>0</v>
      </c>
      <c r="JB306">
        <v>3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1</v>
      </c>
      <c r="JL306">
        <v>72</v>
      </c>
    </row>
    <row r="307" spans="1:272">
      <c r="A307" t="s">
        <v>982</v>
      </c>
      <c r="B307" t="s">
        <v>979</v>
      </c>
      <c r="C307" t="str">
        <f>"160504"</f>
        <v>160504</v>
      </c>
      <c r="D307" t="s">
        <v>981</v>
      </c>
      <c r="E307">
        <v>5</v>
      </c>
      <c r="F307">
        <v>399</v>
      </c>
      <c r="G307">
        <v>310</v>
      </c>
      <c r="H307">
        <v>215</v>
      </c>
      <c r="I307">
        <v>95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95</v>
      </c>
      <c r="T307">
        <v>0</v>
      </c>
      <c r="U307">
        <v>0</v>
      </c>
      <c r="V307">
        <v>95</v>
      </c>
      <c r="W307">
        <v>3</v>
      </c>
      <c r="X307">
        <v>3</v>
      </c>
      <c r="Y307">
        <v>0</v>
      </c>
      <c r="Z307">
        <v>0</v>
      </c>
      <c r="AA307">
        <v>92</v>
      </c>
      <c r="AB307">
        <v>7</v>
      </c>
      <c r="AC307">
        <v>0</v>
      </c>
      <c r="AD307">
        <v>2</v>
      </c>
      <c r="AE307">
        <v>0</v>
      </c>
      <c r="AF307">
        <v>1</v>
      </c>
      <c r="AG307">
        <v>1</v>
      </c>
      <c r="AH307">
        <v>0</v>
      </c>
      <c r="AI307">
        <v>2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7</v>
      </c>
      <c r="BB307">
        <v>25</v>
      </c>
      <c r="BC307">
        <v>3</v>
      </c>
      <c r="BD307">
        <v>0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20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25</v>
      </c>
      <c r="CA307">
        <v>2</v>
      </c>
      <c r="CB307">
        <v>2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2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1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1</v>
      </c>
      <c r="FN307">
        <v>1</v>
      </c>
      <c r="FO307">
        <v>5</v>
      </c>
      <c r="FP307">
        <v>2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1</v>
      </c>
      <c r="GC307">
        <v>0</v>
      </c>
      <c r="GD307">
        <v>1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1</v>
      </c>
      <c r="GK307">
        <v>0</v>
      </c>
      <c r="GL307">
        <v>0</v>
      </c>
      <c r="GM307">
        <v>0</v>
      </c>
      <c r="GN307">
        <v>5</v>
      </c>
      <c r="GO307">
        <v>2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2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2</v>
      </c>
      <c r="HI307">
        <v>1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1</v>
      </c>
      <c r="HR307">
        <v>0</v>
      </c>
      <c r="HS307">
        <v>0</v>
      </c>
      <c r="HT307">
        <v>0</v>
      </c>
      <c r="HU307">
        <v>0</v>
      </c>
      <c r="HV307">
        <v>1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49</v>
      </c>
      <c r="IN307">
        <v>8</v>
      </c>
      <c r="IO307">
        <v>5</v>
      </c>
      <c r="IP307">
        <v>13</v>
      </c>
      <c r="IQ307">
        <v>9</v>
      </c>
      <c r="IR307">
        <v>0</v>
      </c>
      <c r="IS307">
        <v>1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12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1</v>
      </c>
      <c r="JL307">
        <v>49</v>
      </c>
    </row>
    <row r="308" spans="1:272">
      <c r="A308" t="s">
        <v>980</v>
      </c>
      <c r="B308" t="s">
        <v>979</v>
      </c>
      <c r="C308" t="str">
        <f>"160504"</f>
        <v>160504</v>
      </c>
      <c r="D308" t="s">
        <v>401</v>
      </c>
      <c r="E308">
        <v>6</v>
      </c>
      <c r="F308">
        <v>931</v>
      </c>
      <c r="G308">
        <v>721</v>
      </c>
      <c r="H308">
        <v>425</v>
      </c>
      <c r="I308">
        <v>296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296</v>
      </c>
      <c r="T308">
        <v>0</v>
      </c>
      <c r="U308">
        <v>0</v>
      </c>
      <c r="V308">
        <v>296</v>
      </c>
      <c r="W308">
        <v>5</v>
      </c>
      <c r="X308">
        <v>3</v>
      </c>
      <c r="Y308">
        <v>2</v>
      </c>
      <c r="Z308">
        <v>0</v>
      </c>
      <c r="AA308">
        <v>291</v>
      </c>
      <c r="AB308">
        <v>34</v>
      </c>
      <c r="AC308">
        <v>0</v>
      </c>
      <c r="AD308">
        <v>10</v>
      </c>
      <c r="AE308">
        <v>8</v>
      </c>
      <c r="AF308">
        <v>10</v>
      </c>
      <c r="AG308">
        <v>0</v>
      </c>
      <c r="AH308">
        <v>1</v>
      </c>
      <c r="AI308">
        <v>0</v>
      </c>
      <c r="AJ308">
        <v>0</v>
      </c>
      <c r="AK308">
        <v>2</v>
      </c>
      <c r="AL308">
        <v>1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34</v>
      </c>
      <c r="BB308">
        <v>109</v>
      </c>
      <c r="BC308">
        <v>11</v>
      </c>
      <c r="BD308">
        <v>1</v>
      </c>
      <c r="BE308">
        <v>1</v>
      </c>
      <c r="BF308">
        <v>0</v>
      </c>
      <c r="BG308">
        <v>3</v>
      </c>
      <c r="BH308">
        <v>3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>
        <v>88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109</v>
      </c>
      <c r="CA308">
        <v>1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1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1</v>
      </c>
      <c r="CQ308">
        <v>15</v>
      </c>
      <c r="CR308">
        <v>7</v>
      </c>
      <c r="CS308">
        <v>3</v>
      </c>
      <c r="CT308">
        <v>0</v>
      </c>
      <c r="CU308">
        <v>0</v>
      </c>
      <c r="CV308">
        <v>4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15</v>
      </c>
      <c r="DQ308">
        <v>2</v>
      </c>
      <c r="DR308">
        <v>0</v>
      </c>
      <c r="DS308">
        <v>1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2</v>
      </c>
      <c r="EQ308">
        <v>3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2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1</v>
      </c>
      <c r="FJ308">
        <v>0</v>
      </c>
      <c r="FK308">
        <v>0</v>
      </c>
      <c r="FL308">
        <v>0</v>
      </c>
      <c r="FM308">
        <v>0</v>
      </c>
      <c r="FN308">
        <v>3</v>
      </c>
      <c r="FO308">
        <v>18</v>
      </c>
      <c r="FP308">
        <v>5</v>
      </c>
      <c r="FQ308">
        <v>3</v>
      </c>
      <c r="FR308">
        <v>5</v>
      </c>
      <c r="FS308">
        <v>2</v>
      </c>
      <c r="FT308">
        <v>0</v>
      </c>
      <c r="FU308">
        <v>0</v>
      </c>
      <c r="FV308">
        <v>1</v>
      </c>
      <c r="FW308">
        <v>0</v>
      </c>
      <c r="FX308">
        <v>0</v>
      </c>
      <c r="FY308">
        <v>0</v>
      </c>
      <c r="FZ308">
        <v>0</v>
      </c>
      <c r="GA308">
        <v>1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1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18</v>
      </c>
      <c r="GO308">
        <v>14</v>
      </c>
      <c r="GP308">
        <v>9</v>
      </c>
      <c r="GQ308">
        <v>2</v>
      </c>
      <c r="GR308">
        <v>0</v>
      </c>
      <c r="GS308">
        <v>0</v>
      </c>
      <c r="GT308">
        <v>1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2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14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1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1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1</v>
      </c>
      <c r="IM308">
        <v>94</v>
      </c>
      <c r="IN308">
        <v>26</v>
      </c>
      <c r="IO308">
        <v>2</v>
      </c>
      <c r="IP308">
        <v>13</v>
      </c>
      <c r="IQ308">
        <v>5</v>
      </c>
      <c r="IR308">
        <v>0</v>
      </c>
      <c r="IS308">
        <v>4</v>
      </c>
      <c r="IT308">
        <v>0</v>
      </c>
      <c r="IU308">
        <v>0</v>
      </c>
      <c r="IV308">
        <v>0</v>
      </c>
      <c r="IW308">
        <v>0</v>
      </c>
      <c r="IX308">
        <v>1</v>
      </c>
      <c r="IY308">
        <v>41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2</v>
      </c>
      <c r="JL308">
        <v>94</v>
      </c>
    </row>
    <row r="309" spans="1:272">
      <c r="A309" t="s">
        <v>978</v>
      </c>
      <c r="B309" t="s">
        <v>963</v>
      </c>
      <c r="C309" t="str">
        <f>"160505"</f>
        <v>160505</v>
      </c>
      <c r="D309" t="s">
        <v>977</v>
      </c>
      <c r="E309">
        <v>1</v>
      </c>
      <c r="F309">
        <v>1266</v>
      </c>
      <c r="G309">
        <v>959</v>
      </c>
      <c r="H309">
        <v>487</v>
      </c>
      <c r="I309">
        <v>472</v>
      </c>
      <c r="J309">
        <v>2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472</v>
      </c>
      <c r="T309">
        <v>0</v>
      </c>
      <c r="U309">
        <v>0</v>
      </c>
      <c r="V309">
        <v>472</v>
      </c>
      <c r="W309">
        <v>26</v>
      </c>
      <c r="X309">
        <v>14</v>
      </c>
      <c r="Y309">
        <v>12</v>
      </c>
      <c r="Z309">
        <v>0</v>
      </c>
      <c r="AA309">
        <v>446</v>
      </c>
      <c r="AB309">
        <v>112</v>
      </c>
      <c r="AC309">
        <v>10</v>
      </c>
      <c r="AD309">
        <v>23</v>
      </c>
      <c r="AE309">
        <v>36</v>
      </c>
      <c r="AF309">
        <v>21</v>
      </c>
      <c r="AG309">
        <v>3</v>
      </c>
      <c r="AH309">
        <v>0</v>
      </c>
      <c r="AI309">
        <v>0</v>
      </c>
      <c r="AJ309">
        <v>1</v>
      </c>
      <c r="AK309">
        <v>2</v>
      </c>
      <c r="AL309">
        <v>0</v>
      </c>
      <c r="AM309">
        <v>0</v>
      </c>
      <c r="AN309">
        <v>0</v>
      </c>
      <c r="AO309">
        <v>1</v>
      </c>
      <c r="AP309">
        <v>0</v>
      </c>
      <c r="AQ309">
        <v>1</v>
      </c>
      <c r="AR309">
        <v>1</v>
      </c>
      <c r="AS309">
        <v>1</v>
      </c>
      <c r="AT309">
        <v>0</v>
      </c>
      <c r="AU309">
        <v>3</v>
      </c>
      <c r="AV309">
        <v>3</v>
      </c>
      <c r="AW309">
        <v>3</v>
      </c>
      <c r="AX309">
        <v>1</v>
      </c>
      <c r="AY309">
        <v>1</v>
      </c>
      <c r="AZ309">
        <v>1</v>
      </c>
      <c r="BA309">
        <v>112</v>
      </c>
      <c r="BB309">
        <v>108</v>
      </c>
      <c r="BC309">
        <v>34</v>
      </c>
      <c r="BD309">
        <v>3</v>
      </c>
      <c r="BE309">
        <v>7</v>
      </c>
      <c r="BF309">
        <v>22</v>
      </c>
      <c r="BG309">
        <v>21</v>
      </c>
      <c r="BH309">
        <v>0</v>
      </c>
      <c r="BI309">
        <v>1</v>
      </c>
      <c r="BJ309">
        <v>0</v>
      </c>
      <c r="BK309">
        <v>2</v>
      </c>
      <c r="BL309">
        <v>3</v>
      </c>
      <c r="BM309">
        <v>0</v>
      </c>
      <c r="BN309">
        <v>2</v>
      </c>
      <c r="BO309">
        <v>1</v>
      </c>
      <c r="BP309">
        <v>0</v>
      </c>
      <c r="BQ309">
        <v>0</v>
      </c>
      <c r="BR309">
        <v>4</v>
      </c>
      <c r="BS309">
        <v>1</v>
      </c>
      <c r="BT309">
        <v>0</v>
      </c>
      <c r="BU309">
        <v>0</v>
      </c>
      <c r="BV309">
        <v>1</v>
      </c>
      <c r="BW309">
        <v>3</v>
      </c>
      <c r="BX309">
        <v>1</v>
      </c>
      <c r="BY309">
        <v>2</v>
      </c>
      <c r="BZ309">
        <v>108</v>
      </c>
      <c r="CA309">
        <v>9</v>
      </c>
      <c r="CB309">
        <v>3</v>
      </c>
      <c r="CC309">
        <v>0</v>
      </c>
      <c r="CD309">
        <v>2</v>
      </c>
      <c r="CE309">
        <v>0</v>
      </c>
      <c r="CF309">
        <v>0</v>
      </c>
      <c r="CG309">
        <v>1</v>
      </c>
      <c r="CH309">
        <v>0</v>
      </c>
      <c r="CI309">
        <v>0</v>
      </c>
      <c r="CJ309">
        <v>0</v>
      </c>
      <c r="CK309">
        <v>0</v>
      </c>
      <c r="CL309">
        <v>1</v>
      </c>
      <c r="CM309">
        <v>0</v>
      </c>
      <c r="CN309">
        <v>0</v>
      </c>
      <c r="CO309">
        <v>2</v>
      </c>
      <c r="CP309">
        <v>9</v>
      </c>
      <c r="CQ309">
        <v>21</v>
      </c>
      <c r="CR309">
        <v>8</v>
      </c>
      <c r="CS309">
        <v>1</v>
      </c>
      <c r="CT309">
        <v>4</v>
      </c>
      <c r="CU309">
        <v>3</v>
      </c>
      <c r="CV309">
        <v>2</v>
      </c>
      <c r="CW309">
        <v>0</v>
      </c>
      <c r="CX309">
        <v>1</v>
      </c>
      <c r="CY309">
        <v>0</v>
      </c>
      <c r="CZ309">
        <v>0</v>
      </c>
      <c r="DA309">
        <v>0</v>
      </c>
      <c r="DB309">
        <v>1</v>
      </c>
      <c r="DC309">
        <v>0</v>
      </c>
      <c r="DD309">
        <v>1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21</v>
      </c>
      <c r="DQ309">
        <v>10</v>
      </c>
      <c r="DR309">
        <v>0</v>
      </c>
      <c r="DS309">
        <v>2</v>
      </c>
      <c r="DT309">
        <v>1</v>
      </c>
      <c r="DU309">
        <v>0</v>
      </c>
      <c r="DV309">
        <v>3</v>
      </c>
      <c r="DW309">
        <v>0</v>
      </c>
      <c r="DX309">
        <v>1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2</v>
      </c>
      <c r="EM309">
        <v>0</v>
      </c>
      <c r="EN309">
        <v>0</v>
      </c>
      <c r="EO309">
        <v>1</v>
      </c>
      <c r="EP309">
        <v>10</v>
      </c>
      <c r="EQ309">
        <v>13</v>
      </c>
      <c r="ER309">
        <v>6</v>
      </c>
      <c r="ES309">
        <v>1</v>
      </c>
      <c r="ET309">
        <v>1</v>
      </c>
      <c r="EU309">
        <v>0</v>
      </c>
      <c r="EV309">
        <v>2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1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2</v>
      </c>
      <c r="FJ309">
        <v>0</v>
      </c>
      <c r="FK309">
        <v>0</v>
      </c>
      <c r="FL309">
        <v>0</v>
      </c>
      <c r="FM309">
        <v>0</v>
      </c>
      <c r="FN309">
        <v>13</v>
      </c>
      <c r="FO309">
        <v>45</v>
      </c>
      <c r="FP309">
        <v>9</v>
      </c>
      <c r="FQ309">
        <v>2</v>
      </c>
      <c r="FR309">
        <v>5</v>
      </c>
      <c r="FS309">
        <v>1</v>
      </c>
      <c r="FT309">
        <v>0</v>
      </c>
      <c r="FU309">
        <v>0</v>
      </c>
      <c r="FV309">
        <v>2</v>
      </c>
      <c r="FW309">
        <v>1</v>
      </c>
      <c r="FX309">
        <v>2</v>
      </c>
      <c r="FY309">
        <v>1</v>
      </c>
      <c r="FZ309">
        <v>0</v>
      </c>
      <c r="GA309">
        <v>0</v>
      </c>
      <c r="GB309">
        <v>2</v>
      </c>
      <c r="GC309">
        <v>0</v>
      </c>
      <c r="GD309">
        <v>2</v>
      </c>
      <c r="GE309">
        <v>0</v>
      </c>
      <c r="GF309">
        <v>0</v>
      </c>
      <c r="GG309">
        <v>0</v>
      </c>
      <c r="GH309">
        <v>1</v>
      </c>
      <c r="GI309">
        <v>13</v>
      </c>
      <c r="GJ309">
        <v>0</v>
      </c>
      <c r="GK309">
        <v>1</v>
      </c>
      <c r="GL309">
        <v>1</v>
      </c>
      <c r="GM309">
        <v>2</v>
      </c>
      <c r="GN309">
        <v>45</v>
      </c>
      <c r="GO309">
        <v>15</v>
      </c>
      <c r="GP309">
        <v>7</v>
      </c>
      <c r="GQ309">
        <v>3</v>
      </c>
      <c r="GR309">
        <v>1</v>
      </c>
      <c r="GS309">
        <v>0</v>
      </c>
      <c r="GT309">
        <v>1</v>
      </c>
      <c r="GU309">
        <v>0</v>
      </c>
      <c r="GV309">
        <v>0</v>
      </c>
      <c r="GW309">
        <v>0</v>
      </c>
      <c r="GX309">
        <v>1</v>
      </c>
      <c r="GY309">
        <v>0</v>
      </c>
      <c r="GZ309">
        <v>1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1</v>
      </c>
      <c r="HH309">
        <v>15</v>
      </c>
      <c r="HI309">
        <v>6</v>
      </c>
      <c r="HJ309">
        <v>2</v>
      </c>
      <c r="HK309">
        <v>0</v>
      </c>
      <c r="HL309">
        <v>0</v>
      </c>
      <c r="HM309">
        <v>0</v>
      </c>
      <c r="HN309">
        <v>1</v>
      </c>
      <c r="HO309">
        <v>2</v>
      </c>
      <c r="HP309">
        <v>1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6</v>
      </c>
      <c r="HW309">
        <v>1</v>
      </c>
      <c r="HX309">
        <v>1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1</v>
      </c>
      <c r="IM309">
        <v>106</v>
      </c>
      <c r="IN309">
        <v>52</v>
      </c>
      <c r="IO309">
        <v>3</v>
      </c>
      <c r="IP309">
        <v>14</v>
      </c>
      <c r="IQ309">
        <v>6</v>
      </c>
      <c r="IR309">
        <v>3</v>
      </c>
      <c r="IS309">
        <v>0</v>
      </c>
      <c r="IT309">
        <v>3</v>
      </c>
      <c r="IU309">
        <v>1</v>
      </c>
      <c r="IV309">
        <v>7</v>
      </c>
      <c r="IW309">
        <v>0</v>
      </c>
      <c r="IX309">
        <v>0</v>
      </c>
      <c r="IY309">
        <v>9</v>
      </c>
      <c r="IZ309">
        <v>0</v>
      </c>
      <c r="JA309">
        <v>0</v>
      </c>
      <c r="JB309">
        <v>0</v>
      </c>
      <c r="JC309">
        <v>0</v>
      </c>
      <c r="JD309">
        <v>1</v>
      </c>
      <c r="JE309">
        <v>3</v>
      </c>
      <c r="JF309">
        <v>0</v>
      </c>
      <c r="JG309">
        <v>1</v>
      </c>
      <c r="JH309">
        <v>1</v>
      </c>
      <c r="JI309">
        <v>1</v>
      </c>
      <c r="JJ309">
        <v>1</v>
      </c>
      <c r="JK309">
        <v>0</v>
      </c>
      <c r="JL309">
        <v>106</v>
      </c>
    </row>
    <row r="310" spans="1:272">
      <c r="A310" t="s">
        <v>976</v>
      </c>
      <c r="B310" t="s">
        <v>963</v>
      </c>
      <c r="C310" t="str">
        <f>"160505"</f>
        <v>160505</v>
      </c>
      <c r="D310" t="s">
        <v>202</v>
      </c>
      <c r="E310">
        <v>2</v>
      </c>
      <c r="F310">
        <v>1684</v>
      </c>
      <c r="G310">
        <v>1280</v>
      </c>
      <c r="H310">
        <v>575</v>
      </c>
      <c r="I310">
        <v>705</v>
      </c>
      <c r="J310">
        <v>0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705</v>
      </c>
      <c r="T310">
        <v>0</v>
      </c>
      <c r="U310">
        <v>0</v>
      </c>
      <c r="V310">
        <v>705</v>
      </c>
      <c r="W310">
        <v>21</v>
      </c>
      <c r="X310">
        <v>14</v>
      </c>
      <c r="Y310">
        <v>7</v>
      </c>
      <c r="Z310">
        <v>0</v>
      </c>
      <c r="AA310">
        <v>684</v>
      </c>
      <c r="AB310">
        <v>170</v>
      </c>
      <c r="AC310">
        <v>27</v>
      </c>
      <c r="AD310">
        <v>32</v>
      </c>
      <c r="AE310">
        <v>63</v>
      </c>
      <c r="AF310">
        <v>14</v>
      </c>
      <c r="AG310">
        <v>2</v>
      </c>
      <c r="AH310">
        <v>5</v>
      </c>
      <c r="AI310">
        <v>4</v>
      </c>
      <c r="AJ310">
        <v>1</v>
      </c>
      <c r="AK310">
        <v>7</v>
      </c>
      <c r="AL310">
        <v>2</v>
      </c>
      <c r="AM310">
        <v>1</v>
      </c>
      <c r="AN310">
        <v>2</v>
      </c>
      <c r="AO310">
        <v>1</v>
      </c>
      <c r="AP310">
        <v>0</v>
      </c>
      <c r="AQ310">
        <v>1</v>
      </c>
      <c r="AR310">
        <v>0</v>
      </c>
      <c r="AS310">
        <v>2</v>
      </c>
      <c r="AT310">
        <v>1</v>
      </c>
      <c r="AU310">
        <v>0</v>
      </c>
      <c r="AV310">
        <v>1</v>
      </c>
      <c r="AW310">
        <v>0</v>
      </c>
      <c r="AX310">
        <v>1</v>
      </c>
      <c r="AY310">
        <v>0</v>
      </c>
      <c r="AZ310">
        <v>3</v>
      </c>
      <c r="BA310">
        <v>170</v>
      </c>
      <c r="BB310">
        <v>218</v>
      </c>
      <c r="BC310">
        <v>46</v>
      </c>
      <c r="BD310">
        <v>9</v>
      </c>
      <c r="BE310">
        <v>15</v>
      </c>
      <c r="BF310">
        <v>36</v>
      </c>
      <c r="BG310">
        <v>55</v>
      </c>
      <c r="BH310">
        <v>5</v>
      </c>
      <c r="BI310">
        <v>1</v>
      </c>
      <c r="BJ310">
        <v>9</v>
      </c>
      <c r="BK310">
        <v>1</v>
      </c>
      <c r="BL310">
        <v>4</v>
      </c>
      <c r="BM310">
        <v>0</v>
      </c>
      <c r="BN310">
        <v>3</v>
      </c>
      <c r="BO310">
        <v>2</v>
      </c>
      <c r="BP310">
        <v>2</v>
      </c>
      <c r="BQ310">
        <v>3</v>
      </c>
      <c r="BR310">
        <v>2</v>
      </c>
      <c r="BS310">
        <v>3</v>
      </c>
      <c r="BT310">
        <v>0</v>
      </c>
      <c r="BU310">
        <v>5</v>
      </c>
      <c r="BV310">
        <v>0</v>
      </c>
      <c r="BW310">
        <v>6</v>
      </c>
      <c r="BX310">
        <v>4</v>
      </c>
      <c r="BY310">
        <v>7</v>
      </c>
      <c r="BZ310">
        <v>218</v>
      </c>
      <c r="CA310">
        <v>20</v>
      </c>
      <c r="CB310">
        <v>11</v>
      </c>
      <c r="CC310">
        <v>2</v>
      </c>
      <c r="CD310">
        <v>1</v>
      </c>
      <c r="CE310">
        <v>0</v>
      </c>
      <c r="CF310">
        <v>2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0</v>
      </c>
      <c r="CM310">
        <v>0</v>
      </c>
      <c r="CN310">
        <v>2</v>
      </c>
      <c r="CO310">
        <v>1</v>
      </c>
      <c r="CP310">
        <v>20</v>
      </c>
      <c r="CQ310">
        <v>26</v>
      </c>
      <c r="CR310">
        <v>13</v>
      </c>
      <c r="CS310">
        <v>2</v>
      </c>
      <c r="CT310">
        <v>1</v>
      </c>
      <c r="CU310">
        <v>0</v>
      </c>
      <c r="CV310">
        <v>3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1</v>
      </c>
      <c r="DL310">
        <v>1</v>
      </c>
      <c r="DM310">
        <v>1</v>
      </c>
      <c r="DN310">
        <v>1</v>
      </c>
      <c r="DO310">
        <v>3</v>
      </c>
      <c r="DP310">
        <v>26</v>
      </c>
      <c r="DQ310">
        <v>7</v>
      </c>
      <c r="DR310">
        <v>2</v>
      </c>
      <c r="DS310">
        <v>3</v>
      </c>
      <c r="DT310">
        <v>0</v>
      </c>
      <c r="DU310">
        <v>1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1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7</v>
      </c>
      <c r="EQ310">
        <v>53</v>
      </c>
      <c r="ER310">
        <v>18</v>
      </c>
      <c r="ES310">
        <v>9</v>
      </c>
      <c r="ET310">
        <v>9</v>
      </c>
      <c r="EU310">
        <v>1</v>
      </c>
      <c r="EV310">
        <v>2</v>
      </c>
      <c r="EW310">
        <v>0</v>
      </c>
      <c r="EX310">
        <v>1</v>
      </c>
      <c r="EY310">
        <v>1</v>
      </c>
      <c r="EZ310">
        <v>1</v>
      </c>
      <c r="FA310">
        <v>0</v>
      </c>
      <c r="FB310">
        <v>2</v>
      </c>
      <c r="FC310">
        <v>1</v>
      </c>
      <c r="FD310">
        <v>1</v>
      </c>
      <c r="FE310">
        <v>1</v>
      </c>
      <c r="FF310">
        <v>0</v>
      </c>
      <c r="FG310">
        <v>0</v>
      </c>
      <c r="FH310">
        <v>0</v>
      </c>
      <c r="FI310">
        <v>1</v>
      </c>
      <c r="FJ310">
        <v>1</v>
      </c>
      <c r="FK310">
        <v>0</v>
      </c>
      <c r="FL310">
        <v>0</v>
      </c>
      <c r="FM310">
        <v>4</v>
      </c>
      <c r="FN310">
        <v>53</v>
      </c>
      <c r="FO310">
        <v>71</v>
      </c>
      <c r="FP310">
        <v>16</v>
      </c>
      <c r="FQ310">
        <v>1</v>
      </c>
      <c r="FR310">
        <v>3</v>
      </c>
      <c r="FS310">
        <v>1</v>
      </c>
      <c r="FT310">
        <v>1</v>
      </c>
      <c r="FU310">
        <v>2</v>
      </c>
      <c r="FV310">
        <v>2</v>
      </c>
      <c r="FW310">
        <v>1</v>
      </c>
      <c r="FX310">
        <v>7</v>
      </c>
      <c r="FY310">
        <v>1</v>
      </c>
      <c r="FZ310">
        <v>2</v>
      </c>
      <c r="GA310">
        <v>1</v>
      </c>
      <c r="GB310">
        <v>2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24</v>
      </c>
      <c r="GJ310">
        <v>2</v>
      </c>
      <c r="GK310">
        <v>0</v>
      </c>
      <c r="GL310">
        <v>0</v>
      </c>
      <c r="GM310">
        <v>5</v>
      </c>
      <c r="GN310">
        <v>71</v>
      </c>
      <c r="GO310">
        <v>63</v>
      </c>
      <c r="GP310">
        <v>36</v>
      </c>
      <c r="GQ310">
        <v>3</v>
      </c>
      <c r="GR310">
        <v>4</v>
      </c>
      <c r="GS310">
        <v>1</v>
      </c>
      <c r="GT310">
        <v>4</v>
      </c>
      <c r="GU310">
        <v>1</v>
      </c>
      <c r="GV310">
        <v>1</v>
      </c>
      <c r="GW310">
        <v>0</v>
      </c>
      <c r="GX310">
        <v>2</v>
      </c>
      <c r="GY310">
        <v>0</v>
      </c>
      <c r="GZ310">
        <v>0</v>
      </c>
      <c r="HA310">
        <v>0</v>
      </c>
      <c r="HB310">
        <v>0</v>
      </c>
      <c r="HC310">
        <v>1</v>
      </c>
      <c r="HD310">
        <v>0</v>
      </c>
      <c r="HE310">
        <v>0</v>
      </c>
      <c r="HF310">
        <v>1</v>
      </c>
      <c r="HG310">
        <v>9</v>
      </c>
      <c r="HH310">
        <v>63</v>
      </c>
      <c r="HI310">
        <v>7</v>
      </c>
      <c r="HJ310">
        <v>0</v>
      </c>
      <c r="HK310">
        <v>0</v>
      </c>
      <c r="HL310">
        <v>2</v>
      </c>
      <c r="HM310">
        <v>0</v>
      </c>
      <c r="HN310">
        <v>1</v>
      </c>
      <c r="HO310">
        <v>4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7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49</v>
      </c>
      <c r="IN310">
        <v>18</v>
      </c>
      <c r="IO310">
        <v>4</v>
      </c>
      <c r="IP310">
        <v>7</v>
      </c>
      <c r="IQ310">
        <v>4</v>
      </c>
      <c r="IR310">
        <v>0</v>
      </c>
      <c r="IS310">
        <v>1</v>
      </c>
      <c r="IT310">
        <v>0</v>
      </c>
      <c r="IU310">
        <v>0</v>
      </c>
      <c r="IV310">
        <v>7</v>
      </c>
      <c r="IW310">
        <v>1</v>
      </c>
      <c r="IX310">
        <v>1</v>
      </c>
      <c r="IY310">
        <v>4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1</v>
      </c>
      <c r="JG310">
        <v>1</v>
      </c>
      <c r="JH310">
        <v>0</v>
      </c>
      <c r="JI310">
        <v>0</v>
      </c>
      <c r="JJ310">
        <v>0</v>
      </c>
      <c r="JK310">
        <v>0</v>
      </c>
      <c r="JL310">
        <v>49</v>
      </c>
    </row>
    <row r="311" spans="1:272">
      <c r="A311" t="s">
        <v>975</v>
      </c>
      <c r="B311" t="s">
        <v>963</v>
      </c>
      <c r="C311" t="str">
        <f>"160505"</f>
        <v>160505</v>
      </c>
      <c r="D311" t="s">
        <v>176</v>
      </c>
      <c r="E311">
        <v>3</v>
      </c>
      <c r="F311">
        <v>1869</v>
      </c>
      <c r="G311">
        <v>1440</v>
      </c>
      <c r="H311">
        <v>796</v>
      </c>
      <c r="I311">
        <v>644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644</v>
      </c>
      <c r="T311">
        <v>0</v>
      </c>
      <c r="U311">
        <v>0</v>
      </c>
      <c r="V311">
        <v>644</v>
      </c>
      <c r="W311">
        <v>39</v>
      </c>
      <c r="X311">
        <v>29</v>
      </c>
      <c r="Y311">
        <v>10</v>
      </c>
      <c r="Z311">
        <v>0</v>
      </c>
      <c r="AA311">
        <v>605</v>
      </c>
      <c r="AB311">
        <v>151</v>
      </c>
      <c r="AC311">
        <v>10</v>
      </c>
      <c r="AD311">
        <v>42</v>
      </c>
      <c r="AE311">
        <v>47</v>
      </c>
      <c r="AF311">
        <v>24</v>
      </c>
      <c r="AG311">
        <v>0</v>
      </c>
      <c r="AH311">
        <v>2</v>
      </c>
      <c r="AI311">
        <v>2</v>
      </c>
      <c r="AJ311">
        <v>0</v>
      </c>
      <c r="AK311">
        <v>4</v>
      </c>
      <c r="AL311">
        <v>1</v>
      </c>
      <c r="AM311">
        <v>1</v>
      </c>
      <c r="AN311">
        <v>2</v>
      </c>
      <c r="AO311">
        <v>2</v>
      </c>
      <c r="AP311">
        <v>0</v>
      </c>
      <c r="AQ311">
        <v>0</v>
      </c>
      <c r="AR311">
        <v>0</v>
      </c>
      <c r="AS311">
        <v>2</v>
      </c>
      <c r="AT311">
        <v>2</v>
      </c>
      <c r="AU311">
        <v>1</v>
      </c>
      <c r="AV311">
        <v>0</v>
      </c>
      <c r="AW311">
        <v>0</v>
      </c>
      <c r="AX311">
        <v>3</v>
      </c>
      <c r="AY311">
        <v>3</v>
      </c>
      <c r="AZ311">
        <v>3</v>
      </c>
      <c r="BA311">
        <v>151</v>
      </c>
      <c r="BB311">
        <v>176</v>
      </c>
      <c r="BC311">
        <v>48</v>
      </c>
      <c r="BD311">
        <v>5</v>
      </c>
      <c r="BE311">
        <v>11</v>
      </c>
      <c r="BF311">
        <v>22</v>
      </c>
      <c r="BG311">
        <v>24</v>
      </c>
      <c r="BH311">
        <v>5</v>
      </c>
      <c r="BI311">
        <v>4</v>
      </c>
      <c r="BJ311">
        <v>4</v>
      </c>
      <c r="BK311">
        <v>11</v>
      </c>
      <c r="BL311">
        <v>8</v>
      </c>
      <c r="BM311">
        <v>0</v>
      </c>
      <c r="BN311">
        <v>3</v>
      </c>
      <c r="BO311">
        <v>3</v>
      </c>
      <c r="BP311">
        <v>0</v>
      </c>
      <c r="BQ311">
        <v>1</v>
      </c>
      <c r="BR311">
        <v>2</v>
      </c>
      <c r="BS311">
        <v>2</v>
      </c>
      <c r="BT311">
        <v>1</v>
      </c>
      <c r="BU311">
        <v>6</v>
      </c>
      <c r="BV311">
        <v>2</v>
      </c>
      <c r="BW311">
        <v>4</v>
      </c>
      <c r="BX311">
        <v>2</v>
      </c>
      <c r="BY311">
        <v>8</v>
      </c>
      <c r="BZ311">
        <v>176</v>
      </c>
      <c r="CA311">
        <v>23</v>
      </c>
      <c r="CB311">
        <v>12</v>
      </c>
      <c r="CC311">
        <v>3</v>
      </c>
      <c r="CD311">
        <v>0</v>
      </c>
      <c r="CE311">
        <v>1</v>
      </c>
      <c r="CF311">
        <v>2</v>
      </c>
      <c r="CG311">
        <v>0</v>
      </c>
      <c r="CH311">
        <v>1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3</v>
      </c>
      <c r="CO311">
        <v>1</v>
      </c>
      <c r="CP311">
        <v>23</v>
      </c>
      <c r="CQ311">
        <v>33</v>
      </c>
      <c r="CR311">
        <v>20</v>
      </c>
      <c r="CS311">
        <v>2</v>
      </c>
      <c r="CT311">
        <v>0</v>
      </c>
      <c r="CU311">
        <v>0</v>
      </c>
      <c r="CV311">
        <v>4</v>
      </c>
      <c r="CW311">
        <v>0</v>
      </c>
      <c r="CX311">
        <v>0</v>
      </c>
      <c r="CY311">
        <v>1</v>
      </c>
      <c r="CZ311">
        <v>1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1</v>
      </c>
      <c r="DK311">
        <v>0</v>
      </c>
      <c r="DL311">
        <v>1</v>
      </c>
      <c r="DM311">
        <v>0</v>
      </c>
      <c r="DN311">
        <v>1</v>
      </c>
      <c r="DO311">
        <v>2</v>
      </c>
      <c r="DP311">
        <v>33</v>
      </c>
      <c r="DQ311">
        <v>16</v>
      </c>
      <c r="DR311">
        <v>7</v>
      </c>
      <c r="DS311">
        <v>1</v>
      </c>
      <c r="DT311">
        <v>0</v>
      </c>
      <c r="DU311">
        <v>1</v>
      </c>
      <c r="DV311">
        <v>2</v>
      </c>
      <c r="DW311">
        <v>1</v>
      </c>
      <c r="DX311">
        <v>1</v>
      </c>
      <c r="DY311">
        <v>1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1</v>
      </c>
      <c r="EO311">
        <v>0</v>
      </c>
      <c r="EP311">
        <v>16</v>
      </c>
      <c r="EQ311">
        <v>54</v>
      </c>
      <c r="ER311">
        <v>24</v>
      </c>
      <c r="ES311">
        <v>16</v>
      </c>
      <c r="ET311">
        <v>0</v>
      </c>
      <c r="EU311">
        <v>0</v>
      </c>
      <c r="EV311">
        <v>1</v>
      </c>
      <c r="EW311">
        <v>1</v>
      </c>
      <c r="EX311">
        <v>1</v>
      </c>
      <c r="EY311">
        <v>1</v>
      </c>
      <c r="EZ311">
        <v>0</v>
      </c>
      <c r="FA311">
        <v>2</v>
      </c>
      <c r="FB311">
        <v>1</v>
      </c>
      <c r="FC311">
        <v>1</v>
      </c>
      <c r="FD311">
        <v>1</v>
      </c>
      <c r="FE311">
        <v>0</v>
      </c>
      <c r="FF311">
        <v>0</v>
      </c>
      <c r="FG311">
        <v>1</v>
      </c>
      <c r="FH311">
        <v>0</v>
      </c>
      <c r="FI311">
        <v>1</v>
      </c>
      <c r="FJ311">
        <v>0</v>
      </c>
      <c r="FK311">
        <v>0</v>
      </c>
      <c r="FL311">
        <v>1</v>
      </c>
      <c r="FM311">
        <v>2</v>
      </c>
      <c r="FN311">
        <v>54</v>
      </c>
      <c r="FO311">
        <v>80</v>
      </c>
      <c r="FP311">
        <v>25</v>
      </c>
      <c r="FQ311">
        <v>0</v>
      </c>
      <c r="FR311">
        <v>8</v>
      </c>
      <c r="FS311">
        <v>0</v>
      </c>
      <c r="FT311">
        <v>2</v>
      </c>
      <c r="FU311">
        <v>4</v>
      </c>
      <c r="FV311">
        <v>3</v>
      </c>
      <c r="FW311">
        <v>0</v>
      </c>
      <c r="FX311">
        <v>8</v>
      </c>
      <c r="FY311">
        <v>1</v>
      </c>
      <c r="FZ311">
        <v>3</v>
      </c>
      <c r="GA311">
        <v>0</v>
      </c>
      <c r="GB311">
        <v>0</v>
      </c>
      <c r="GC311">
        <v>2</v>
      </c>
      <c r="GD311">
        <v>3</v>
      </c>
      <c r="GE311">
        <v>0</v>
      </c>
      <c r="GF311">
        <v>0</v>
      </c>
      <c r="GG311">
        <v>0</v>
      </c>
      <c r="GH311">
        <v>0</v>
      </c>
      <c r="GI311">
        <v>16</v>
      </c>
      <c r="GJ311">
        <v>2</v>
      </c>
      <c r="GK311">
        <v>0</v>
      </c>
      <c r="GL311">
        <v>0</v>
      </c>
      <c r="GM311">
        <v>3</v>
      </c>
      <c r="GN311">
        <v>80</v>
      </c>
      <c r="GO311">
        <v>42</v>
      </c>
      <c r="GP311">
        <v>26</v>
      </c>
      <c r="GQ311">
        <v>1</v>
      </c>
      <c r="GR311">
        <v>2</v>
      </c>
      <c r="GS311">
        <v>0</v>
      </c>
      <c r="GT311">
        <v>1</v>
      </c>
      <c r="GU311">
        <v>1</v>
      </c>
      <c r="GV311">
        <v>1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1</v>
      </c>
      <c r="HE311">
        <v>0</v>
      </c>
      <c r="HF311">
        <v>4</v>
      </c>
      <c r="HG311">
        <v>5</v>
      </c>
      <c r="HH311">
        <v>42</v>
      </c>
      <c r="HI311">
        <v>5</v>
      </c>
      <c r="HJ311">
        <v>0</v>
      </c>
      <c r="HK311">
        <v>1</v>
      </c>
      <c r="HL311">
        <v>0</v>
      </c>
      <c r="HM311">
        <v>0</v>
      </c>
      <c r="HN311">
        <v>0</v>
      </c>
      <c r="HO311">
        <v>3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1</v>
      </c>
      <c r="HV311">
        <v>5</v>
      </c>
      <c r="HW311">
        <v>2</v>
      </c>
      <c r="HX311">
        <v>1</v>
      </c>
      <c r="HY311">
        <v>0</v>
      </c>
      <c r="HZ311">
        <v>0</v>
      </c>
      <c r="IA311">
        <v>0</v>
      </c>
      <c r="IB311">
        <v>0</v>
      </c>
      <c r="IC311">
        <v>1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2</v>
      </c>
      <c r="IM311">
        <v>23</v>
      </c>
      <c r="IN311">
        <v>11</v>
      </c>
      <c r="IO311">
        <v>1</v>
      </c>
      <c r="IP311">
        <v>3</v>
      </c>
      <c r="IQ311">
        <v>3</v>
      </c>
      <c r="IR311">
        <v>0</v>
      </c>
      <c r="IS311">
        <v>0</v>
      </c>
      <c r="IT311">
        <v>1</v>
      </c>
      <c r="IU311">
        <v>0</v>
      </c>
      <c r="IV311">
        <v>2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1</v>
      </c>
      <c r="JE311">
        <v>1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23</v>
      </c>
    </row>
    <row r="312" spans="1:272">
      <c r="A312" t="s">
        <v>974</v>
      </c>
      <c r="B312" t="s">
        <v>963</v>
      </c>
      <c r="C312" t="str">
        <f>"160505"</f>
        <v>160505</v>
      </c>
      <c r="D312" t="s">
        <v>973</v>
      </c>
      <c r="E312">
        <v>4</v>
      </c>
      <c r="F312">
        <v>1614</v>
      </c>
      <c r="G312">
        <v>1240</v>
      </c>
      <c r="H312">
        <v>487</v>
      </c>
      <c r="I312">
        <v>753</v>
      </c>
      <c r="J312">
        <v>0</v>
      </c>
      <c r="K312">
        <v>5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753</v>
      </c>
      <c r="T312">
        <v>0</v>
      </c>
      <c r="U312">
        <v>0</v>
      </c>
      <c r="V312">
        <v>753</v>
      </c>
      <c r="W312">
        <v>41</v>
      </c>
      <c r="X312">
        <v>33</v>
      </c>
      <c r="Y312">
        <v>8</v>
      </c>
      <c r="Z312">
        <v>0</v>
      </c>
      <c r="AA312">
        <v>712</v>
      </c>
      <c r="AB312">
        <v>125</v>
      </c>
      <c r="AC312">
        <v>10</v>
      </c>
      <c r="AD312">
        <v>37</v>
      </c>
      <c r="AE312">
        <v>42</v>
      </c>
      <c r="AF312">
        <v>14</v>
      </c>
      <c r="AG312">
        <v>2</v>
      </c>
      <c r="AH312">
        <v>4</v>
      </c>
      <c r="AI312">
        <v>0</v>
      </c>
      <c r="AJ312">
        <v>1</v>
      </c>
      <c r="AK312">
        <v>2</v>
      </c>
      <c r="AL312">
        <v>2</v>
      </c>
      <c r="AM312">
        <v>1</v>
      </c>
      <c r="AN312">
        <v>1</v>
      </c>
      <c r="AO312">
        <v>0</v>
      </c>
      <c r="AP312">
        <v>2</v>
      </c>
      <c r="AQ312">
        <v>0</v>
      </c>
      <c r="AR312">
        <v>0</v>
      </c>
      <c r="AS312">
        <v>4</v>
      </c>
      <c r="AT312">
        <v>0</v>
      </c>
      <c r="AU312">
        <v>0</v>
      </c>
      <c r="AV312">
        <v>0</v>
      </c>
      <c r="AW312">
        <v>0</v>
      </c>
      <c r="AX312">
        <v>2</v>
      </c>
      <c r="AY312">
        <v>0</v>
      </c>
      <c r="AZ312">
        <v>1</v>
      </c>
      <c r="BA312">
        <v>125</v>
      </c>
      <c r="BB312">
        <v>233</v>
      </c>
      <c r="BC312">
        <v>43</v>
      </c>
      <c r="BD312">
        <v>7</v>
      </c>
      <c r="BE312">
        <v>11</v>
      </c>
      <c r="BF312">
        <v>30</v>
      </c>
      <c r="BG312">
        <v>74</v>
      </c>
      <c r="BH312">
        <v>4</v>
      </c>
      <c r="BI312">
        <v>3</v>
      </c>
      <c r="BJ312">
        <v>3</v>
      </c>
      <c r="BK312">
        <v>9</v>
      </c>
      <c r="BL312">
        <v>9</v>
      </c>
      <c r="BM312">
        <v>2</v>
      </c>
      <c r="BN312">
        <v>3</v>
      </c>
      <c r="BO312">
        <v>5</v>
      </c>
      <c r="BP312">
        <v>0</v>
      </c>
      <c r="BQ312">
        <v>1</v>
      </c>
      <c r="BR312">
        <v>2</v>
      </c>
      <c r="BS312">
        <v>0</v>
      </c>
      <c r="BT312">
        <v>0</v>
      </c>
      <c r="BU312">
        <v>2</v>
      </c>
      <c r="BV312">
        <v>5</v>
      </c>
      <c r="BW312">
        <v>14</v>
      </c>
      <c r="BX312">
        <v>0</v>
      </c>
      <c r="BY312">
        <v>6</v>
      </c>
      <c r="BZ312">
        <v>233</v>
      </c>
      <c r="CA312">
        <v>36</v>
      </c>
      <c r="CB312">
        <v>18</v>
      </c>
      <c r="CC312">
        <v>7</v>
      </c>
      <c r="CD312">
        <v>1</v>
      </c>
      <c r="CE312">
        <v>0</v>
      </c>
      <c r="CF312">
        <v>2</v>
      </c>
      <c r="CG312">
        <v>1</v>
      </c>
      <c r="CH312">
        <v>1</v>
      </c>
      <c r="CI312">
        <v>0</v>
      </c>
      <c r="CJ312">
        <v>0</v>
      </c>
      <c r="CK312">
        <v>1</v>
      </c>
      <c r="CL312">
        <v>1</v>
      </c>
      <c r="CM312">
        <v>0</v>
      </c>
      <c r="CN312">
        <v>1</v>
      </c>
      <c r="CO312">
        <v>3</v>
      </c>
      <c r="CP312">
        <v>36</v>
      </c>
      <c r="CQ312">
        <v>41</v>
      </c>
      <c r="CR312">
        <v>16</v>
      </c>
      <c r="CS312">
        <v>2</v>
      </c>
      <c r="CT312">
        <v>3</v>
      </c>
      <c r="CU312">
        <v>1</v>
      </c>
      <c r="CV312">
        <v>2</v>
      </c>
      <c r="CW312">
        <v>1</v>
      </c>
      <c r="CX312">
        <v>0</v>
      </c>
      <c r="CY312">
        <v>1</v>
      </c>
      <c r="CZ312">
        <v>1</v>
      </c>
      <c r="DA312">
        <v>0</v>
      </c>
      <c r="DB312">
        <v>0</v>
      </c>
      <c r="DC312">
        <v>0</v>
      </c>
      <c r="DD312">
        <v>1</v>
      </c>
      <c r="DE312">
        <v>0</v>
      </c>
      <c r="DF312">
        <v>0</v>
      </c>
      <c r="DG312">
        <v>0</v>
      </c>
      <c r="DH312">
        <v>1</v>
      </c>
      <c r="DI312">
        <v>4</v>
      </c>
      <c r="DJ312">
        <v>1</v>
      </c>
      <c r="DK312">
        <v>1</v>
      </c>
      <c r="DL312">
        <v>0</v>
      </c>
      <c r="DM312">
        <v>2</v>
      </c>
      <c r="DN312">
        <v>3</v>
      </c>
      <c r="DO312">
        <v>1</v>
      </c>
      <c r="DP312">
        <v>41</v>
      </c>
      <c r="DQ312">
        <v>14</v>
      </c>
      <c r="DR312">
        <v>2</v>
      </c>
      <c r="DS312">
        <v>2</v>
      </c>
      <c r="DT312">
        <v>1</v>
      </c>
      <c r="DU312">
        <v>1</v>
      </c>
      <c r="DV312">
        <v>3</v>
      </c>
      <c r="DW312">
        <v>0</v>
      </c>
      <c r="DX312">
        <v>1</v>
      </c>
      <c r="DY312">
        <v>0</v>
      </c>
      <c r="DZ312">
        <v>0</v>
      </c>
      <c r="EA312">
        <v>2</v>
      </c>
      <c r="EB312">
        <v>0</v>
      </c>
      <c r="EC312">
        <v>0</v>
      </c>
      <c r="ED312">
        <v>0</v>
      </c>
      <c r="EE312">
        <v>0</v>
      </c>
      <c r="EF312">
        <v>1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1</v>
      </c>
      <c r="EM312">
        <v>0</v>
      </c>
      <c r="EN312">
        <v>0</v>
      </c>
      <c r="EO312">
        <v>0</v>
      </c>
      <c r="EP312">
        <v>14</v>
      </c>
      <c r="EQ312">
        <v>69</v>
      </c>
      <c r="ER312">
        <v>22</v>
      </c>
      <c r="ES312">
        <v>13</v>
      </c>
      <c r="ET312">
        <v>6</v>
      </c>
      <c r="EU312">
        <v>0</v>
      </c>
      <c r="EV312">
        <v>0</v>
      </c>
      <c r="EW312">
        <v>2</v>
      </c>
      <c r="EX312">
        <v>5</v>
      </c>
      <c r="EY312">
        <v>0</v>
      </c>
      <c r="EZ312">
        <v>0</v>
      </c>
      <c r="FA312">
        <v>2</v>
      </c>
      <c r="FB312">
        <v>2</v>
      </c>
      <c r="FC312">
        <v>3</v>
      </c>
      <c r="FD312">
        <v>4</v>
      </c>
      <c r="FE312">
        <v>1</v>
      </c>
      <c r="FF312">
        <v>0</v>
      </c>
      <c r="FG312">
        <v>0</v>
      </c>
      <c r="FH312">
        <v>0</v>
      </c>
      <c r="FI312">
        <v>0</v>
      </c>
      <c r="FJ312">
        <v>1</v>
      </c>
      <c r="FK312">
        <v>2</v>
      </c>
      <c r="FL312">
        <v>2</v>
      </c>
      <c r="FM312">
        <v>4</v>
      </c>
      <c r="FN312">
        <v>69</v>
      </c>
      <c r="FO312">
        <v>114</v>
      </c>
      <c r="FP312">
        <v>20</v>
      </c>
      <c r="FQ312">
        <v>3</v>
      </c>
      <c r="FR312">
        <v>5</v>
      </c>
      <c r="FS312">
        <v>7</v>
      </c>
      <c r="FT312">
        <v>0</v>
      </c>
      <c r="FU312">
        <v>5</v>
      </c>
      <c r="FV312">
        <v>4</v>
      </c>
      <c r="FW312">
        <v>2</v>
      </c>
      <c r="FX312">
        <v>7</v>
      </c>
      <c r="FY312">
        <v>2</v>
      </c>
      <c r="FZ312">
        <v>1</v>
      </c>
      <c r="GA312">
        <v>0</v>
      </c>
      <c r="GB312">
        <v>2</v>
      </c>
      <c r="GC312">
        <v>1</v>
      </c>
      <c r="GD312">
        <v>2</v>
      </c>
      <c r="GE312">
        <v>3</v>
      </c>
      <c r="GF312">
        <v>1</v>
      </c>
      <c r="GG312">
        <v>0</v>
      </c>
      <c r="GH312">
        <v>0</v>
      </c>
      <c r="GI312">
        <v>47</v>
      </c>
      <c r="GJ312">
        <v>0</v>
      </c>
      <c r="GK312">
        <v>1</v>
      </c>
      <c r="GL312">
        <v>0</v>
      </c>
      <c r="GM312">
        <v>1</v>
      </c>
      <c r="GN312">
        <v>114</v>
      </c>
      <c r="GO312">
        <v>40</v>
      </c>
      <c r="GP312">
        <v>21</v>
      </c>
      <c r="GQ312">
        <v>0</v>
      </c>
      <c r="GR312">
        <v>6</v>
      </c>
      <c r="GS312">
        <v>1</v>
      </c>
      <c r="GT312">
        <v>3</v>
      </c>
      <c r="GU312">
        <v>0</v>
      </c>
      <c r="GV312">
        <v>0</v>
      </c>
      <c r="GW312">
        <v>1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1</v>
      </c>
      <c r="HD312">
        <v>1</v>
      </c>
      <c r="HE312">
        <v>0</v>
      </c>
      <c r="HF312">
        <v>3</v>
      </c>
      <c r="HG312">
        <v>3</v>
      </c>
      <c r="HH312">
        <v>40</v>
      </c>
      <c r="HI312">
        <v>7</v>
      </c>
      <c r="HJ312">
        <v>1</v>
      </c>
      <c r="HK312">
        <v>0</v>
      </c>
      <c r="HL312">
        <v>0</v>
      </c>
      <c r="HM312">
        <v>0</v>
      </c>
      <c r="HN312">
        <v>0</v>
      </c>
      <c r="HO312">
        <v>4</v>
      </c>
      <c r="HP312">
        <v>1</v>
      </c>
      <c r="HQ312">
        <v>0</v>
      </c>
      <c r="HR312">
        <v>0</v>
      </c>
      <c r="HS312">
        <v>0</v>
      </c>
      <c r="HT312">
        <v>0</v>
      </c>
      <c r="HU312">
        <v>1</v>
      </c>
      <c r="HV312">
        <v>7</v>
      </c>
      <c r="HW312">
        <v>1</v>
      </c>
      <c r="HX312">
        <v>0</v>
      </c>
      <c r="HY312">
        <v>0</v>
      </c>
      <c r="HZ312">
        <v>0</v>
      </c>
      <c r="IA312">
        <v>1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1</v>
      </c>
      <c r="IM312">
        <v>32</v>
      </c>
      <c r="IN312">
        <v>14</v>
      </c>
      <c r="IO312">
        <v>3</v>
      </c>
      <c r="IP312">
        <v>4</v>
      </c>
      <c r="IQ312">
        <v>1</v>
      </c>
      <c r="IR312">
        <v>0</v>
      </c>
      <c r="IS312">
        <v>1</v>
      </c>
      <c r="IT312">
        <v>0</v>
      </c>
      <c r="IU312">
        <v>0</v>
      </c>
      <c r="IV312">
        <v>5</v>
      </c>
      <c r="IW312">
        <v>0</v>
      </c>
      <c r="IX312">
        <v>0</v>
      </c>
      <c r="IY312">
        <v>2</v>
      </c>
      <c r="IZ312">
        <v>0</v>
      </c>
      <c r="JA312">
        <v>0</v>
      </c>
      <c r="JB312">
        <v>0</v>
      </c>
      <c r="JC312">
        <v>1</v>
      </c>
      <c r="JD312">
        <v>0</v>
      </c>
      <c r="JE312">
        <v>1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32</v>
      </c>
    </row>
    <row r="313" spans="1:272">
      <c r="A313" t="s">
        <v>972</v>
      </c>
      <c r="B313" t="s">
        <v>963</v>
      </c>
      <c r="C313" t="str">
        <f>"160505"</f>
        <v>160505</v>
      </c>
      <c r="D313" t="s">
        <v>971</v>
      </c>
      <c r="E313">
        <v>5</v>
      </c>
      <c r="F313">
        <v>1221</v>
      </c>
      <c r="G313">
        <v>929</v>
      </c>
      <c r="H313">
        <v>430</v>
      </c>
      <c r="I313">
        <v>499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499</v>
      </c>
      <c r="T313">
        <v>0</v>
      </c>
      <c r="U313">
        <v>0</v>
      </c>
      <c r="V313">
        <v>499</v>
      </c>
      <c r="W313">
        <v>34</v>
      </c>
      <c r="X313">
        <v>26</v>
      </c>
      <c r="Y313">
        <v>8</v>
      </c>
      <c r="Z313">
        <v>0</v>
      </c>
      <c r="AA313">
        <v>465</v>
      </c>
      <c r="AB313">
        <v>100</v>
      </c>
      <c r="AC313">
        <v>7</v>
      </c>
      <c r="AD313">
        <v>27</v>
      </c>
      <c r="AE313">
        <v>44</v>
      </c>
      <c r="AF313">
        <v>7</v>
      </c>
      <c r="AG313">
        <v>0</v>
      </c>
      <c r="AH313">
        <v>0</v>
      </c>
      <c r="AI313">
        <v>1</v>
      </c>
      <c r="AJ313">
        <v>0</v>
      </c>
      <c r="AK313">
        <v>2</v>
      </c>
      <c r="AL313">
        <v>3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1</v>
      </c>
      <c r="AV313">
        <v>1</v>
      </c>
      <c r="AW313">
        <v>2</v>
      </c>
      <c r="AX313">
        <v>1</v>
      </c>
      <c r="AY313">
        <v>1</v>
      </c>
      <c r="AZ313">
        <v>2</v>
      </c>
      <c r="BA313">
        <v>100</v>
      </c>
      <c r="BB313">
        <v>153</v>
      </c>
      <c r="BC313">
        <v>44</v>
      </c>
      <c r="BD313">
        <v>3</v>
      </c>
      <c r="BE313">
        <v>19</v>
      </c>
      <c r="BF313">
        <v>23</v>
      </c>
      <c r="BG313">
        <v>21</v>
      </c>
      <c r="BH313">
        <v>2</v>
      </c>
      <c r="BI313">
        <v>1</v>
      </c>
      <c r="BJ313">
        <v>7</v>
      </c>
      <c r="BK313">
        <v>7</v>
      </c>
      <c r="BL313">
        <v>4</v>
      </c>
      <c r="BM313">
        <v>2</v>
      </c>
      <c r="BN313">
        <v>1</v>
      </c>
      <c r="BO313">
        <v>2</v>
      </c>
      <c r="BP313">
        <v>0</v>
      </c>
      <c r="BQ313">
        <v>1</v>
      </c>
      <c r="BR313">
        <v>4</v>
      </c>
      <c r="BS313">
        <v>1</v>
      </c>
      <c r="BT313">
        <v>3</v>
      </c>
      <c r="BU313">
        <v>0</v>
      </c>
      <c r="BV313">
        <v>2</v>
      </c>
      <c r="BW313">
        <v>2</v>
      </c>
      <c r="BX313">
        <v>2</v>
      </c>
      <c r="BY313">
        <v>2</v>
      </c>
      <c r="BZ313">
        <v>153</v>
      </c>
      <c r="CA313">
        <v>25</v>
      </c>
      <c r="CB313">
        <v>12</v>
      </c>
      <c r="CC313">
        <v>6</v>
      </c>
      <c r="CD313">
        <v>2</v>
      </c>
      <c r="CE313">
        <v>0</v>
      </c>
      <c r="CF313">
        <v>1</v>
      </c>
      <c r="CG313">
        <v>0</v>
      </c>
      <c r="CH313">
        <v>1</v>
      </c>
      <c r="CI313">
        <v>0</v>
      </c>
      <c r="CJ313">
        <v>0</v>
      </c>
      <c r="CK313">
        <v>1</v>
      </c>
      <c r="CL313">
        <v>0</v>
      </c>
      <c r="CM313">
        <v>0</v>
      </c>
      <c r="CN313">
        <v>0</v>
      </c>
      <c r="CO313">
        <v>2</v>
      </c>
      <c r="CP313">
        <v>25</v>
      </c>
      <c r="CQ313">
        <v>20</v>
      </c>
      <c r="CR313">
        <v>11</v>
      </c>
      <c r="CS313">
        <v>2</v>
      </c>
      <c r="CT313">
        <v>0</v>
      </c>
      <c r="CU313">
        <v>0</v>
      </c>
      <c r="CV313">
        <v>0</v>
      </c>
      <c r="CW313">
        <v>1</v>
      </c>
      <c r="CX313">
        <v>0</v>
      </c>
      <c r="CY313">
        <v>1</v>
      </c>
      <c r="CZ313">
        <v>0</v>
      </c>
      <c r="DA313">
        <v>0</v>
      </c>
      <c r="DB313">
        <v>2</v>
      </c>
      <c r="DC313">
        <v>0</v>
      </c>
      <c r="DD313">
        <v>0</v>
      </c>
      <c r="DE313">
        <v>2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1</v>
      </c>
      <c r="DL313">
        <v>0</v>
      </c>
      <c r="DM313">
        <v>0</v>
      </c>
      <c r="DN313">
        <v>0</v>
      </c>
      <c r="DO313">
        <v>0</v>
      </c>
      <c r="DP313">
        <v>20</v>
      </c>
      <c r="DQ313">
        <v>6</v>
      </c>
      <c r="DR313">
        <v>2</v>
      </c>
      <c r="DS313">
        <v>1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1</v>
      </c>
      <c r="EA313">
        <v>0</v>
      </c>
      <c r="EB313">
        <v>0</v>
      </c>
      <c r="EC313">
        <v>0</v>
      </c>
      <c r="ED313">
        <v>0</v>
      </c>
      <c r="EE313">
        <v>1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1</v>
      </c>
      <c r="EM313">
        <v>0</v>
      </c>
      <c r="EN313">
        <v>0</v>
      </c>
      <c r="EO313">
        <v>0</v>
      </c>
      <c r="EP313">
        <v>6</v>
      </c>
      <c r="EQ313">
        <v>40</v>
      </c>
      <c r="ER313">
        <v>19</v>
      </c>
      <c r="ES313">
        <v>3</v>
      </c>
      <c r="ET313">
        <v>2</v>
      </c>
      <c r="EU313">
        <v>0</v>
      </c>
      <c r="EV313">
        <v>2</v>
      </c>
      <c r="EW313">
        <v>0</v>
      </c>
      <c r="EX313">
        <v>3</v>
      </c>
      <c r="EY313">
        <v>1</v>
      </c>
      <c r="EZ313">
        <v>0</v>
      </c>
      <c r="FA313">
        <v>2</v>
      </c>
      <c r="FB313">
        <v>2</v>
      </c>
      <c r="FC313">
        <v>2</v>
      </c>
      <c r="FD313">
        <v>2</v>
      </c>
      <c r="FE313">
        <v>0</v>
      </c>
      <c r="FF313">
        <v>0</v>
      </c>
      <c r="FG313">
        <v>0</v>
      </c>
      <c r="FH313">
        <v>1</v>
      </c>
      <c r="FI313">
        <v>0</v>
      </c>
      <c r="FJ313">
        <v>1</v>
      </c>
      <c r="FK313">
        <v>0</v>
      </c>
      <c r="FL313">
        <v>0</v>
      </c>
      <c r="FM313">
        <v>0</v>
      </c>
      <c r="FN313">
        <v>40</v>
      </c>
      <c r="FO313">
        <v>70</v>
      </c>
      <c r="FP313">
        <v>14</v>
      </c>
      <c r="FQ313">
        <v>1</v>
      </c>
      <c r="FR313">
        <v>4</v>
      </c>
      <c r="FS313">
        <v>3</v>
      </c>
      <c r="FT313">
        <v>3</v>
      </c>
      <c r="FU313">
        <v>1</v>
      </c>
      <c r="FV313">
        <v>1</v>
      </c>
      <c r="FW313">
        <v>0</v>
      </c>
      <c r="FX313">
        <v>3</v>
      </c>
      <c r="FY313">
        <v>1</v>
      </c>
      <c r="FZ313">
        <v>0</v>
      </c>
      <c r="GA313">
        <v>2</v>
      </c>
      <c r="GB313">
        <v>0</v>
      </c>
      <c r="GC313">
        <v>2</v>
      </c>
      <c r="GD313">
        <v>1</v>
      </c>
      <c r="GE313">
        <v>0</v>
      </c>
      <c r="GF313">
        <v>2</v>
      </c>
      <c r="GG313">
        <v>0</v>
      </c>
      <c r="GH313">
        <v>1</v>
      </c>
      <c r="GI313">
        <v>29</v>
      </c>
      <c r="GJ313">
        <v>0</v>
      </c>
      <c r="GK313">
        <v>1</v>
      </c>
      <c r="GL313">
        <v>0</v>
      </c>
      <c r="GM313">
        <v>1</v>
      </c>
      <c r="GN313">
        <v>70</v>
      </c>
      <c r="GO313">
        <v>31</v>
      </c>
      <c r="GP313">
        <v>15</v>
      </c>
      <c r="GQ313">
        <v>0</v>
      </c>
      <c r="GR313">
        <v>3</v>
      </c>
      <c r="GS313">
        <v>2</v>
      </c>
      <c r="GT313">
        <v>0</v>
      </c>
      <c r="GU313">
        <v>0</v>
      </c>
      <c r="GV313">
        <v>2</v>
      </c>
      <c r="GW313">
        <v>1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1</v>
      </c>
      <c r="HD313">
        <v>0</v>
      </c>
      <c r="HE313">
        <v>0</v>
      </c>
      <c r="HF313">
        <v>1</v>
      </c>
      <c r="HG313">
        <v>6</v>
      </c>
      <c r="HH313">
        <v>31</v>
      </c>
      <c r="HI313">
        <v>10</v>
      </c>
      <c r="HJ313">
        <v>0</v>
      </c>
      <c r="HK313">
        <v>0</v>
      </c>
      <c r="HL313">
        <v>1</v>
      </c>
      <c r="HM313">
        <v>0</v>
      </c>
      <c r="HN313">
        <v>0</v>
      </c>
      <c r="HO313">
        <v>6</v>
      </c>
      <c r="HP313">
        <v>0</v>
      </c>
      <c r="HQ313">
        <v>0</v>
      </c>
      <c r="HR313">
        <v>1</v>
      </c>
      <c r="HS313">
        <v>0</v>
      </c>
      <c r="HT313">
        <v>1</v>
      </c>
      <c r="HU313">
        <v>1</v>
      </c>
      <c r="HV313">
        <v>10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10</v>
      </c>
      <c r="IN313">
        <v>5</v>
      </c>
      <c r="IO313">
        <v>0</v>
      </c>
      <c r="IP313">
        <v>2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2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1</v>
      </c>
      <c r="JH313">
        <v>0</v>
      </c>
      <c r="JI313">
        <v>0</v>
      </c>
      <c r="JJ313">
        <v>0</v>
      </c>
      <c r="JK313">
        <v>0</v>
      </c>
      <c r="JL313">
        <v>10</v>
      </c>
    </row>
    <row r="314" spans="1:272">
      <c r="A314" t="s">
        <v>970</v>
      </c>
      <c r="B314" t="s">
        <v>963</v>
      </c>
      <c r="C314" t="str">
        <f>"160505"</f>
        <v>160505</v>
      </c>
      <c r="D314" t="s">
        <v>969</v>
      </c>
      <c r="E314">
        <v>6</v>
      </c>
      <c r="F314">
        <v>1461</v>
      </c>
      <c r="G314">
        <v>1132</v>
      </c>
      <c r="H314">
        <v>591</v>
      </c>
      <c r="I314">
        <v>541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541</v>
      </c>
      <c r="T314">
        <v>0</v>
      </c>
      <c r="U314">
        <v>0</v>
      </c>
      <c r="V314">
        <v>541</v>
      </c>
      <c r="W314">
        <v>23</v>
      </c>
      <c r="X314">
        <v>16</v>
      </c>
      <c r="Y314">
        <v>7</v>
      </c>
      <c r="Z314">
        <v>0</v>
      </c>
      <c r="AA314">
        <v>518</v>
      </c>
      <c r="AB314">
        <v>171</v>
      </c>
      <c r="AC314">
        <v>14</v>
      </c>
      <c r="AD314">
        <v>53</v>
      </c>
      <c r="AE314">
        <v>53</v>
      </c>
      <c r="AF314">
        <v>16</v>
      </c>
      <c r="AG314">
        <v>0</v>
      </c>
      <c r="AH314">
        <v>3</v>
      </c>
      <c r="AI314">
        <v>1</v>
      </c>
      <c r="AJ314">
        <v>0</v>
      </c>
      <c r="AK314">
        <v>5</v>
      </c>
      <c r="AL314">
        <v>5</v>
      </c>
      <c r="AM314">
        <v>3</v>
      </c>
      <c r="AN314">
        <v>1</v>
      </c>
      <c r="AO314">
        <v>2</v>
      </c>
      <c r="AP314">
        <v>1</v>
      </c>
      <c r="AQ314">
        <v>0</v>
      </c>
      <c r="AR314">
        <v>1</v>
      </c>
      <c r="AS314">
        <v>3</v>
      </c>
      <c r="AT314">
        <v>0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5</v>
      </c>
      <c r="BA314">
        <v>171</v>
      </c>
      <c r="BB314">
        <v>120</v>
      </c>
      <c r="BC314">
        <v>15</v>
      </c>
      <c r="BD314">
        <v>2</v>
      </c>
      <c r="BE314">
        <v>10</v>
      </c>
      <c r="BF314">
        <v>12</v>
      </c>
      <c r="BG314">
        <v>37</v>
      </c>
      <c r="BH314">
        <v>6</v>
      </c>
      <c r="BI314">
        <v>2</v>
      </c>
      <c r="BJ314">
        <v>5</v>
      </c>
      <c r="BK314">
        <v>9</v>
      </c>
      <c r="BL314">
        <v>4</v>
      </c>
      <c r="BM314">
        <v>1</v>
      </c>
      <c r="BN314">
        <v>3</v>
      </c>
      <c r="BO314">
        <v>0</v>
      </c>
      <c r="BP314">
        <v>0</v>
      </c>
      <c r="BQ314">
        <v>0</v>
      </c>
      <c r="BR314">
        <v>1</v>
      </c>
      <c r="BS314">
        <v>1</v>
      </c>
      <c r="BT314">
        <v>1</v>
      </c>
      <c r="BU314">
        <v>2</v>
      </c>
      <c r="BV314">
        <v>0</v>
      </c>
      <c r="BW314">
        <v>3</v>
      </c>
      <c r="BX314">
        <v>3</v>
      </c>
      <c r="BY314">
        <v>3</v>
      </c>
      <c r="BZ314">
        <v>120</v>
      </c>
      <c r="CA314">
        <v>25</v>
      </c>
      <c r="CB314">
        <v>7</v>
      </c>
      <c r="CC314">
        <v>5</v>
      </c>
      <c r="CD314">
        <v>4</v>
      </c>
      <c r="CE314">
        <v>1</v>
      </c>
      <c r="CF314">
        <v>5</v>
      </c>
      <c r="CG314">
        <v>0</v>
      </c>
      <c r="CH314">
        <v>0</v>
      </c>
      <c r="CI314">
        <v>0</v>
      </c>
      <c r="CJ314">
        <v>1</v>
      </c>
      <c r="CK314">
        <v>0</v>
      </c>
      <c r="CL314">
        <v>0</v>
      </c>
      <c r="CM314">
        <v>0</v>
      </c>
      <c r="CN314">
        <v>2</v>
      </c>
      <c r="CO314">
        <v>0</v>
      </c>
      <c r="CP314">
        <v>25</v>
      </c>
      <c r="CQ314">
        <v>30</v>
      </c>
      <c r="CR314">
        <v>17</v>
      </c>
      <c r="CS314">
        <v>1</v>
      </c>
      <c r="CT314">
        <v>2</v>
      </c>
      <c r="CU314">
        <v>0</v>
      </c>
      <c r="CV314">
        <v>2</v>
      </c>
      <c r="CW314">
        <v>1</v>
      </c>
      <c r="CX314">
        <v>0</v>
      </c>
      <c r="CY314">
        <v>2</v>
      </c>
      <c r="CZ314">
        <v>2</v>
      </c>
      <c r="DA314">
        <v>1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1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1</v>
      </c>
      <c r="DN314">
        <v>0</v>
      </c>
      <c r="DO314">
        <v>0</v>
      </c>
      <c r="DP314">
        <v>30</v>
      </c>
      <c r="DQ314">
        <v>11</v>
      </c>
      <c r="DR314">
        <v>2</v>
      </c>
      <c r="DS314">
        <v>1</v>
      </c>
      <c r="DT314">
        <v>1</v>
      </c>
      <c r="DU314">
        <v>0</v>
      </c>
      <c r="DV314">
        <v>0</v>
      </c>
      <c r="DW314">
        <v>0</v>
      </c>
      <c r="DX314">
        <v>1</v>
      </c>
      <c r="DY314">
        <v>0</v>
      </c>
      <c r="DZ314">
        <v>2</v>
      </c>
      <c r="EA314">
        <v>0</v>
      </c>
      <c r="EB314">
        <v>0</v>
      </c>
      <c r="EC314">
        <v>1</v>
      </c>
      <c r="ED314">
        <v>0</v>
      </c>
      <c r="EE314">
        <v>0</v>
      </c>
      <c r="EF314">
        <v>0</v>
      </c>
      <c r="EG314">
        <v>0</v>
      </c>
      <c r="EH314">
        <v>1</v>
      </c>
      <c r="EI314">
        <v>0</v>
      </c>
      <c r="EJ314">
        <v>0</v>
      </c>
      <c r="EK314">
        <v>1</v>
      </c>
      <c r="EL314">
        <v>1</v>
      </c>
      <c r="EM314">
        <v>0</v>
      </c>
      <c r="EN314">
        <v>0</v>
      </c>
      <c r="EO314">
        <v>0</v>
      </c>
      <c r="EP314">
        <v>11</v>
      </c>
      <c r="EQ314">
        <v>44</v>
      </c>
      <c r="ER314">
        <v>17</v>
      </c>
      <c r="ES314">
        <v>5</v>
      </c>
      <c r="ET314">
        <v>1</v>
      </c>
      <c r="EU314">
        <v>2</v>
      </c>
      <c r="EV314">
        <v>1</v>
      </c>
      <c r="EW314">
        <v>0</v>
      </c>
      <c r="EX314">
        <v>4</v>
      </c>
      <c r="EY314">
        <v>2</v>
      </c>
      <c r="EZ314">
        <v>1</v>
      </c>
      <c r="FA314">
        <v>2</v>
      </c>
      <c r="FB314">
        <v>1</v>
      </c>
      <c r="FC314">
        <v>3</v>
      </c>
      <c r="FD314">
        <v>0</v>
      </c>
      <c r="FE314">
        <v>1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1</v>
      </c>
      <c r="FM314">
        <v>3</v>
      </c>
      <c r="FN314">
        <v>44</v>
      </c>
      <c r="FO314">
        <v>67</v>
      </c>
      <c r="FP314">
        <v>18</v>
      </c>
      <c r="FQ314">
        <v>2</v>
      </c>
      <c r="FR314">
        <v>6</v>
      </c>
      <c r="FS314">
        <v>1</v>
      </c>
      <c r="FT314">
        <v>3</v>
      </c>
      <c r="FU314">
        <v>1</v>
      </c>
      <c r="FV314">
        <v>1</v>
      </c>
      <c r="FW314">
        <v>1</v>
      </c>
      <c r="FX314">
        <v>2</v>
      </c>
      <c r="FY314">
        <v>1</v>
      </c>
      <c r="FZ314">
        <v>1</v>
      </c>
      <c r="GA314">
        <v>0</v>
      </c>
      <c r="GB314">
        <v>0</v>
      </c>
      <c r="GC314">
        <v>1</v>
      </c>
      <c r="GD314">
        <v>2</v>
      </c>
      <c r="GE314">
        <v>0</v>
      </c>
      <c r="GF314">
        <v>2</v>
      </c>
      <c r="GG314">
        <v>0</v>
      </c>
      <c r="GH314">
        <v>0</v>
      </c>
      <c r="GI314">
        <v>18</v>
      </c>
      <c r="GJ314">
        <v>1</v>
      </c>
      <c r="GK314">
        <v>2</v>
      </c>
      <c r="GL314">
        <v>0</v>
      </c>
      <c r="GM314">
        <v>4</v>
      </c>
      <c r="GN314">
        <v>67</v>
      </c>
      <c r="GO314">
        <v>34</v>
      </c>
      <c r="GP314">
        <v>16</v>
      </c>
      <c r="GQ314">
        <v>4</v>
      </c>
      <c r="GR314">
        <v>1</v>
      </c>
      <c r="GS314">
        <v>0</v>
      </c>
      <c r="GT314">
        <v>5</v>
      </c>
      <c r="GU314">
        <v>0</v>
      </c>
      <c r="GV314">
        <v>0</v>
      </c>
      <c r="GW314">
        <v>0</v>
      </c>
      <c r="GX314">
        <v>5</v>
      </c>
      <c r="GY314">
        <v>1</v>
      </c>
      <c r="GZ314">
        <v>0</v>
      </c>
      <c r="HA314">
        <v>1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1</v>
      </c>
      <c r="HH314">
        <v>34</v>
      </c>
      <c r="HI314">
        <v>5</v>
      </c>
      <c r="HJ314">
        <v>0</v>
      </c>
      <c r="HK314">
        <v>0</v>
      </c>
      <c r="HL314">
        <v>1</v>
      </c>
      <c r="HM314">
        <v>0</v>
      </c>
      <c r="HN314">
        <v>0</v>
      </c>
      <c r="HO314">
        <v>3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1</v>
      </c>
      <c r="HV314">
        <v>5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11</v>
      </c>
      <c r="IN314">
        <v>5</v>
      </c>
      <c r="IO314">
        <v>0</v>
      </c>
      <c r="IP314">
        <v>2</v>
      </c>
      <c r="IQ314">
        <v>0</v>
      </c>
      <c r="IR314">
        <v>1</v>
      </c>
      <c r="IS314">
        <v>0</v>
      </c>
      <c r="IT314">
        <v>0</v>
      </c>
      <c r="IU314">
        <v>0</v>
      </c>
      <c r="IV314">
        <v>0</v>
      </c>
      <c r="IW314">
        <v>1</v>
      </c>
      <c r="IX314">
        <v>0</v>
      </c>
      <c r="IY314">
        <v>1</v>
      </c>
      <c r="IZ314">
        <v>0</v>
      </c>
      <c r="JA314">
        <v>0</v>
      </c>
      <c r="JB314">
        <v>0</v>
      </c>
      <c r="JC314">
        <v>0</v>
      </c>
      <c r="JD314">
        <v>1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11</v>
      </c>
    </row>
    <row r="315" spans="1:272">
      <c r="A315" t="s">
        <v>968</v>
      </c>
      <c r="B315" t="s">
        <v>963</v>
      </c>
      <c r="C315" t="str">
        <f>"160505"</f>
        <v>160505</v>
      </c>
      <c r="D315" t="s">
        <v>174</v>
      </c>
      <c r="E315">
        <v>7</v>
      </c>
      <c r="F315">
        <v>861</v>
      </c>
      <c r="G315">
        <v>650</v>
      </c>
      <c r="H315">
        <v>335</v>
      </c>
      <c r="I315">
        <v>315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315</v>
      </c>
      <c r="T315">
        <v>0</v>
      </c>
      <c r="U315">
        <v>0</v>
      </c>
      <c r="V315">
        <v>315</v>
      </c>
      <c r="W315">
        <v>12</v>
      </c>
      <c r="X315">
        <v>10</v>
      </c>
      <c r="Y315">
        <v>2</v>
      </c>
      <c r="Z315">
        <v>0</v>
      </c>
      <c r="AA315">
        <v>303</v>
      </c>
      <c r="AB315">
        <v>43</v>
      </c>
      <c r="AC315">
        <v>1</v>
      </c>
      <c r="AD315">
        <v>11</v>
      </c>
      <c r="AE315">
        <v>16</v>
      </c>
      <c r="AF315">
        <v>6</v>
      </c>
      <c r="AG315">
        <v>0</v>
      </c>
      <c r="AH315">
        <v>0</v>
      </c>
      <c r="AI315">
        <v>3</v>
      </c>
      <c r="AJ315">
        <v>0</v>
      </c>
      <c r="AK315">
        <v>0</v>
      </c>
      <c r="AL315">
        <v>2</v>
      </c>
      <c r="AM315">
        <v>1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43</v>
      </c>
      <c r="BB315">
        <v>87</v>
      </c>
      <c r="BC315">
        <v>17</v>
      </c>
      <c r="BD315">
        <v>3</v>
      </c>
      <c r="BE315">
        <v>1</v>
      </c>
      <c r="BF315">
        <v>10</v>
      </c>
      <c r="BG315">
        <v>37</v>
      </c>
      <c r="BH315">
        <v>0</v>
      </c>
      <c r="BI315">
        <v>0</v>
      </c>
      <c r="BJ315">
        <v>0</v>
      </c>
      <c r="BK315">
        <v>1</v>
      </c>
      <c r="BL315">
        <v>1</v>
      </c>
      <c r="BM315">
        <v>0</v>
      </c>
      <c r="BN315">
        <v>6</v>
      </c>
      <c r="BO315">
        <v>0</v>
      </c>
      <c r="BP315">
        <v>0</v>
      </c>
      <c r="BQ315">
        <v>0</v>
      </c>
      <c r="BR315">
        <v>3</v>
      </c>
      <c r="BS315">
        <v>1</v>
      </c>
      <c r="BT315">
        <v>2</v>
      </c>
      <c r="BU315">
        <v>1</v>
      </c>
      <c r="BV315">
        <v>0</v>
      </c>
      <c r="BW315">
        <v>2</v>
      </c>
      <c r="BX315">
        <v>0</v>
      </c>
      <c r="BY315">
        <v>2</v>
      </c>
      <c r="BZ315">
        <v>87</v>
      </c>
      <c r="CA315">
        <v>7</v>
      </c>
      <c r="CB315">
        <v>2</v>
      </c>
      <c r="CC315">
        <v>0</v>
      </c>
      <c r="CD315">
        <v>1</v>
      </c>
      <c r="CE315">
        <v>2</v>
      </c>
      <c r="CF315">
        <v>0</v>
      </c>
      <c r="CG315">
        <v>0</v>
      </c>
      <c r="CH315">
        <v>2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7</v>
      </c>
      <c r="CQ315">
        <v>10</v>
      </c>
      <c r="CR315">
        <v>5</v>
      </c>
      <c r="CS315">
        <v>0</v>
      </c>
      <c r="CT315">
        <v>1</v>
      </c>
      <c r="CU315">
        <v>0</v>
      </c>
      <c r="CV315">
        <v>0</v>
      </c>
      <c r="CW315">
        <v>1</v>
      </c>
      <c r="CX315">
        <v>1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1</v>
      </c>
      <c r="DN315">
        <v>0</v>
      </c>
      <c r="DO315">
        <v>0</v>
      </c>
      <c r="DP315">
        <v>10</v>
      </c>
      <c r="DQ315">
        <v>5</v>
      </c>
      <c r="DR315">
        <v>0</v>
      </c>
      <c r="DS315">
        <v>0</v>
      </c>
      <c r="DT315">
        <v>0</v>
      </c>
      <c r="DU315">
        <v>0</v>
      </c>
      <c r="DV315">
        <v>2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1</v>
      </c>
      <c r="EI315">
        <v>0</v>
      </c>
      <c r="EJ315">
        <v>1</v>
      </c>
      <c r="EK315">
        <v>0</v>
      </c>
      <c r="EL315">
        <v>0</v>
      </c>
      <c r="EM315">
        <v>0</v>
      </c>
      <c r="EN315">
        <v>0</v>
      </c>
      <c r="EO315">
        <v>1</v>
      </c>
      <c r="EP315">
        <v>5</v>
      </c>
      <c r="EQ315">
        <v>3</v>
      </c>
      <c r="ER315">
        <v>2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1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3</v>
      </c>
      <c r="FO315">
        <v>30</v>
      </c>
      <c r="FP315">
        <v>8</v>
      </c>
      <c r="FQ315">
        <v>2</v>
      </c>
      <c r="FR315">
        <v>4</v>
      </c>
      <c r="FS315">
        <v>0</v>
      </c>
      <c r="FT315">
        <v>0</v>
      </c>
      <c r="FU315">
        <v>2</v>
      </c>
      <c r="FV315">
        <v>1</v>
      </c>
      <c r="FW315">
        <v>0</v>
      </c>
      <c r="FX315">
        <v>2</v>
      </c>
      <c r="FY315">
        <v>1</v>
      </c>
      <c r="FZ315">
        <v>0</v>
      </c>
      <c r="GA315">
        <v>1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8</v>
      </c>
      <c r="GJ315">
        <v>0</v>
      </c>
      <c r="GK315">
        <v>0</v>
      </c>
      <c r="GL315">
        <v>0</v>
      </c>
      <c r="GM315">
        <v>1</v>
      </c>
      <c r="GN315">
        <v>30</v>
      </c>
      <c r="GO315">
        <v>15</v>
      </c>
      <c r="GP315">
        <v>7</v>
      </c>
      <c r="GQ315">
        <v>1</v>
      </c>
      <c r="GR315">
        <v>2</v>
      </c>
      <c r="GS315">
        <v>0</v>
      </c>
      <c r="GT315">
        <v>0</v>
      </c>
      <c r="GU315">
        <v>0</v>
      </c>
      <c r="GV315">
        <v>0</v>
      </c>
      <c r="GW315">
        <v>2</v>
      </c>
      <c r="GX315">
        <v>1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2</v>
      </c>
      <c r="HH315">
        <v>15</v>
      </c>
      <c r="HI315">
        <v>1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1</v>
      </c>
      <c r="HV315">
        <v>1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102</v>
      </c>
      <c r="IN315">
        <v>40</v>
      </c>
      <c r="IO315">
        <v>3</v>
      </c>
      <c r="IP315">
        <v>16</v>
      </c>
      <c r="IQ315">
        <v>23</v>
      </c>
      <c r="IR315">
        <v>0</v>
      </c>
      <c r="IS315">
        <v>2</v>
      </c>
      <c r="IT315">
        <v>0</v>
      </c>
      <c r="IU315">
        <v>0</v>
      </c>
      <c r="IV315">
        <v>16</v>
      </c>
      <c r="IW315">
        <v>0</v>
      </c>
      <c r="IX315">
        <v>0</v>
      </c>
      <c r="IY315">
        <v>2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102</v>
      </c>
    </row>
    <row r="316" spans="1:272">
      <c r="A316" t="s">
        <v>967</v>
      </c>
      <c r="B316" t="s">
        <v>963</v>
      </c>
      <c r="C316" t="str">
        <f>"160505"</f>
        <v>160505</v>
      </c>
      <c r="D316" t="s">
        <v>966</v>
      </c>
      <c r="E316">
        <v>8</v>
      </c>
      <c r="F316">
        <v>791</v>
      </c>
      <c r="G316">
        <v>600</v>
      </c>
      <c r="H316">
        <v>326</v>
      </c>
      <c r="I316">
        <v>274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274</v>
      </c>
      <c r="T316">
        <v>0</v>
      </c>
      <c r="U316">
        <v>0</v>
      </c>
      <c r="V316">
        <v>274</v>
      </c>
      <c r="W316">
        <v>18</v>
      </c>
      <c r="X316">
        <v>12</v>
      </c>
      <c r="Y316">
        <v>6</v>
      </c>
      <c r="Z316">
        <v>0</v>
      </c>
      <c r="AA316">
        <v>256</v>
      </c>
      <c r="AB316">
        <v>54</v>
      </c>
      <c r="AC316">
        <v>7</v>
      </c>
      <c r="AD316">
        <v>14</v>
      </c>
      <c r="AE316">
        <v>20</v>
      </c>
      <c r="AF316">
        <v>7</v>
      </c>
      <c r="AG316">
        <v>0</v>
      </c>
      <c r="AH316">
        <v>1</v>
      </c>
      <c r="AI316">
        <v>1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2</v>
      </c>
      <c r="BA316">
        <v>54</v>
      </c>
      <c r="BB316">
        <v>55</v>
      </c>
      <c r="BC316">
        <v>20</v>
      </c>
      <c r="BD316">
        <v>1</v>
      </c>
      <c r="BE316">
        <v>3</v>
      </c>
      <c r="BF316">
        <v>10</v>
      </c>
      <c r="BG316">
        <v>9</v>
      </c>
      <c r="BH316">
        <v>0</v>
      </c>
      <c r="BI316">
        <v>0</v>
      </c>
      <c r="BJ316">
        <v>0</v>
      </c>
      <c r="BK316">
        <v>1</v>
      </c>
      <c r="BL316">
        <v>3</v>
      </c>
      <c r="BM316">
        <v>0</v>
      </c>
      <c r="BN316">
        <v>3</v>
      </c>
      <c r="BO316">
        <v>1</v>
      </c>
      <c r="BP316">
        <v>0</v>
      </c>
      <c r="BQ316">
        <v>0</v>
      </c>
      <c r="BR316">
        <v>2</v>
      </c>
      <c r="BS316">
        <v>0</v>
      </c>
      <c r="BT316">
        <v>0</v>
      </c>
      <c r="BU316">
        <v>0</v>
      </c>
      <c r="BV316">
        <v>0</v>
      </c>
      <c r="BW316">
        <v>2</v>
      </c>
      <c r="BX316">
        <v>0</v>
      </c>
      <c r="BY316">
        <v>0</v>
      </c>
      <c r="BZ316">
        <v>55</v>
      </c>
      <c r="CA316">
        <v>5</v>
      </c>
      <c r="CB316">
        <v>3</v>
      </c>
      <c r="CC316">
        <v>0</v>
      </c>
      <c r="CD316">
        <v>0</v>
      </c>
      <c r="CE316">
        <v>0</v>
      </c>
      <c r="CF316">
        <v>1</v>
      </c>
      <c r="CG316">
        <v>0</v>
      </c>
      <c r="CH316">
        <v>0</v>
      </c>
      <c r="CI316">
        <v>0</v>
      </c>
      <c r="CJ316">
        <v>1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5</v>
      </c>
      <c r="CQ316">
        <v>14</v>
      </c>
      <c r="CR316">
        <v>5</v>
      </c>
      <c r="CS316">
        <v>0</v>
      </c>
      <c r="CT316">
        <v>0</v>
      </c>
      <c r="CU316">
        <v>0</v>
      </c>
      <c r="CV316">
        <v>2</v>
      </c>
      <c r="CW316">
        <v>0</v>
      </c>
      <c r="CX316">
        <v>0</v>
      </c>
      <c r="CY316">
        <v>0</v>
      </c>
      <c r="CZ316">
        <v>1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1</v>
      </c>
      <c r="DL316">
        <v>0</v>
      </c>
      <c r="DM316">
        <v>3</v>
      </c>
      <c r="DN316">
        <v>0</v>
      </c>
      <c r="DO316">
        <v>1</v>
      </c>
      <c r="DP316">
        <v>14</v>
      </c>
      <c r="DQ316">
        <v>5</v>
      </c>
      <c r="DR316">
        <v>1</v>
      </c>
      <c r="DS316">
        <v>1</v>
      </c>
      <c r="DT316">
        <v>0</v>
      </c>
      <c r="DU316">
        <v>0</v>
      </c>
      <c r="DV316">
        <v>1</v>
      </c>
      <c r="DW316">
        <v>0</v>
      </c>
      <c r="DX316">
        <v>0</v>
      </c>
      <c r="DY316">
        <v>0</v>
      </c>
      <c r="DZ316">
        <v>2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5</v>
      </c>
      <c r="EQ316">
        <v>13</v>
      </c>
      <c r="ER316">
        <v>10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1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1</v>
      </c>
      <c r="FM316">
        <v>0</v>
      </c>
      <c r="FN316">
        <v>13</v>
      </c>
      <c r="FO316">
        <v>24</v>
      </c>
      <c r="FP316">
        <v>11</v>
      </c>
      <c r="FQ316">
        <v>1</v>
      </c>
      <c r="FR316">
        <v>1</v>
      </c>
      <c r="FS316">
        <v>1</v>
      </c>
      <c r="FT316">
        <v>1</v>
      </c>
      <c r="FU316">
        <v>1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1</v>
      </c>
      <c r="GF316">
        <v>0</v>
      </c>
      <c r="GG316">
        <v>0</v>
      </c>
      <c r="GH316">
        <v>0</v>
      </c>
      <c r="GI316">
        <v>7</v>
      </c>
      <c r="GJ316">
        <v>0</v>
      </c>
      <c r="GK316">
        <v>0</v>
      </c>
      <c r="GL316">
        <v>0</v>
      </c>
      <c r="GM316">
        <v>0</v>
      </c>
      <c r="GN316">
        <v>24</v>
      </c>
      <c r="GO316">
        <v>20</v>
      </c>
      <c r="GP316">
        <v>15</v>
      </c>
      <c r="GQ316">
        <v>0</v>
      </c>
      <c r="GR316">
        <v>0</v>
      </c>
      <c r="GS316">
        <v>1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2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2</v>
      </c>
      <c r="HH316">
        <v>20</v>
      </c>
      <c r="HI316">
        <v>3</v>
      </c>
      <c r="HJ316">
        <v>2</v>
      </c>
      <c r="HK316">
        <v>0</v>
      </c>
      <c r="HL316">
        <v>1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3</v>
      </c>
      <c r="HW316">
        <v>1</v>
      </c>
      <c r="HX316">
        <v>1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1</v>
      </c>
      <c r="IM316">
        <v>62</v>
      </c>
      <c r="IN316">
        <v>21</v>
      </c>
      <c r="IO316">
        <v>0</v>
      </c>
      <c r="IP316">
        <v>14</v>
      </c>
      <c r="IQ316">
        <v>14</v>
      </c>
      <c r="IR316">
        <v>0</v>
      </c>
      <c r="IS316">
        <v>0</v>
      </c>
      <c r="IT316">
        <v>0</v>
      </c>
      <c r="IU316">
        <v>0</v>
      </c>
      <c r="IV316">
        <v>3</v>
      </c>
      <c r="IW316">
        <v>0</v>
      </c>
      <c r="IX316">
        <v>0</v>
      </c>
      <c r="IY316">
        <v>8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1</v>
      </c>
      <c r="JJ316">
        <v>0</v>
      </c>
      <c r="JK316">
        <v>1</v>
      </c>
      <c r="JL316">
        <v>62</v>
      </c>
    </row>
    <row r="317" spans="1:272">
      <c r="A317" t="s">
        <v>965</v>
      </c>
      <c r="B317" t="s">
        <v>963</v>
      </c>
      <c r="C317" t="str">
        <f>"160505"</f>
        <v>160505</v>
      </c>
      <c r="D317" t="s">
        <v>174</v>
      </c>
      <c r="E317">
        <v>9</v>
      </c>
      <c r="F317">
        <v>1114</v>
      </c>
      <c r="G317">
        <v>840</v>
      </c>
      <c r="H317">
        <v>450</v>
      </c>
      <c r="I317">
        <v>390</v>
      </c>
      <c r="J317">
        <v>0</v>
      </c>
      <c r="K317">
        <v>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390</v>
      </c>
      <c r="T317">
        <v>0</v>
      </c>
      <c r="U317">
        <v>0</v>
      </c>
      <c r="V317">
        <v>390</v>
      </c>
      <c r="W317">
        <v>32</v>
      </c>
      <c r="X317">
        <v>23</v>
      </c>
      <c r="Y317">
        <v>9</v>
      </c>
      <c r="Z317">
        <v>0</v>
      </c>
      <c r="AA317">
        <v>358</v>
      </c>
      <c r="AB317">
        <v>77</v>
      </c>
      <c r="AC317">
        <v>8</v>
      </c>
      <c r="AD317">
        <v>8</v>
      </c>
      <c r="AE317">
        <v>29</v>
      </c>
      <c r="AF317">
        <v>19</v>
      </c>
      <c r="AG317">
        <v>0</v>
      </c>
      <c r="AH317">
        <v>1</v>
      </c>
      <c r="AI317">
        <v>1</v>
      </c>
      <c r="AJ317">
        <v>0</v>
      </c>
      <c r="AK317">
        <v>6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2</v>
      </c>
      <c r="BA317">
        <v>77</v>
      </c>
      <c r="BB317">
        <v>95</v>
      </c>
      <c r="BC317">
        <v>29</v>
      </c>
      <c r="BD317">
        <v>2</v>
      </c>
      <c r="BE317">
        <v>8</v>
      </c>
      <c r="BF317">
        <v>16</v>
      </c>
      <c r="BG317">
        <v>9</v>
      </c>
      <c r="BH317">
        <v>5</v>
      </c>
      <c r="BI317">
        <v>5</v>
      </c>
      <c r="BJ317">
        <v>1</v>
      </c>
      <c r="BK317">
        <v>0</v>
      </c>
      <c r="BL317">
        <v>2</v>
      </c>
      <c r="BM317">
        <v>0</v>
      </c>
      <c r="BN317">
        <v>5</v>
      </c>
      <c r="BO317">
        <v>1</v>
      </c>
      <c r="BP317">
        <v>0</v>
      </c>
      <c r="BQ317">
        <v>2</v>
      </c>
      <c r="BR317">
        <v>4</v>
      </c>
      <c r="BS317">
        <v>0</v>
      </c>
      <c r="BT317">
        <v>0</v>
      </c>
      <c r="BU317">
        <v>0</v>
      </c>
      <c r="BV317">
        <v>0</v>
      </c>
      <c r="BW317">
        <v>3</v>
      </c>
      <c r="BX317">
        <v>0</v>
      </c>
      <c r="BY317">
        <v>3</v>
      </c>
      <c r="BZ317">
        <v>95</v>
      </c>
      <c r="CA317">
        <v>12</v>
      </c>
      <c r="CB317">
        <v>7</v>
      </c>
      <c r="CC317">
        <v>3</v>
      </c>
      <c r="CD317">
        <v>1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12</v>
      </c>
      <c r="CQ317">
        <v>11</v>
      </c>
      <c r="CR317">
        <v>3</v>
      </c>
      <c r="CS317">
        <v>1</v>
      </c>
      <c r="CT317">
        <v>0</v>
      </c>
      <c r="CU317">
        <v>0</v>
      </c>
      <c r="CV317">
        <v>3</v>
      </c>
      <c r="CW317">
        <v>1</v>
      </c>
      <c r="CX317">
        <v>1</v>
      </c>
      <c r="CY317">
        <v>0</v>
      </c>
      <c r="CZ317">
        <v>0</v>
      </c>
      <c r="DA317">
        <v>0</v>
      </c>
      <c r="DB317">
        <v>2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11</v>
      </c>
      <c r="DQ317">
        <v>9</v>
      </c>
      <c r="DR317">
        <v>3</v>
      </c>
      <c r="DS317">
        <v>0</v>
      </c>
      <c r="DT317">
        <v>1</v>
      </c>
      <c r="DU317">
        <v>1</v>
      </c>
      <c r="DV317">
        <v>3</v>
      </c>
      <c r="DW317">
        <v>1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9</v>
      </c>
      <c r="EQ317">
        <v>6</v>
      </c>
      <c r="ER317">
        <v>0</v>
      </c>
      <c r="ES317">
        <v>1</v>
      </c>
      <c r="ET317">
        <v>0</v>
      </c>
      <c r="EU317">
        <v>0</v>
      </c>
      <c r="EV317">
        <v>2</v>
      </c>
      <c r="EW317">
        <v>0</v>
      </c>
      <c r="EX317">
        <v>1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1</v>
      </c>
      <c r="FN317">
        <v>6</v>
      </c>
      <c r="FO317">
        <v>38</v>
      </c>
      <c r="FP317">
        <v>6</v>
      </c>
      <c r="FQ317">
        <v>4</v>
      </c>
      <c r="FR317">
        <v>7</v>
      </c>
      <c r="FS317">
        <v>0</v>
      </c>
      <c r="FT317">
        <v>0</v>
      </c>
      <c r="FU317">
        <v>2</v>
      </c>
      <c r="FV317">
        <v>0</v>
      </c>
      <c r="FW317">
        <v>1</v>
      </c>
      <c r="FX317">
        <v>2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1</v>
      </c>
      <c r="GH317">
        <v>0</v>
      </c>
      <c r="GI317">
        <v>9</v>
      </c>
      <c r="GJ317">
        <v>1</v>
      </c>
      <c r="GK317">
        <v>0</v>
      </c>
      <c r="GL317">
        <v>0</v>
      </c>
      <c r="GM317">
        <v>5</v>
      </c>
      <c r="GN317">
        <v>38</v>
      </c>
      <c r="GO317">
        <v>26</v>
      </c>
      <c r="GP317">
        <v>16</v>
      </c>
      <c r="GQ317">
        <v>4</v>
      </c>
      <c r="GR317">
        <v>2</v>
      </c>
      <c r="GS317">
        <v>0</v>
      </c>
      <c r="GT317">
        <v>0</v>
      </c>
      <c r="GU317">
        <v>0</v>
      </c>
      <c r="GV317">
        <v>2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1</v>
      </c>
      <c r="HC317">
        <v>0</v>
      </c>
      <c r="HD317">
        <v>0</v>
      </c>
      <c r="HE317">
        <v>0</v>
      </c>
      <c r="HF317">
        <v>1</v>
      </c>
      <c r="HG317">
        <v>0</v>
      </c>
      <c r="HH317">
        <v>26</v>
      </c>
      <c r="HI317">
        <v>3</v>
      </c>
      <c r="HJ317">
        <v>0</v>
      </c>
      <c r="HK317">
        <v>0</v>
      </c>
      <c r="HL317">
        <v>3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3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81</v>
      </c>
      <c r="IN317">
        <v>33</v>
      </c>
      <c r="IO317">
        <v>3</v>
      </c>
      <c r="IP317">
        <v>4</v>
      </c>
      <c r="IQ317">
        <v>12</v>
      </c>
      <c r="IR317">
        <v>1</v>
      </c>
      <c r="IS317">
        <v>0</v>
      </c>
      <c r="IT317">
        <v>4</v>
      </c>
      <c r="IU317">
        <v>0</v>
      </c>
      <c r="IV317">
        <v>9</v>
      </c>
      <c r="IW317">
        <v>1</v>
      </c>
      <c r="IX317">
        <v>0</v>
      </c>
      <c r="IY317">
        <v>13</v>
      </c>
      <c r="IZ317">
        <v>0</v>
      </c>
      <c r="JA317">
        <v>0</v>
      </c>
      <c r="JB317">
        <v>1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81</v>
      </c>
    </row>
    <row r="318" spans="1:272">
      <c r="A318" t="s">
        <v>964</v>
      </c>
      <c r="B318" t="s">
        <v>963</v>
      </c>
      <c r="C318" t="str">
        <f>"160505"</f>
        <v>160505</v>
      </c>
      <c r="D318" t="s">
        <v>174</v>
      </c>
      <c r="E318">
        <v>10</v>
      </c>
      <c r="F318">
        <v>604</v>
      </c>
      <c r="G318">
        <v>460</v>
      </c>
      <c r="H318">
        <v>307</v>
      </c>
      <c r="I318">
        <v>153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153</v>
      </c>
      <c r="T318">
        <v>0</v>
      </c>
      <c r="U318">
        <v>0</v>
      </c>
      <c r="V318">
        <v>153</v>
      </c>
      <c r="W318">
        <v>12</v>
      </c>
      <c r="X318">
        <v>9</v>
      </c>
      <c r="Y318">
        <v>3</v>
      </c>
      <c r="Z318">
        <v>0</v>
      </c>
      <c r="AA318">
        <v>141</v>
      </c>
      <c r="AB318">
        <v>15</v>
      </c>
      <c r="AC318">
        <v>0</v>
      </c>
      <c r="AD318">
        <v>5</v>
      </c>
      <c r="AE318">
        <v>4</v>
      </c>
      <c r="AF318">
        <v>4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15</v>
      </c>
      <c r="BB318">
        <v>40</v>
      </c>
      <c r="BC318">
        <v>7</v>
      </c>
      <c r="BD318">
        <v>2</v>
      </c>
      <c r="BE318">
        <v>3</v>
      </c>
      <c r="BF318">
        <v>10</v>
      </c>
      <c r="BG318">
        <v>6</v>
      </c>
      <c r="BH318">
        <v>3</v>
      </c>
      <c r="BI318">
        <v>0</v>
      </c>
      <c r="BJ318">
        <v>0</v>
      </c>
      <c r="BK318">
        <v>0</v>
      </c>
      <c r="BL318">
        <v>2</v>
      </c>
      <c r="BM318">
        <v>0</v>
      </c>
      <c r="BN318">
        <v>2</v>
      </c>
      <c r="BO318">
        <v>2</v>
      </c>
      <c r="BP318">
        <v>0</v>
      </c>
      <c r="BQ318">
        <v>0</v>
      </c>
      <c r="BR318">
        <v>2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40</v>
      </c>
      <c r="CA318">
        <v>3</v>
      </c>
      <c r="CB318">
        <v>0</v>
      </c>
      <c r="CC318">
        <v>1</v>
      </c>
      <c r="CD318">
        <v>1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3</v>
      </c>
      <c r="CQ318">
        <v>3</v>
      </c>
      <c r="CR318">
        <v>2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3</v>
      </c>
      <c r="DQ318">
        <v>7</v>
      </c>
      <c r="DR318">
        <v>3</v>
      </c>
      <c r="DS318">
        <v>0</v>
      </c>
      <c r="DT318">
        <v>1</v>
      </c>
      <c r="DU318">
        <v>1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0</v>
      </c>
      <c r="EM318">
        <v>1</v>
      </c>
      <c r="EN318">
        <v>0</v>
      </c>
      <c r="EO318">
        <v>0</v>
      </c>
      <c r="EP318">
        <v>7</v>
      </c>
      <c r="EQ318">
        <v>4</v>
      </c>
      <c r="ER318">
        <v>1</v>
      </c>
      <c r="ES318">
        <v>2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1</v>
      </c>
      <c r="FJ318">
        <v>0</v>
      </c>
      <c r="FK318">
        <v>0</v>
      </c>
      <c r="FL318">
        <v>0</v>
      </c>
      <c r="FM318">
        <v>0</v>
      </c>
      <c r="FN318">
        <v>4</v>
      </c>
      <c r="FO318">
        <v>16</v>
      </c>
      <c r="FP318">
        <v>3</v>
      </c>
      <c r="FQ318">
        <v>0</v>
      </c>
      <c r="FR318">
        <v>4</v>
      </c>
      <c r="FS318">
        <v>1</v>
      </c>
      <c r="FT318">
        <v>2</v>
      </c>
      <c r="FU318">
        <v>2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1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3</v>
      </c>
      <c r="GJ318">
        <v>0</v>
      </c>
      <c r="GK318">
        <v>0</v>
      </c>
      <c r="GL318">
        <v>0</v>
      </c>
      <c r="GM318">
        <v>0</v>
      </c>
      <c r="GN318">
        <v>16</v>
      </c>
      <c r="GO318">
        <v>7</v>
      </c>
      <c r="GP318">
        <v>2</v>
      </c>
      <c r="GQ318">
        <v>0</v>
      </c>
      <c r="GR318">
        <v>1</v>
      </c>
      <c r="GS318">
        <v>0</v>
      </c>
      <c r="GT318">
        <v>0</v>
      </c>
      <c r="GU318">
        <v>0</v>
      </c>
      <c r="GV318">
        <v>0</v>
      </c>
      <c r="GW318">
        <v>1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3</v>
      </c>
      <c r="HG318">
        <v>0</v>
      </c>
      <c r="HH318">
        <v>7</v>
      </c>
      <c r="HI318">
        <v>1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1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1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45</v>
      </c>
      <c r="IN318">
        <v>23</v>
      </c>
      <c r="IO318">
        <v>6</v>
      </c>
      <c r="IP318">
        <v>6</v>
      </c>
      <c r="IQ318">
        <v>6</v>
      </c>
      <c r="IR318">
        <v>0</v>
      </c>
      <c r="IS318">
        <v>0</v>
      </c>
      <c r="IT318">
        <v>0</v>
      </c>
      <c r="IU318">
        <v>1</v>
      </c>
      <c r="IV318">
        <v>3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45</v>
      </c>
    </row>
    <row r="319" spans="1:272">
      <c r="A319" t="s">
        <v>962</v>
      </c>
      <c r="B319" t="s">
        <v>949</v>
      </c>
      <c r="C319" t="str">
        <f>"160601"</f>
        <v>160601</v>
      </c>
      <c r="D319" t="s">
        <v>961</v>
      </c>
      <c r="E319">
        <v>1</v>
      </c>
      <c r="F319">
        <v>833</v>
      </c>
      <c r="G319">
        <v>639</v>
      </c>
      <c r="H319">
        <v>229</v>
      </c>
      <c r="I319">
        <v>410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410</v>
      </c>
      <c r="T319">
        <v>0</v>
      </c>
      <c r="U319">
        <v>0</v>
      </c>
      <c r="V319">
        <v>410</v>
      </c>
      <c r="W319">
        <v>21</v>
      </c>
      <c r="X319">
        <v>7</v>
      </c>
      <c r="Y319">
        <v>6</v>
      </c>
      <c r="Z319">
        <v>0</v>
      </c>
      <c r="AA319">
        <v>389</v>
      </c>
      <c r="AB319">
        <v>159</v>
      </c>
      <c r="AC319">
        <v>17</v>
      </c>
      <c r="AD319">
        <v>25</v>
      </c>
      <c r="AE319">
        <v>23</v>
      </c>
      <c r="AF319">
        <v>10</v>
      </c>
      <c r="AG319">
        <v>1</v>
      </c>
      <c r="AH319">
        <v>2</v>
      </c>
      <c r="AI319">
        <v>0</v>
      </c>
      <c r="AJ319">
        <v>62</v>
      </c>
      <c r="AK319">
        <v>1</v>
      </c>
      <c r="AL319">
        <v>0</v>
      </c>
      <c r="AM319">
        <v>0</v>
      </c>
      <c r="AN319">
        <v>2</v>
      </c>
      <c r="AO319">
        <v>0</v>
      </c>
      <c r="AP319">
        <v>0</v>
      </c>
      <c r="AQ319">
        <v>1</v>
      </c>
      <c r="AR319">
        <v>2</v>
      </c>
      <c r="AS319">
        <v>0</v>
      </c>
      <c r="AT319">
        <v>0</v>
      </c>
      <c r="AU319">
        <v>3</v>
      </c>
      <c r="AV319">
        <v>1</v>
      </c>
      <c r="AW319">
        <v>4</v>
      </c>
      <c r="AX319">
        <v>1</v>
      </c>
      <c r="AY319">
        <v>1</v>
      </c>
      <c r="AZ319">
        <v>3</v>
      </c>
      <c r="BA319">
        <v>159</v>
      </c>
      <c r="BB319">
        <v>84</v>
      </c>
      <c r="BC319">
        <v>21</v>
      </c>
      <c r="BD319">
        <v>2</v>
      </c>
      <c r="BE319">
        <v>0</v>
      </c>
      <c r="BF319">
        <v>2</v>
      </c>
      <c r="BG319">
        <v>0</v>
      </c>
      <c r="BH319">
        <v>38</v>
      </c>
      <c r="BI319">
        <v>2</v>
      </c>
      <c r="BJ319">
        <v>1</v>
      </c>
      <c r="BK319">
        <v>2</v>
      </c>
      <c r="BL319">
        <v>10</v>
      </c>
      <c r="BM319">
        <v>1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v>2</v>
      </c>
      <c r="BV319">
        <v>2</v>
      </c>
      <c r="BW319">
        <v>0</v>
      </c>
      <c r="BX319">
        <v>0</v>
      </c>
      <c r="BY319">
        <v>0</v>
      </c>
      <c r="BZ319">
        <v>84</v>
      </c>
      <c r="CA319">
        <v>12</v>
      </c>
      <c r="CB319">
        <v>6</v>
      </c>
      <c r="CC319">
        <v>1</v>
      </c>
      <c r="CD319">
        <v>1</v>
      </c>
      <c r="CE319">
        <v>0</v>
      </c>
      <c r="CF319">
        <v>0</v>
      </c>
      <c r="CG319">
        <v>0</v>
      </c>
      <c r="CH319">
        <v>1</v>
      </c>
      <c r="CI319">
        <v>0</v>
      </c>
      <c r="CJ319">
        <v>0</v>
      </c>
      <c r="CK319">
        <v>0</v>
      </c>
      <c r="CL319">
        <v>0</v>
      </c>
      <c r="CM319">
        <v>1</v>
      </c>
      <c r="CN319">
        <v>0</v>
      </c>
      <c r="CO319">
        <v>2</v>
      </c>
      <c r="CP319">
        <v>12</v>
      </c>
      <c r="CQ319">
        <v>15</v>
      </c>
      <c r="CR319">
        <v>13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1</v>
      </c>
      <c r="CZ319">
        <v>1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15</v>
      </c>
      <c r="DQ319">
        <v>18</v>
      </c>
      <c r="DR319">
        <v>9</v>
      </c>
      <c r="DS319">
        <v>0</v>
      </c>
      <c r="DT319">
        <v>2</v>
      </c>
      <c r="DU319">
        <v>3</v>
      </c>
      <c r="DV319">
        <v>0</v>
      </c>
      <c r="DW319">
        <v>1</v>
      </c>
      <c r="DX319">
        <v>0</v>
      </c>
      <c r="DY319">
        <v>0</v>
      </c>
      <c r="DZ319">
        <v>0</v>
      </c>
      <c r="EA319">
        <v>3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18</v>
      </c>
      <c r="EQ319">
        <v>36</v>
      </c>
      <c r="ER319">
        <v>0</v>
      </c>
      <c r="ES319">
        <v>16</v>
      </c>
      <c r="ET319">
        <v>18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1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1</v>
      </c>
      <c r="FL319">
        <v>0</v>
      </c>
      <c r="FM319">
        <v>0</v>
      </c>
      <c r="FN319">
        <v>36</v>
      </c>
      <c r="FO319">
        <v>31</v>
      </c>
      <c r="FP319">
        <v>5</v>
      </c>
      <c r="FQ319">
        <v>1</v>
      </c>
      <c r="FR319">
        <v>1</v>
      </c>
      <c r="FS319">
        <v>1</v>
      </c>
      <c r="FT319">
        <v>1</v>
      </c>
      <c r="FU319">
        <v>7</v>
      </c>
      <c r="FV319">
        <v>5</v>
      </c>
      <c r="FW319">
        <v>0</v>
      </c>
      <c r="FX319">
        <v>1</v>
      </c>
      <c r="FY319">
        <v>0</v>
      </c>
      <c r="FZ319">
        <v>0</v>
      </c>
      <c r="GA319">
        <v>2</v>
      </c>
      <c r="GB319">
        <v>1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1</v>
      </c>
      <c r="GL319">
        <v>0</v>
      </c>
      <c r="GM319">
        <v>5</v>
      </c>
      <c r="GN319">
        <v>31</v>
      </c>
      <c r="GO319">
        <v>29</v>
      </c>
      <c r="GP319">
        <v>20</v>
      </c>
      <c r="GQ319">
        <v>0</v>
      </c>
      <c r="GR319">
        <v>3</v>
      </c>
      <c r="GS319">
        <v>0</v>
      </c>
      <c r="GT319">
        <v>1</v>
      </c>
      <c r="GU319">
        <v>0</v>
      </c>
      <c r="GV319">
        <v>1</v>
      </c>
      <c r="GW319">
        <v>1</v>
      </c>
      <c r="GX319">
        <v>1</v>
      </c>
      <c r="GY319">
        <v>0</v>
      </c>
      <c r="GZ319">
        <v>0</v>
      </c>
      <c r="HA319">
        <v>0</v>
      </c>
      <c r="HB319">
        <v>1</v>
      </c>
      <c r="HC319">
        <v>1</v>
      </c>
      <c r="HD319">
        <v>0</v>
      </c>
      <c r="HE319">
        <v>0</v>
      </c>
      <c r="HF319">
        <v>0</v>
      </c>
      <c r="HG319">
        <v>0</v>
      </c>
      <c r="HH319">
        <v>29</v>
      </c>
      <c r="HI319">
        <v>3</v>
      </c>
      <c r="HJ319">
        <v>0</v>
      </c>
      <c r="HK319">
        <v>0</v>
      </c>
      <c r="HL319">
        <v>0</v>
      </c>
      <c r="HM319">
        <v>1</v>
      </c>
      <c r="HN319">
        <v>0</v>
      </c>
      <c r="HO319">
        <v>0</v>
      </c>
      <c r="HP319">
        <v>1</v>
      </c>
      <c r="HQ319">
        <v>0</v>
      </c>
      <c r="HR319">
        <v>0</v>
      </c>
      <c r="HS319">
        <v>0</v>
      </c>
      <c r="HT319">
        <v>1</v>
      </c>
      <c r="HU319">
        <v>0</v>
      </c>
      <c r="HV319">
        <v>3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2</v>
      </c>
      <c r="IN319">
        <v>2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2</v>
      </c>
    </row>
    <row r="320" spans="1:272">
      <c r="A320" t="s">
        <v>960</v>
      </c>
      <c r="B320" t="s">
        <v>949</v>
      </c>
      <c r="C320" t="str">
        <f>"160601"</f>
        <v>160601</v>
      </c>
      <c r="D320" t="s">
        <v>959</v>
      </c>
      <c r="E320">
        <v>2</v>
      </c>
      <c r="F320">
        <v>312</v>
      </c>
      <c r="G320">
        <v>240</v>
      </c>
      <c r="H320">
        <v>92</v>
      </c>
      <c r="I320">
        <v>148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148</v>
      </c>
      <c r="T320">
        <v>0</v>
      </c>
      <c r="U320">
        <v>0</v>
      </c>
      <c r="V320">
        <v>148</v>
      </c>
      <c r="W320">
        <v>9</v>
      </c>
      <c r="X320">
        <v>5</v>
      </c>
      <c r="Y320">
        <v>4</v>
      </c>
      <c r="Z320">
        <v>0</v>
      </c>
      <c r="AA320">
        <v>139</v>
      </c>
      <c r="AB320">
        <v>62</v>
      </c>
      <c r="AC320">
        <v>5</v>
      </c>
      <c r="AD320">
        <v>6</v>
      </c>
      <c r="AE320">
        <v>7</v>
      </c>
      <c r="AF320">
        <v>3</v>
      </c>
      <c r="AG320">
        <v>1</v>
      </c>
      <c r="AH320">
        <v>0</v>
      </c>
      <c r="AI320">
        <v>1</v>
      </c>
      <c r="AJ320">
        <v>36</v>
      </c>
      <c r="AK320">
        <v>1</v>
      </c>
      <c r="AL320">
        <v>0</v>
      </c>
      <c r="AM320">
        <v>1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62</v>
      </c>
      <c r="BB320">
        <v>20</v>
      </c>
      <c r="BC320">
        <v>7</v>
      </c>
      <c r="BD320">
        <v>0</v>
      </c>
      <c r="BE320">
        <v>0</v>
      </c>
      <c r="BF320">
        <v>1</v>
      </c>
      <c r="BG320">
        <v>0</v>
      </c>
      <c r="BH320">
        <v>6</v>
      </c>
      <c r="BI320">
        <v>0</v>
      </c>
      <c r="BJ320">
        <v>1</v>
      </c>
      <c r="BK320">
        <v>0</v>
      </c>
      <c r="BL320">
        <v>3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1</v>
      </c>
      <c r="BU320">
        <v>0</v>
      </c>
      <c r="BV320">
        <v>1</v>
      </c>
      <c r="BW320">
        <v>0</v>
      </c>
      <c r="BX320">
        <v>0</v>
      </c>
      <c r="BY320">
        <v>0</v>
      </c>
      <c r="BZ320">
        <v>20</v>
      </c>
      <c r="CA320">
        <v>4</v>
      </c>
      <c r="CB320">
        <v>3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1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4</v>
      </c>
      <c r="CQ320">
        <v>3</v>
      </c>
      <c r="CR320">
        <v>1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1</v>
      </c>
      <c r="DK320">
        <v>0</v>
      </c>
      <c r="DL320">
        <v>0</v>
      </c>
      <c r="DM320">
        <v>1</v>
      </c>
      <c r="DN320">
        <v>0</v>
      </c>
      <c r="DO320">
        <v>0</v>
      </c>
      <c r="DP320">
        <v>3</v>
      </c>
      <c r="DQ320">
        <v>17</v>
      </c>
      <c r="DR320">
        <v>10</v>
      </c>
      <c r="DS320">
        <v>0</v>
      </c>
      <c r="DT320">
        <v>0</v>
      </c>
      <c r="DU320">
        <v>1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6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17</v>
      </c>
      <c r="EQ320">
        <v>12</v>
      </c>
      <c r="ER320">
        <v>4</v>
      </c>
      <c r="ES320">
        <v>0</v>
      </c>
      <c r="ET320">
        <v>6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1</v>
      </c>
      <c r="FB320">
        <v>1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12</v>
      </c>
      <c r="FO320">
        <v>15</v>
      </c>
      <c r="FP320">
        <v>3</v>
      </c>
      <c r="FQ320">
        <v>0</v>
      </c>
      <c r="FR320">
        <v>0</v>
      </c>
      <c r="FS320">
        <v>0</v>
      </c>
      <c r="FT320">
        <v>0</v>
      </c>
      <c r="FU320">
        <v>5</v>
      </c>
      <c r="FV320">
        <v>2</v>
      </c>
      <c r="FW320">
        <v>0</v>
      </c>
      <c r="FX320">
        <v>0</v>
      </c>
      <c r="FY320">
        <v>1</v>
      </c>
      <c r="FZ320">
        <v>0</v>
      </c>
      <c r="GA320">
        <v>0</v>
      </c>
      <c r="GB320">
        <v>0</v>
      </c>
      <c r="GC320">
        <v>0</v>
      </c>
      <c r="GD320">
        <v>1</v>
      </c>
      <c r="GE320">
        <v>1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1</v>
      </c>
      <c r="GM320">
        <v>1</v>
      </c>
      <c r="GN320">
        <v>15</v>
      </c>
      <c r="GO320">
        <v>4</v>
      </c>
      <c r="GP320">
        <v>2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1</v>
      </c>
      <c r="HD320">
        <v>0</v>
      </c>
      <c r="HE320">
        <v>0</v>
      </c>
      <c r="HF320">
        <v>0</v>
      </c>
      <c r="HG320">
        <v>1</v>
      </c>
      <c r="HH320">
        <v>4</v>
      </c>
      <c r="HI320">
        <v>2</v>
      </c>
      <c r="HJ320">
        <v>0</v>
      </c>
      <c r="HK320">
        <v>0</v>
      </c>
      <c r="HL320">
        <v>0</v>
      </c>
      <c r="HM320">
        <v>0</v>
      </c>
      <c r="HN320">
        <v>1</v>
      </c>
      <c r="HO320">
        <v>0</v>
      </c>
      <c r="HP320">
        <v>0</v>
      </c>
      <c r="HQ320">
        <v>1</v>
      </c>
      <c r="HR320">
        <v>0</v>
      </c>
      <c r="HS320">
        <v>0</v>
      </c>
      <c r="HT320">
        <v>0</v>
      </c>
      <c r="HU320">
        <v>0</v>
      </c>
      <c r="HV320">
        <v>2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</row>
    <row r="321" spans="1:272">
      <c r="A321" t="s">
        <v>958</v>
      </c>
      <c r="B321" t="s">
        <v>949</v>
      </c>
      <c r="C321" t="str">
        <f>"160601"</f>
        <v>160601</v>
      </c>
      <c r="D321" t="s">
        <v>957</v>
      </c>
      <c r="E321">
        <v>3</v>
      </c>
      <c r="F321">
        <v>604</v>
      </c>
      <c r="G321">
        <v>461</v>
      </c>
      <c r="H321">
        <v>194</v>
      </c>
      <c r="I321">
        <v>267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267</v>
      </c>
      <c r="T321">
        <v>0</v>
      </c>
      <c r="U321">
        <v>0</v>
      </c>
      <c r="V321">
        <v>267</v>
      </c>
      <c r="W321">
        <v>16</v>
      </c>
      <c r="X321">
        <v>12</v>
      </c>
      <c r="Y321">
        <v>4</v>
      </c>
      <c r="Z321">
        <v>0</v>
      </c>
      <c r="AA321">
        <v>251</v>
      </c>
      <c r="AB321">
        <v>103</v>
      </c>
      <c r="AC321">
        <v>7</v>
      </c>
      <c r="AD321">
        <v>3</v>
      </c>
      <c r="AE321">
        <v>12</v>
      </c>
      <c r="AF321">
        <v>8</v>
      </c>
      <c r="AG321">
        <v>1</v>
      </c>
      <c r="AH321">
        <v>0</v>
      </c>
      <c r="AI321">
        <v>0</v>
      </c>
      <c r="AJ321">
        <v>66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</v>
      </c>
      <c r="AY321">
        <v>1</v>
      </c>
      <c r="AZ321">
        <v>2</v>
      </c>
      <c r="BA321">
        <v>103</v>
      </c>
      <c r="BB321">
        <v>49</v>
      </c>
      <c r="BC321">
        <v>14</v>
      </c>
      <c r="BD321">
        <v>0</v>
      </c>
      <c r="BE321">
        <v>1</v>
      </c>
      <c r="BF321">
        <v>3</v>
      </c>
      <c r="BG321">
        <v>0</v>
      </c>
      <c r="BH321">
        <v>20</v>
      </c>
      <c r="BI321">
        <v>1</v>
      </c>
      <c r="BJ321">
        <v>1</v>
      </c>
      <c r="BK321">
        <v>0</v>
      </c>
      <c r="BL321">
        <v>7</v>
      </c>
      <c r="BM321">
        <v>0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49</v>
      </c>
      <c r="CA321">
        <v>12</v>
      </c>
      <c r="CB321">
        <v>4</v>
      </c>
      <c r="CC321">
        <v>2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2</v>
      </c>
      <c r="CL321">
        <v>2</v>
      </c>
      <c r="CM321">
        <v>0</v>
      </c>
      <c r="CN321">
        <v>0</v>
      </c>
      <c r="CO321">
        <v>2</v>
      </c>
      <c r="CP321">
        <v>12</v>
      </c>
      <c r="CQ321">
        <v>7</v>
      </c>
      <c r="CR321">
        <v>5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1</v>
      </c>
      <c r="DA321">
        <v>0</v>
      </c>
      <c r="DB321">
        <v>0</v>
      </c>
      <c r="DC321">
        <v>0</v>
      </c>
      <c r="DD321">
        <v>0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7</v>
      </c>
      <c r="DQ321">
        <v>28</v>
      </c>
      <c r="DR321">
        <v>12</v>
      </c>
      <c r="DS321">
        <v>0</v>
      </c>
      <c r="DT321">
        <v>0</v>
      </c>
      <c r="DU321">
        <v>3</v>
      </c>
      <c r="DV321">
        <v>0</v>
      </c>
      <c r="DW321">
        <v>4</v>
      </c>
      <c r="DX321">
        <v>0</v>
      </c>
      <c r="DY321">
        <v>0</v>
      </c>
      <c r="DZ321">
        <v>1</v>
      </c>
      <c r="EA321">
        <v>3</v>
      </c>
      <c r="EB321">
        <v>0</v>
      </c>
      <c r="EC321">
        <v>0</v>
      </c>
      <c r="ED321">
        <v>1</v>
      </c>
      <c r="EE321">
        <v>2</v>
      </c>
      <c r="EF321">
        <v>0</v>
      </c>
      <c r="EG321">
        <v>0</v>
      </c>
      <c r="EH321">
        <v>0</v>
      </c>
      <c r="EI321">
        <v>1</v>
      </c>
      <c r="EJ321">
        <v>0</v>
      </c>
      <c r="EK321">
        <v>0</v>
      </c>
      <c r="EL321">
        <v>1</v>
      </c>
      <c r="EM321">
        <v>0</v>
      </c>
      <c r="EN321">
        <v>0</v>
      </c>
      <c r="EO321">
        <v>0</v>
      </c>
      <c r="EP321">
        <v>28</v>
      </c>
      <c r="EQ321">
        <v>29</v>
      </c>
      <c r="ER321">
        <v>2</v>
      </c>
      <c r="ES321">
        <v>6</v>
      </c>
      <c r="ET321">
        <v>17</v>
      </c>
      <c r="EU321">
        <v>0</v>
      </c>
      <c r="EV321">
        <v>0</v>
      </c>
      <c r="EW321">
        <v>1</v>
      </c>
      <c r="EX321">
        <v>1</v>
      </c>
      <c r="EY321">
        <v>0</v>
      </c>
      <c r="EZ321">
        <v>1</v>
      </c>
      <c r="FA321">
        <v>1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29</v>
      </c>
      <c r="FO321">
        <v>18</v>
      </c>
      <c r="FP321">
        <v>9</v>
      </c>
      <c r="FQ321">
        <v>2</v>
      </c>
      <c r="FR321">
        <v>1</v>
      </c>
      <c r="FS321">
        <v>1</v>
      </c>
      <c r="FT321">
        <v>0</v>
      </c>
      <c r="FU321">
        <v>2</v>
      </c>
      <c r="FV321">
        <v>1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1</v>
      </c>
      <c r="GE321">
        <v>0</v>
      </c>
      <c r="GF321">
        <v>0</v>
      </c>
      <c r="GG321">
        <v>1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18</v>
      </c>
      <c r="GO321">
        <v>2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2</v>
      </c>
      <c r="HH321">
        <v>2</v>
      </c>
      <c r="HI321">
        <v>3</v>
      </c>
      <c r="HJ321">
        <v>3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3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</row>
    <row r="322" spans="1:272">
      <c r="A322" t="s">
        <v>956</v>
      </c>
      <c r="B322" t="s">
        <v>949</v>
      </c>
      <c r="C322" t="str">
        <f>"160601"</f>
        <v>160601</v>
      </c>
      <c r="D322" t="s">
        <v>955</v>
      </c>
      <c r="E322">
        <v>4</v>
      </c>
      <c r="F322">
        <v>410</v>
      </c>
      <c r="G322">
        <v>320</v>
      </c>
      <c r="H322">
        <v>130</v>
      </c>
      <c r="I322">
        <v>190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190</v>
      </c>
      <c r="T322">
        <v>0</v>
      </c>
      <c r="U322">
        <v>0</v>
      </c>
      <c r="V322">
        <v>190</v>
      </c>
      <c r="W322">
        <v>19</v>
      </c>
      <c r="X322">
        <v>19</v>
      </c>
      <c r="Y322">
        <v>0</v>
      </c>
      <c r="Z322">
        <v>0</v>
      </c>
      <c r="AA322">
        <v>171</v>
      </c>
      <c r="AB322">
        <v>48</v>
      </c>
      <c r="AC322">
        <v>7</v>
      </c>
      <c r="AD322">
        <v>9</v>
      </c>
      <c r="AE322">
        <v>3</v>
      </c>
      <c r="AF322">
        <v>9</v>
      </c>
      <c r="AG322">
        <v>1</v>
      </c>
      <c r="AH322">
        <v>0</v>
      </c>
      <c r="AI322">
        <v>1</v>
      </c>
      <c r="AJ322">
        <v>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8</v>
      </c>
      <c r="AZ322">
        <v>0</v>
      </c>
      <c r="BA322">
        <v>48</v>
      </c>
      <c r="BB322">
        <v>34</v>
      </c>
      <c r="BC322">
        <v>3</v>
      </c>
      <c r="BD322">
        <v>0</v>
      </c>
      <c r="BE322">
        <v>3</v>
      </c>
      <c r="BF322">
        <v>2</v>
      </c>
      <c r="BG322">
        <v>1</v>
      </c>
      <c r="BH322">
        <v>12</v>
      </c>
      <c r="BI322">
        <v>0</v>
      </c>
      <c r="BJ322">
        <v>0</v>
      </c>
      <c r="BK322">
        <v>0</v>
      </c>
      <c r="BL322">
        <v>8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2</v>
      </c>
      <c r="BW322">
        <v>1</v>
      </c>
      <c r="BX322">
        <v>0</v>
      </c>
      <c r="BY322">
        <v>2</v>
      </c>
      <c r="BZ322">
        <v>34</v>
      </c>
      <c r="CA322">
        <v>1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1</v>
      </c>
      <c r="CL322">
        <v>0</v>
      </c>
      <c r="CM322">
        <v>0</v>
      </c>
      <c r="CN322">
        <v>0</v>
      </c>
      <c r="CO322">
        <v>0</v>
      </c>
      <c r="CP322">
        <v>1</v>
      </c>
      <c r="CQ322">
        <v>2</v>
      </c>
      <c r="CR322">
        <v>0</v>
      </c>
      <c r="CS322">
        <v>0</v>
      </c>
      <c r="CT322">
        <v>0</v>
      </c>
      <c r="CU322">
        <v>0</v>
      </c>
      <c r="CV322">
        <v>2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2</v>
      </c>
      <c r="DQ322">
        <v>36</v>
      </c>
      <c r="DR322">
        <v>4</v>
      </c>
      <c r="DS322">
        <v>0</v>
      </c>
      <c r="DT322">
        <v>0</v>
      </c>
      <c r="DU322">
        <v>1</v>
      </c>
      <c r="DV322">
        <v>0</v>
      </c>
      <c r="DW322">
        <v>1</v>
      </c>
      <c r="DX322">
        <v>0</v>
      </c>
      <c r="DY322">
        <v>0</v>
      </c>
      <c r="DZ322">
        <v>2</v>
      </c>
      <c r="EA322">
        <v>27</v>
      </c>
      <c r="EB322">
        <v>1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36</v>
      </c>
      <c r="EQ322">
        <v>29</v>
      </c>
      <c r="ER322">
        <v>5</v>
      </c>
      <c r="ES322">
        <v>4</v>
      </c>
      <c r="ET322">
        <v>16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2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2</v>
      </c>
      <c r="FL322">
        <v>0</v>
      </c>
      <c r="FM322">
        <v>0</v>
      </c>
      <c r="FN322">
        <v>29</v>
      </c>
      <c r="FO322">
        <v>15</v>
      </c>
      <c r="FP322">
        <v>7</v>
      </c>
      <c r="FQ322">
        <v>0</v>
      </c>
      <c r="FR322">
        <v>1</v>
      </c>
      <c r="FS322">
        <v>1</v>
      </c>
      <c r="FT322">
        <v>0</v>
      </c>
      <c r="FU322">
        <v>1</v>
      </c>
      <c r="FV322">
        <v>1</v>
      </c>
      <c r="FW322">
        <v>0</v>
      </c>
      <c r="FX322">
        <v>1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1</v>
      </c>
      <c r="GE322">
        <v>0</v>
      </c>
      <c r="GF322">
        <v>0</v>
      </c>
      <c r="GG322">
        <v>0</v>
      </c>
      <c r="GH322">
        <v>1</v>
      </c>
      <c r="GI322">
        <v>0</v>
      </c>
      <c r="GJ322">
        <v>0</v>
      </c>
      <c r="GK322">
        <v>0</v>
      </c>
      <c r="GL322">
        <v>0</v>
      </c>
      <c r="GM322">
        <v>1</v>
      </c>
      <c r="GN322">
        <v>15</v>
      </c>
      <c r="GO322">
        <v>5</v>
      </c>
      <c r="GP322">
        <v>1</v>
      </c>
      <c r="GQ322">
        <v>1</v>
      </c>
      <c r="GR322">
        <v>0</v>
      </c>
      <c r="GS322">
        <v>0</v>
      </c>
      <c r="GT322">
        <v>0</v>
      </c>
      <c r="GU322">
        <v>0</v>
      </c>
      <c r="GV322">
        <v>1</v>
      </c>
      <c r="GW322">
        <v>0</v>
      </c>
      <c r="GX322">
        <v>1</v>
      </c>
      <c r="GY322">
        <v>0</v>
      </c>
      <c r="GZ322">
        <v>0</v>
      </c>
      <c r="HA322">
        <v>1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5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1</v>
      </c>
      <c r="HX322">
        <v>1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1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</row>
    <row r="323" spans="1:272">
      <c r="A323" t="s">
        <v>954</v>
      </c>
      <c r="B323" t="s">
        <v>949</v>
      </c>
      <c r="C323" t="str">
        <f>"160601"</f>
        <v>160601</v>
      </c>
      <c r="D323" t="s">
        <v>953</v>
      </c>
      <c r="E323">
        <v>5</v>
      </c>
      <c r="F323">
        <v>266</v>
      </c>
      <c r="G323">
        <v>210</v>
      </c>
      <c r="H323">
        <v>74</v>
      </c>
      <c r="I323">
        <v>136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136</v>
      </c>
      <c r="T323">
        <v>0</v>
      </c>
      <c r="U323">
        <v>0</v>
      </c>
      <c r="V323">
        <v>136</v>
      </c>
      <c r="W323">
        <v>7</v>
      </c>
      <c r="X323">
        <v>5</v>
      </c>
      <c r="Y323">
        <v>2</v>
      </c>
      <c r="Z323">
        <v>0</v>
      </c>
      <c r="AA323">
        <v>129</v>
      </c>
      <c r="AB323">
        <v>49</v>
      </c>
      <c r="AC323">
        <v>2</v>
      </c>
      <c r="AD323">
        <v>7</v>
      </c>
      <c r="AE323">
        <v>7</v>
      </c>
      <c r="AF323">
        <v>11</v>
      </c>
      <c r="AG323">
        <v>1</v>
      </c>
      <c r="AH323">
        <v>0</v>
      </c>
      <c r="AI323">
        <v>0</v>
      </c>
      <c r="AJ323">
        <v>16</v>
      </c>
      <c r="AK323">
        <v>0</v>
      </c>
      <c r="AL323">
        <v>0</v>
      </c>
      <c r="AM323">
        <v>2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2</v>
      </c>
      <c r="AY323">
        <v>0</v>
      </c>
      <c r="AZ323">
        <v>0</v>
      </c>
      <c r="BA323">
        <v>49</v>
      </c>
      <c r="BB323">
        <v>22</v>
      </c>
      <c r="BC323">
        <v>3</v>
      </c>
      <c r="BD323">
        <v>0</v>
      </c>
      <c r="BE323">
        <v>0</v>
      </c>
      <c r="BF323">
        <v>4</v>
      </c>
      <c r="BG323">
        <v>1</v>
      </c>
      <c r="BH323">
        <v>10</v>
      </c>
      <c r="BI323">
        <v>0</v>
      </c>
      <c r="BJ323">
        <v>0</v>
      </c>
      <c r="BK323">
        <v>0</v>
      </c>
      <c r="BL323">
        <v>3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22</v>
      </c>
      <c r="CA323">
        <v>6</v>
      </c>
      <c r="CB323">
        <v>3</v>
      </c>
      <c r="CC323">
        <v>1</v>
      </c>
      <c r="CD323">
        <v>0</v>
      </c>
      <c r="CE323">
        <v>0</v>
      </c>
      <c r="CF323">
        <v>1</v>
      </c>
      <c r="CG323">
        <v>0</v>
      </c>
      <c r="CH323">
        <v>1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6</v>
      </c>
      <c r="CQ323">
        <v>3</v>
      </c>
      <c r="CR323">
        <v>1</v>
      </c>
      <c r="CS323">
        <v>0</v>
      </c>
      <c r="CT323">
        <v>0</v>
      </c>
      <c r="CU323">
        <v>0</v>
      </c>
      <c r="CV323">
        <v>1</v>
      </c>
      <c r="CW323">
        <v>0</v>
      </c>
      <c r="CX323">
        <v>0</v>
      </c>
      <c r="CY323">
        <v>0</v>
      </c>
      <c r="CZ323">
        <v>0</v>
      </c>
      <c r="DA323">
        <v>1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3</v>
      </c>
      <c r="DQ323">
        <v>3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3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3</v>
      </c>
      <c r="EQ323">
        <v>23</v>
      </c>
      <c r="ER323">
        <v>2</v>
      </c>
      <c r="ES323">
        <v>1</v>
      </c>
      <c r="ET323">
        <v>20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23</v>
      </c>
      <c r="FO323">
        <v>19</v>
      </c>
      <c r="FP323">
        <v>7</v>
      </c>
      <c r="FQ323">
        <v>2</v>
      </c>
      <c r="FR323">
        <v>0</v>
      </c>
      <c r="FS323">
        <v>4</v>
      </c>
      <c r="FT323">
        <v>0</v>
      </c>
      <c r="FU323">
        <v>4</v>
      </c>
      <c r="FV323">
        <v>1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1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19</v>
      </c>
      <c r="GO323">
        <v>4</v>
      </c>
      <c r="GP323">
        <v>1</v>
      </c>
      <c r="GQ323">
        <v>0</v>
      </c>
      <c r="GR323">
        <v>1</v>
      </c>
      <c r="GS323">
        <v>0</v>
      </c>
      <c r="GT323">
        <v>2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4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</row>
    <row r="324" spans="1:272">
      <c r="A324" t="s">
        <v>952</v>
      </c>
      <c r="B324" t="s">
        <v>949</v>
      </c>
      <c r="C324" t="str">
        <f>"160601"</f>
        <v>160601</v>
      </c>
      <c r="D324" t="s">
        <v>951</v>
      </c>
      <c r="E324">
        <v>6</v>
      </c>
      <c r="F324">
        <v>319</v>
      </c>
      <c r="G324">
        <v>240</v>
      </c>
      <c r="H324">
        <v>79</v>
      </c>
      <c r="I324">
        <v>161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161</v>
      </c>
      <c r="T324">
        <v>0</v>
      </c>
      <c r="U324">
        <v>0</v>
      </c>
      <c r="V324">
        <v>161</v>
      </c>
      <c r="W324">
        <v>15</v>
      </c>
      <c r="X324">
        <v>12</v>
      </c>
      <c r="Y324">
        <v>3</v>
      </c>
      <c r="Z324">
        <v>0</v>
      </c>
      <c r="AA324">
        <v>146</v>
      </c>
      <c r="AB324">
        <v>36</v>
      </c>
      <c r="AC324">
        <v>9</v>
      </c>
      <c r="AD324">
        <v>3</v>
      </c>
      <c r="AE324">
        <v>7</v>
      </c>
      <c r="AF324">
        <v>3</v>
      </c>
      <c r="AG324">
        <v>0</v>
      </c>
      <c r="AH324">
        <v>2</v>
      </c>
      <c r="AI324">
        <v>1</v>
      </c>
      <c r="AJ324">
        <v>7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36</v>
      </c>
      <c r="BB324">
        <v>25</v>
      </c>
      <c r="BC324">
        <v>4</v>
      </c>
      <c r="BD324">
        <v>0</v>
      </c>
      <c r="BE324">
        <v>0</v>
      </c>
      <c r="BF324">
        <v>3</v>
      </c>
      <c r="BG324">
        <v>1</v>
      </c>
      <c r="BH324">
        <v>8</v>
      </c>
      <c r="BI324">
        <v>1</v>
      </c>
      <c r="BJ324">
        <v>0</v>
      </c>
      <c r="BK324">
        <v>0</v>
      </c>
      <c r="BL324">
        <v>5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2</v>
      </c>
      <c r="BS324">
        <v>0</v>
      </c>
      <c r="BT324">
        <v>0</v>
      </c>
      <c r="BU324">
        <v>1</v>
      </c>
      <c r="BV324">
        <v>0</v>
      </c>
      <c r="BW324">
        <v>0</v>
      </c>
      <c r="BX324">
        <v>0</v>
      </c>
      <c r="BY324">
        <v>0</v>
      </c>
      <c r="BZ324">
        <v>25</v>
      </c>
      <c r="CA324">
        <v>9</v>
      </c>
      <c r="CB324">
        <v>4</v>
      </c>
      <c r="CC324">
        <v>1</v>
      </c>
      <c r="CD324">
        <v>0</v>
      </c>
      <c r="CE324">
        <v>0</v>
      </c>
      <c r="CF324">
        <v>1</v>
      </c>
      <c r="CG324">
        <v>0</v>
      </c>
      <c r="CH324">
        <v>1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1</v>
      </c>
      <c r="CP324">
        <v>9</v>
      </c>
      <c r="CQ324">
        <v>9</v>
      </c>
      <c r="CR324">
        <v>4</v>
      </c>
      <c r="CS324">
        <v>0</v>
      </c>
      <c r="CT324">
        <v>0</v>
      </c>
      <c r="CU324">
        <v>0</v>
      </c>
      <c r="CV324">
        <v>0</v>
      </c>
      <c r="CW324">
        <v>1</v>
      </c>
      <c r="CX324">
        <v>0</v>
      </c>
      <c r="CY324">
        <v>0</v>
      </c>
      <c r="CZ324">
        <v>0</v>
      </c>
      <c r="DA324">
        <v>1</v>
      </c>
      <c r="DB324">
        <v>0</v>
      </c>
      <c r="DC324">
        <v>0</v>
      </c>
      <c r="DD324">
        <v>0</v>
      </c>
      <c r="DE324">
        <v>1</v>
      </c>
      <c r="DF324">
        <v>1</v>
      </c>
      <c r="DG324">
        <v>0</v>
      </c>
      <c r="DH324">
        <v>0</v>
      </c>
      <c r="DI324">
        <v>1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9</v>
      </c>
      <c r="DQ324">
        <v>32</v>
      </c>
      <c r="DR324">
        <v>25</v>
      </c>
      <c r="DS324">
        <v>1</v>
      </c>
      <c r="DT324">
        <v>1</v>
      </c>
      <c r="DU324">
        <v>0</v>
      </c>
      <c r="DV324">
        <v>0</v>
      </c>
      <c r="DW324">
        <v>0</v>
      </c>
      <c r="DX324">
        <v>3</v>
      </c>
      <c r="DY324">
        <v>0</v>
      </c>
      <c r="DZ324">
        <v>0</v>
      </c>
      <c r="EA324">
        <v>1</v>
      </c>
      <c r="EB324">
        <v>0</v>
      </c>
      <c r="EC324">
        <v>0</v>
      </c>
      <c r="ED324">
        <v>1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32</v>
      </c>
      <c r="EQ324">
        <v>17</v>
      </c>
      <c r="ER324">
        <v>3</v>
      </c>
      <c r="ES324">
        <v>6</v>
      </c>
      <c r="ET324">
        <v>5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1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2</v>
      </c>
      <c r="FN324">
        <v>17</v>
      </c>
      <c r="FO324">
        <v>9</v>
      </c>
      <c r="FP324">
        <v>3</v>
      </c>
      <c r="FQ324">
        <v>0</v>
      </c>
      <c r="FR324">
        <v>1</v>
      </c>
      <c r="FS324">
        <v>1</v>
      </c>
      <c r="FT324">
        <v>0</v>
      </c>
      <c r="FU324">
        <v>1</v>
      </c>
      <c r="FV324">
        <v>1</v>
      </c>
      <c r="FW324">
        <v>1</v>
      </c>
      <c r="FX324">
        <v>1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9</v>
      </c>
      <c r="GO324">
        <v>7</v>
      </c>
      <c r="GP324">
        <v>2</v>
      </c>
      <c r="GQ324">
        <v>1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1</v>
      </c>
      <c r="HB324">
        <v>1</v>
      </c>
      <c r="HC324">
        <v>1</v>
      </c>
      <c r="HD324">
        <v>0</v>
      </c>
      <c r="HE324">
        <v>0</v>
      </c>
      <c r="HF324">
        <v>1</v>
      </c>
      <c r="HG324">
        <v>0</v>
      </c>
      <c r="HH324">
        <v>7</v>
      </c>
      <c r="HI324">
        <v>2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1</v>
      </c>
      <c r="HQ324">
        <v>0</v>
      </c>
      <c r="HR324">
        <v>0</v>
      </c>
      <c r="HS324">
        <v>0</v>
      </c>
      <c r="HT324">
        <v>0</v>
      </c>
      <c r="HU324">
        <v>1</v>
      </c>
      <c r="HV324">
        <v>2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</row>
    <row r="325" spans="1:272">
      <c r="A325" t="s">
        <v>950</v>
      </c>
      <c r="B325" t="s">
        <v>949</v>
      </c>
      <c r="C325" t="str">
        <f>"160601"</f>
        <v>160601</v>
      </c>
      <c r="D325" t="s">
        <v>948</v>
      </c>
      <c r="E325">
        <v>7</v>
      </c>
      <c r="F325">
        <v>216</v>
      </c>
      <c r="G325">
        <v>170</v>
      </c>
      <c r="H325">
        <v>77</v>
      </c>
      <c r="I325">
        <v>93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93</v>
      </c>
      <c r="T325">
        <v>0</v>
      </c>
      <c r="U325">
        <v>0</v>
      </c>
      <c r="V325">
        <v>93</v>
      </c>
      <c r="W325">
        <v>3</v>
      </c>
      <c r="X325">
        <v>3</v>
      </c>
      <c r="Y325">
        <v>0</v>
      </c>
      <c r="Z325">
        <v>0</v>
      </c>
      <c r="AA325">
        <v>90</v>
      </c>
      <c r="AB325">
        <v>32</v>
      </c>
      <c r="AC325">
        <v>6</v>
      </c>
      <c r="AD325">
        <v>2</v>
      </c>
      <c r="AE325">
        <v>3</v>
      </c>
      <c r="AF325">
        <v>7</v>
      </c>
      <c r="AG325">
        <v>0</v>
      </c>
      <c r="AH325">
        <v>0</v>
      </c>
      <c r="AI325">
        <v>0</v>
      </c>
      <c r="AJ325">
        <v>8</v>
      </c>
      <c r="AK325">
        <v>1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2</v>
      </c>
      <c r="AU325">
        <v>1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32</v>
      </c>
      <c r="BB325">
        <v>11</v>
      </c>
      <c r="BC325">
        <v>3</v>
      </c>
      <c r="BD325">
        <v>0</v>
      </c>
      <c r="BE325">
        <v>0</v>
      </c>
      <c r="BF325">
        <v>0</v>
      </c>
      <c r="BG325">
        <v>0</v>
      </c>
      <c r="BH325">
        <v>2</v>
      </c>
      <c r="BI325">
        <v>0</v>
      </c>
      <c r="BJ325">
        <v>0</v>
      </c>
      <c r="BK325">
        <v>0</v>
      </c>
      <c r="BL325">
        <v>4</v>
      </c>
      <c r="BM325">
        <v>0</v>
      </c>
      <c r="BN325">
        <v>0</v>
      </c>
      <c r="BO325">
        <v>1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1</v>
      </c>
      <c r="BX325">
        <v>0</v>
      </c>
      <c r="BY325">
        <v>0</v>
      </c>
      <c r="BZ325">
        <v>11</v>
      </c>
      <c r="CA325">
        <v>2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1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2</v>
      </c>
      <c r="CQ325">
        <v>3</v>
      </c>
      <c r="CR325">
        <v>1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3</v>
      </c>
      <c r="DQ325">
        <v>16</v>
      </c>
      <c r="DR325">
        <v>10</v>
      </c>
      <c r="DS325">
        <v>1</v>
      </c>
      <c r="DT325">
        <v>0</v>
      </c>
      <c r="DU325">
        <v>0</v>
      </c>
      <c r="DV325">
        <v>0</v>
      </c>
      <c r="DW325">
        <v>2</v>
      </c>
      <c r="DX325">
        <v>0</v>
      </c>
      <c r="DY325">
        <v>1</v>
      </c>
      <c r="DZ325">
        <v>0</v>
      </c>
      <c r="EA325">
        <v>2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16</v>
      </c>
      <c r="EQ325">
        <v>9</v>
      </c>
      <c r="ER325">
        <v>1</v>
      </c>
      <c r="ES325">
        <v>2</v>
      </c>
      <c r="ET325">
        <v>6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9</v>
      </c>
      <c r="FO325">
        <v>12</v>
      </c>
      <c r="FP325">
        <v>3</v>
      </c>
      <c r="FQ325">
        <v>2</v>
      </c>
      <c r="FR325">
        <v>0</v>
      </c>
      <c r="FS325">
        <v>1</v>
      </c>
      <c r="FT325">
        <v>0</v>
      </c>
      <c r="FU325">
        <v>1</v>
      </c>
      <c r="FV325">
        <v>0</v>
      </c>
      <c r="FW325">
        <v>0</v>
      </c>
      <c r="FX325">
        <v>1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1</v>
      </c>
      <c r="GK325">
        <v>2</v>
      </c>
      <c r="GL325">
        <v>0</v>
      </c>
      <c r="GM325">
        <v>1</v>
      </c>
      <c r="GN325">
        <v>12</v>
      </c>
      <c r="GO325">
        <v>3</v>
      </c>
      <c r="GP325">
        <v>3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3</v>
      </c>
      <c r="HI325">
        <v>1</v>
      </c>
      <c r="HJ325">
        <v>0</v>
      </c>
      <c r="HK325">
        <v>0</v>
      </c>
      <c r="HL325">
        <v>1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1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1</v>
      </c>
      <c r="IN325">
        <v>1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1</v>
      </c>
    </row>
    <row r="326" spans="1:272">
      <c r="A326" t="s">
        <v>947</v>
      </c>
      <c r="B326" t="s">
        <v>906</v>
      </c>
      <c r="C326" t="str">
        <f>"160602"</f>
        <v>160602</v>
      </c>
      <c r="D326" t="s">
        <v>946</v>
      </c>
      <c r="E326">
        <v>1</v>
      </c>
      <c r="F326">
        <v>831</v>
      </c>
      <c r="G326">
        <v>640</v>
      </c>
      <c r="H326">
        <v>292</v>
      </c>
      <c r="I326">
        <v>348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348</v>
      </c>
      <c r="T326">
        <v>0</v>
      </c>
      <c r="U326">
        <v>0</v>
      </c>
      <c r="V326">
        <v>348</v>
      </c>
      <c r="W326">
        <v>2</v>
      </c>
      <c r="X326">
        <v>0</v>
      </c>
      <c r="Y326">
        <v>2</v>
      </c>
      <c r="Z326">
        <v>0</v>
      </c>
      <c r="AA326">
        <v>346</v>
      </c>
      <c r="AB326">
        <v>113</v>
      </c>
      <c r="AC326">
        <v>8</v>
      </c>
      <c r="AD326">
        <v>10</v>
      </c>
      <c r="AE326">
        <v>21</v>
      </c>
      <c r="AF326">
        <v>6</v>
      </c>
      <c r="AG326">
        <v>0</v>
      </c>
      <c r="AH326">
        <v>0</v>
      </c>
      <c r="AI326">
        <v>2</v>
      </c>
      <c r="AJ326">
        <v>50</v>
      </c>
      <c r="AK326">
        <v>1</v>
      </c>
      <c r="AL326">
        <v>0</v>
      </c>
      <c r="AM326">
        <v>0</v>
      </c>
      <c r="AN326">
        <v>1</v>
      </c>
      <c r="AO326">
        <v>2</v>
      </c>
      <c r="AP326">
        <v>0</v>
      </c>
      <c r="AQ326">
        <v>3</v>
      </c>
      <c r="AR326">
        <v>0</v>
      </c>
      <c r="AS326">
        <v>3</v>
      </c>
      <c r="AT326">
        <v>0</v>
      </c>
      <c r="AU326">
        <v>2</v>
      </c>
      <c r="AV326">
        <v>0</v>
      </c>
      <c r="AW326">
        <v>1</v>
      </c>
      <c r="AX326">
        <v>0</v>
      </c>
      <c r="AY326">
        <v>0</v>
      </c>
      <c r="AZ326">
        <v>3</v>
      </c>
      <c r="BA326">
        <v>113</v>
      </c>
      <c r="BB326">
        <v>92</v>
      </c>
      <c r="BC326">
        <v>12</v>
      </c>
      <c r="BD326">
        <v>2</v>
      </c>
      <c r="BE326">
        <v>4</v>
      </c>
      <c r="BF326">
        <v>2</v>
      </c>
      <c r="BG326">
        <v>0</v>
      </c>
      <c r="BH326">
        <v>62</v>
      </c>
      <c r="BI326">
        <v>0</v>
      </c>
      <c r="BJ326">
        <v>1</v>
      </c>
      <c r="BK326">
        <v>0</v>
      </c>
      <c r="BL326">
        <v>7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1</v>
      </c>
      <c r="BW326">
        <v>0</v>
      </c>
      <c r="BX326">
        <v>0</v>
      </c>
      <c r="BY326">
        <v>1</v>
      </c>
      <c r="BZ326">
        <v>92</v>
      </c>
      <c r="CA326">
        <v>19</v>
      </c>
      <c r="CB326">
        <v>7</v>
      </c>
      <c r="CC326">
        <v>4</v>
      </c>
      <c r="CD326">
        <v>0</v>
      </c>
      <c r="CE326">
        <v>0</v>
      </c>
      <c r="CF326">
        <v>0</v>
      </c>
      <c r="CG326">
        <v>0</v>
      </c>
      <c r="CH326">
        <v>1</v>
      </c>
      <c r="CI326">
        <v>1</v>
      </c>
      <c r="CJ326">
        <v>2</v>
      </c>
      <c r="CK326">
        <v>0</v>
      </c>
      <c r="CL326">
        <v>1</v>
      </c>
      <c r="CM326">
        <v>0</v>
      </c>
      <c r="CN326">
        <v>3</v>
      </c>
      <c r="CO326">
        <v>0</v>
      </c>
      <c r="CP326">
        <v>19</v>
      </c>
      <c r="CQ326">
        <v>27</v>
      </c>
      <c r="CR326">
        <v>7</v>
      </c>
      <c r="CS326">
        <v>0</v>
      </c>
      <c r="CT326">
        <v>3</v>
      </c>
      <c r="CU326">
        <v>0</v>
      </c>
      <c r="CV326">
        <v>0</v>
      </c>
      <c r="CW326">
        <v>1</v>
      </c>
      <c r="CX326">
        <v>1</v>
      </c>
      <c r="CY326">
        <v>1</v>
      </c>
      <c r="CZ326">
        <v>2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7</v>
      </c>
      <c r="DG326">
        <v>0</v>
      </c>
      <c r="DH326">
        <v>3</v>
      </c>
      <c r="DI326">
        <v>0</v>
      </c>
      <c r="DJ326">
        <v>1</v>
      </c>
      <c r="DK326">
        <v>0</v>
      </c>
      <c r="DL326">
        <v>0</v>
      </c>
      <c r="DM326">
        <v>0</v>
      </c>
      <c r="DN326">
        <v>0</v>
      </c>
      <c r="DO326">
        <v>1</v>
      </c>
      <c r="DP326">
        <v>27</v>
      </c>
      <c r="DQ326">
        <v>8</v>
      </c>
      <c r="DR326">
        <v>1</v>
      </c>
      <c r="DS326">
        <v>1</v>
      </c>
      <c r="DT326">
        <v>0</v>
      </c>
      <c r="DU326">
        <v>0</v>
      </c>
      <c r="DV326">
        <v>0</v>
      </c>
      <c r="DW326">
        <v>1</v>
      </c>
      <c r="DX326">
        <v>0</v>
      </c>
      <c r="DY326">
        <v>0</v>
      </c>
      <c r="DZ326">
        <v>0</v>
      </c>
      <c r="EA326">
        <v>4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1</v>
      </c>
      <c r="EL326">
        <v>0</v>
      </c>
      <c r="EM326">
        <v>0</v>
      </c>
      <c r="EN326">
        <v>0</v>
      </c>
      <c r="EO326">
        <v>0</v>
      </c>
      <c r="EP326">
        <v>8</v>
      </c>
      <c r="EQ326">
        <v>30</v>
      </c>
      <c r="ER326">
        <v>3</v>
      </c>
      <c r="ES326">
        <v>8</v>
      </c>
      <c r="ET326">
        <v>14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1</v>
      </c>
      <c r="FB326">
        <v>2</v>
      </c>
      <c r="FC326">
        <v>0</v>
      </c>
      <c r="FD326">
        <v>1</v>
      </c>
      <c r="FE326">
        <v>0</v>
      </c>
      <c r="FF326">
        <v>1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30</v>
      </c>
      <c r="FO326">
        <v>26</v>
      </c>
      <c r="FP326">
        <v>9</v>
      </c>
      <c r="FQ326">
        <v>0</v>
      </c>
      <c r="FR326">
        <v>0</v>
      </c>
      <c r="FS326">
        <v>3</v>
      </c>
      <c r="FT326">
        <v>0</v>
      </c>
      <c r="FU326">
        <v>4</v>
      </c>
      <c r="FV326">
        <v>2</v>
      </c>
      <c r="FW326">
        <v>0</v>
      </c>
      <c r="FX326">
        <v>2</v>
      </c>
      <c r="FY326">
        <v>1</v>
      </c>
      <c r="FZ326">
        <v>1</v>
      </c>
      <c r="GA326">
        <v>0</v>
      </c>
      <c r="GB326">
        <v>0</v>
      </c>
      <c r="GC326">
        <v>1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1</v>
      </c>
      <c r="GJ326">
        <v>1</v>
      </c>
      <c r="GK326">
        <v>0</v>
      </c>
      <c r="GL326">
        <v>0</v>
      </c>
      <c r="GM326">
        <v>1</v>
      </c>
      <c r="GN326">
        <v>26</v>
      </c>
      <c r="GO326">
        <v>27</v>
      </c>
      <c r="GP326">
        <v>14</v>
      </c>
      <c r="GQ326">
        <v>4</v>
      </c>
      <c r="GR326">
        <v>1</v>
      </c>
      <c r="GS326">
        <v>1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1</v>
      </c>
      <c r="GZ326">
        <v>2</v>
      </c>
      <c r="HA326">
        <v>0</v>
      </c>
      <c r="HB326">
        <v>0</v>
      </c>
      <c r="HC326">
        <v>2</v>
      </c>
      <c r="HD326">
        <v>0</v>
      </c>
      <c r="HE326">
        <v>0</v>
      </c>
      <c r="HF326">
        <v>2</v>
      </c>
      <c r="HG326">
        <v>0</v>
      </c>
      <c r="HH326">
        <v>27</v>
      </c>
      <c r="HI326">
        <v>2</v>
      </c>
      <c r="HJ326">
        <v>0</v>
      </c>
      <c r="HK326">
        <v>0</v>
      </c>
      <c r="HL326">
        <v>1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1</v>
      </c>
      <c r="HV326">
        <v>2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2</v>
      </c>
      <c r="IN326">
        <v>0</v>
      </c>
      <c r="IO326">
        <v>1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1</v>
      </c>
      <c r="JI326">
        <v>0</v>
      </c>
      <c r="JJ326">
        <v>0</v>
      </c>
      <c r="JK326">
        <v>0</v>
      </c>
      <c r="JL326">
        <v>2</v>
      </c>
    </row>
    <row r="327" spans="1:272">
      <c r="A327" t="s">
        <v>945</v>
      </c>
      <c r="B327" t="s">
        <v>906</v>
      </c>
      <c r="C327" t="str">
        <f>"160602"</f>
        <v>160602</v>
      </c>
      <c r="D327" t="s">
        <v>944</v>
      </c>
      <c r="E327">
        <v>2</v>
      </c>
      <c r="F327">
        <v>932</v>
      </c>
      <c r="G327">
        <v>709</v>
      </c>
      <c r="H327">
        <v>257</v>
      </c>
      <c r="I327">
        <v>452</v>
      </c>
      <c r="J327">
        <v>0</v>
      </c>
      <c r="K327">
        <v>3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453</v>
      </c>
      <c r="T327">
        <v>1</v>
      </c>
      <c r="U327">
        <v>0</v>
      </c>
      <c r="V327">
        <v>453</v>
      </c>
      <c r="W327">
        <v>11</v>
      </c>
      <c r="X327">
        <v>9</v>
      </c>
      <c r="Y327">
        <v>1</v>
      </c>
      <c r="Z327">
        <v>0</v>
      </c>
      <c r="AA327">
        <v>442</v>
      </c>
      <c r="AB327">
        <v>167</v>
      </c>
      <c r="AC327">
        <v>6</v>
      </c>
      <c r="AD327">
        <v>16</v>
      </c>
      <c r="AE327">
        <v>29</v>
      </c>
      <c r="AF327">
        <v>6</v>
      </c>
      <c r="AG327">
        <v>0</v>
      </c>
      <c r="AH327">
        <v>1</v>
      </c>
      <c r="AI327">
        <v>0</v>
      </c>
      <c r="AJ327">
        <v>97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1</v>
      </c>
      <c r="AW327">
        <v>1</v>
      </c>
      <c r="AX327">
        <v>2</v>
      </c>
      <c r="AY327">
        <v>1</v>
      </c>
      <c r="AZ327">
        <v>2</v>
      </c>
      <c r="BA327">
        <v>167</v>
      </c>
      <c r="BB327">
        <v>130</v>
      </c>
      <c r="BC327">
        <v>6</v>
      </c>
      <c r="BD327">
        <v>0</v>
      </c>
      <c r="BE327">
        <v>4</v>
      </c>
      <c r="BF327">
        <v>2</v>
      </c>
      <c r="BG327">
        <v>1</v>
      </c>
      <c r="BH327">
        <v>88</v>
      </c>
      <c r="BI327">
        <v>1</v>
      </c>
      <c r="BJ327">
        <v>1</v>
      </c>
      <c r="BK327">
        <v>1</v>
      </c>
      <c r="BL327">
        <v>17</v>
      </c>
      <c r="BM327">
        <v>0</v>
      </c>
      <c r="BN327">
        <v>0</v>
      </c>
      <c r="BO327">
        <v>2</v>
      </c>
      <c r="BP327">
        <v>0</v>
      </c>
      <c r="BQ327">
        <v>1</v>
      </c>
      <c r="BR327">
        <v>0</v>
      </c>
      <c r="BS327">
        <v>2</v>
      </c>
      <c r="BT327">
        <v>0</v>
      </c>
      <c r="BU327">
        <v>0</v>
      </c>
      <c r="BV327">
        <v>0</v>
      </c>
      <c r="BW327">
        <v>0</v>
      </c>
      <c r="BX327">
        <v>3</v>
      </c>
      <c r="BY327">
        <v>1</v>
      </c>
      <c r="BZ327">
        <v>130</v>
      </c>
      <c r="CA327">
        <v>12</v>
      </c>
      <c r="CB327">
        <v>3</v>
      </c>
      <c r="CC327">
        <v>2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1</v>
      </c>
      <c r="CJ327">
        <v>0</v>
      </c>
      <c r="CK327">
        <v>1</v>
      </c>
      <c r="CL327">
        <v>2</v>
      </c>
      <c r="CM327">
        <v>0</v>
      </c>
      <c r="CN327">
        <v>2</v>
      </c>
      <c r="CO327">
        <v>1</v>
      </c>
      <c r="CP327">
        <v>12</v>
      </c>
      <c r="CQ327">
        <v>17</v>
      </c>
      <c r="CR327">
        <v>7</v>
      </c>
      <c r="CS327">
        <v>0</v>
      </c>
      <c r="CT327">
        <v>0</v>
      </c>
      <c r="CU327">
        <v>2</v>
      </c>
      <c r="CV327">
        <v>2</v>
      </c>
      <c r="CW327">
        <v>2</v>
      </c>
      <c r="CX327">
        <v>1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1</v>
      </c>
      <c r="DO327">
        <v>1</v>
      </c>
      <c r="DP327">
        <v>17</v>
      </c>
      <c r="DQ327">
        <v>15</v>
      </c>
      <c r="DR327">
        <v>2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12</v>
      </c>
      <c r="EB327">
        <v>0</v>
      </c>
      <c r="EC327">
        <v>1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15</v>
      </c>
      <c r="EQ327">
        <v>24</v>
      </c>
      <c r="ER327">
        <v>5</v>
      </c>
      <c r="ES327">
        <v>5</v>
      </c>
      <c r="ET327">
        <v>8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1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1</v>
      </c>
      <c r="FM327">
        <v>4</v>
      </c>
      <c r="FN327">
        <v>24</v>
      </c>
      <c r="FO327">
        <v>46</v>
      </c>
      <c r="FP327">
        <v>10</v>
      </c>
      <c r="FQ327">
        <v>0</v>
      </c>
      <c r="FR327">
        <v>1</v>
      </c>
      <c r="FS327">
        <v>2</v>
      </c>
      <c r="FT327">
        <v>2</v>
      </c>
      <c r="FU327">
        <v>6</v>
      </c>
      <c r="FV327">
        <v>3</v>
      </c>
      <c r="FW327">
        <v>0</v>
      </c>
      <c r="FX327">
        <v>3</v>
      </c>
      <c r="FY327">
        <v>3</v>
      </c>
      <c r="FZ327">
        <v>0</v>
      </c>
      <c r="GA327">
        <v>0</v>
      </c>
      <c r="GB327">
        <v>3</v>
      </c>
      <c r="GC327">
        <v>0</v>
      </c>
      <c r="GD327">
        <v>1</v>
      </c>
      <c r="GE327">
        <v>2</v>
      </c>
      <c r="GF327">
        <v>1</v>
      </c>
      <c r="GG327">
        <v>0</v>
      </c>
      <c r="GH327">
        <v>2</v>
      </c>
      <c r="GI327">
        <v>0</v>
      </c>
      <c r="GJ327">
        <v>1</v>
      </c>
      <c r="GK327">
        <v>1</v>
      </c>
      <c r="GL327">
        <v>0</v>
      </c>
      <c r="GM327">
        <v>5</v>
      </c>
      <c r="GN327">
        <v>46</v>
      </c>
      <c r="GO327">
        <v>27</v>
      </c>
      <c r="GP327">
        <v>19</v>
      </c>
      <c r="GQ327">
        <v>1</v>
      </c>
      <c r="GR327">
        <v>1</v>
      </c>
      <c r="GS327">
        <v>2</v>
      </c>
      <c r="GT327">
        <v>1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1</v>
      </c>
      <c r="HD327">
        <v>0</v>
      </c>
      <c r="HE327">
        <v>0</v>
      </c>
      <c r="HF327">
        <v>1</v>
      </c>
      <c r="HG327">
        <v>1</v>
      </c>
      <c r="HH327">
        <v>27</v>
      </c>
      <c r="HI327">
        <v>1</v>
      </c>
      <c r="HJ327">
        <v>0</v>
      </c>
      <c r="HK327">
        <v>0</v>
      </c>
      <c r="HL327">
        <v>0</v>
      </c>
      <c r="HM327">
        <v>0</v>
      </c>
      <c r="HN327">
        <v>1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1</v>
      </c>
      <c r="HW327">
        <v>2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1</v>
      </c>
      <c r="ID327">
        <v>0</v>
      </c>
      <c r="IE327">
        <v>0</v>
      </c>
      <c r="IF327">
        <v>0</v>
      </c>
      <c r="IG327">
        <v>0</v>
      </c>
      <c r="IH327">
        <v>1</v>
      </c>
      <c r="II327">
        <v>0</v>
      </c>
      <c r="IJ327">
        <v>0</v>
      </c>
      <c r="IK327">
        <v>0</v>
      </c>
      <c r="IL327">
        <v>2</v>
      </c>
      <c r="IM327">
        <v>1</v>
      </c>
      <c r="IN327">
        <v>1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1</v>
      </c>
    </row>
    <row r="328" spans="1:272">
      <c r="A328" t="s">
        <v>943</v>
      </c>
      <c r="B328" t="s">
        <v>906</v>
      </c>
      <c r="C328" t="str">
        <f>"160602"</f>
        <v>160602</v>
      </c>
      <c r="D328" t="s">
        <v>942</v>
      </c>
      <c r="E328">
        <v>3</v>
      </c>
      <c r="F328">
        <v>1004</v>
      </c>
      <c r="G328">
        <v>770</v>
      </c>
      <c r="H328">
        <v>401</v>
      </c>
      <c r="I328">
        <v>369</v>
      </c>
      <c r="J328">
        <v>1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369</v>
      </c>
      <c r="T328">
        <v>0</v>
      </c>
      <c r="U328">
        <v>0</v>
      </c>
      <c r="V328">
        <v>369</v>
      </c>
      <c r="W328">
        <v>7</v>
      </c>
      <c r="X328">
        <v>6</v>
      </c>
      <c r="Y328">
        <v>1</v>
      </c>
      <c r="Z328">
        <v>0</v>
      </c>
      <c r="AA328">
        <v>362</v>
      </c>
      <c r="AB328">
        <v>150</v>
      </c>
      <c r="AC328">
        <v>12</v>
      </c>
      <c r="AD328">
        <v>16</v>
      </c>
      <c r="AE328">
        <v>14</v>
      </c>
      <c r="AF328">
        <v>15</v>
      </c>
      <c r="AG328">
        <v>1</v>
      </c>
      <c r="AH328">
        <v>0</v>
      </c>
      <c r="AI328">
        <v>0</v>
      </c>
      <c r="AJ328">
        <v>79</v>
      </c>
      <c r="AK328">
        <v>2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2</v>
      </c>
      <c r="AR328">
        <v>0</v>
      </c>
      <c r="AS328">
        <v>0</v>
      </c>
      <c r="AT328">
        <v>0</v>
      </c>
      <c r="AU328">
        <v>1</v>
      </c>
      <c r="AV328">
        <v>4</v>
      </c>
      <c r="AW328">
        <v>1</v>
      </c>
      <c r="AX328">
        <v>1</v>
      </c>
      <c r="AY328">
        <v>2</v>
      </c>
      <c r="AZ328">
        <v>0</v>
      </c>
      <c r="BA328">
        <v>150</v>
      </c>
      <c r="BB328">
        <v>95</v>
      </c>
      <c r="BC328">
        <v>4</v>
      </c>
      <c r="BD328">
        <v>2</v>
      </c>
      <c r="BE328">
        <v>3</v>
      </c>
      <c r="BF328">
        <v>0</v>
      </c>
      <c r="BG328">
        <v>1</v>
      </c>
      <c r="BH328">
        <v>59</v>
      </c>
      <c r="BI328">
        <v>1</v>
      </c>
      <c r="BJ328">
        <v>0</v>
      </c>
      <c r="BK328">
        <v>1</v>
      </c>
      <c r="BL328">
        <v>17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4</v>
      </c>
      <c r="BU328">
        <v>0</v>
      </c>
      <c r="BV328">
        <v>1</v>
      </c>
      <c r="BW328">
        <v>0</v>
      </c>
      <c r="BX328">
        <v>0</v>
      </c>
      <c r="BY328">
        <v>1</v>
      </c>
      <c r="BZ328">
        <v>95</v>
      </c>
      <c r="CA328">
        <v>11</v>
      </c>
      <c r="CB328">
        <v>2</v>
      </c>
      <c r="CC328">
        <v>1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  <c r="CJ328">
        <v>1</v>
      </c>
      <c r="CK328">
        <v>5</v>
      </c>
      <c r="CL328">
        <v>0</v>
      </c>
      <c r="CM328">
        <v>0</v>
      </c>
      <c r="CN328">
        <v>1</v>
      </c>
      <c r="CO328">
        <v>0</v>
      </c>
      <c r="CP328">
        <v>11</v>
      </c>
      <c r="CQ328">
        <v>23</v>
      </c>
      <c r="CR328">
        <v>11</v>
      </c>
      <c r="CS328">
        <v>3</v>
      </c>
      <c r="CT328">
        <v>1</v>
      </c>
      <c r="CU328">
        <v>1</v>
      </c>
      <c r="CV328">
        <v>0</v>
      </c>
      <c r="CW328">
        <v>1</v>
      </c>
      <c r="CX328">
        <v>1</v>
      </c>
      <c r="CY328">
        <v>1</v>
      </c>
      <c r="CZ328">
        <v>1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1</v>
      </c>
      <c r="DL328">
        <v>2</v>
      </c>
      <c r="DM328">
        <v>0</v>
      </c>
      <c r="DN328">
        <v>0</v>
      </c>
      <c r="DO328">
        <v>0</v>
      </c>
      <c r="DP328">
        <v>23</v>
      </c>
      <c r="DQ328">
        <v>13</v>
      </c>
      <c r="DR328">
        <v>2</v>
      </c>
      <c r="DS328">
        <v>1</v>
      </c>
      <c r="DT328">
        <v>0</v>
      </c>
      <c r="DU328">
        <v>2</v>
      </c>
      <c r="DV328">
        <v>0</v>
      </c>
      <c r="DW328">
        <v>0</v>
      </c>
      <c r="DX328">
        <v>0</v>
      </c>
      <c r="DY328">
        <v>0</v>
      </c>
      <c r="DZ328">
        <v>1</v>
      </c>
      <c r="EA328">
        <v>5</v>
      </c>
      <c r="EB328">
        <v>0</v>
      </c>
      <c r="EC328">
        <v>0</v>
      </c>
      <c r="ED328">
        <v>0</v>
      </c>
      <c r="EE328">
        <v>1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1</v>
      </c>
      <c r="EN328">
        <v>0</v>
      </c>
      <c r="EO328">
        <v>0</v>
      </c>
      <c r="EP328">
        <v>13</v>
      </c>
      <c r="EQ328">
        <v>23</v>
      </c>
      <c r="ER328">
        <v>6</v>
      </c>
      <c r="ES328">
        <v>4</v>
      </c>
      <c r="ET328">
        <v>8</v>
      </c>
      <c r="EU328">
        <v>0</v>
      </c>
      <c r="EV328">
        <v>0</v>
      </c>
      <c r="EW328">
        <v>1</v>
      </c>
      <c r="EX328">
        <v>0</v>
      </c>
      <c r="EY328">
        <v>0</v>
      </c>
      <c r="EZ328">
        <v>0</v>
      </c>
      <c r="FA328">
        <v>0</v>
      </c>
      <c r="FB328">
        <v>1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3</v>
      </c>
      <c r="FN328">
        <v>23</v>
      </c>
      <c r="FO328">
        <v>26</v>
      </c>
      <c r="FP328">
        <v>13</v>
      </c>
      <c r="FQ328">
        <v>1</v>
      </c>
      <c r="FR328">
        <v>0</v>
      </c>
      <c r="FS328">
        <v>1</v>
      </c>
      <c r="FT328">
        <v>0</v>
      </c>
      <c r="FU328">
        <v>1</v>
      </c>
      <c r="FV328">
        <v>2</v>
      </c>
      <c r="FW328">
        <v>0</v>
      </c>
      <c r="FX328">
        <v>1</v>
      </c>
      <c r="FY328">
        <v>0</v>
      </c>
      <c r="FZ328">
        <v>1</v>
      </c>
      <c r="GA328">
        <v>0</v>
      </c>
      <c r="GB328">
        <v>2</v>
      </c>
      <c r="GC328">
        <v>0</v>
      </c>
      <c r="GD328">
        <v>2</v>
      </c>
      <c r="GE328">
        <v>1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1</v>
      </c>
      <c r="GN328">
        <v>26</v>
      </c>
      <c r="GO328">
        <v>18</v>
      </c>
      <c r="GP328">
        <v>4</v>
      </c>
      <c r="GQ328">
        <v>2</v>
      </c>
      <c r="GR328">
        <v>1</v>
      </c>
      <c r="GS328">
        <v>1</v>
      </c>
      <c r="GT328">
        <v>0</v>
      </c>
      <c r="GU328">
        <v>1</v>
      </c>
      <c r="GV328">
        <v>0</v>
      </c>
      <c r="GW328">
        <v>1</v>
      </c>
      <c r="GX328">
        <v>0</v>
      </c>
      <c r="GY328">
        <v>0</v>
      </c>
      <c r="GZ328">
        <v>0</v>
      </c>
      <c r="HA328">
        <v>0</v>
      </c>
      <c r="HB328">
        <v>5</v>
      </c>
      <c r="HC328">
        <v>0</v>
      </c>
      <c r="HD328">
        <v>0</v>
      </c>
      <c r="HE328">
        <v>0</v>
      </c>
      <c r="HF328">
        <v>0</v>
      </c>
      <c r="HG328">
        <v>3</v>
      </c>
      <c r="HH328">
        <v>18</v>
      </c>
      <c r="HI328">
        <v>2</v>
      </c>
      <c r="HJ328">
        <v>0</v>
      </c>
      <c r="HK328">
        <v>1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1</v>
      </c>
      <c r="HV328">
        <v>2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1</v>
      </c>
      <c r="IN328">
        <v>1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1</v>
      </c>
    </row>
    <row r="329" spans="1:272">
      <c r="A329" t="s">
        <v>941</v>
      </c>
      <c r="B329" t="s">
        <v>906</v>
      </c>
      <c r="C329" t="str">
        <f>"160602"</f>
        <v>160602</v>
      </c>
      <c r="D329" t="s">
        <v>940</v>
      </c>
      <c r="E329">
        <v>4</v>
      </c>
      <c r="F329">
        <v>1420</v>
      </c>
      <c r="G329">
        <v>1078</v>
      </c>
      <c r="H329">
        <v>300</v>
      </c>
      <c r="I329">
        <v>778</v>
      </c>
      <c r="J329">
        <v>0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778</v>
      </c>
      <c r="T329">
        <v>0</v>
      </c>
      <c r="U329">
        <v>0</v>
      </c>
      <c r="V329">
        <v>778</v>
      </c>
      <c r="W329">
        <v>8</v>
      </c>
      <c r="X329">
        <v>7</v>
      </c>
      <c r="Y329">
        <v>1</v>
      </c>
      <c r="Z329">
        <v>0</v>
      </c>
      <c r="AA329">
        <v>770</v>
      </c>
      <c r="AB329">
        <v>263</v>
      </c>
      <c r="AC329">
        <v>20</v>
      </c>
      <c r="AD329">
        <v>24</v>
      </c>
      <c r="AE329">
        <v>55</v>
      </c>
      <c r="AF329">
        <v>10</v>
      </c>
      <c r="AG329">
        <v>1</v>
      </c>
      <c r="AH329">
        <v>1</v>
      </c>
      <c r="AI329">
        <v>3</v>
      </c>
      <c r="AJ329">
        <v>129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9</v>
      </c>
      <c r="AR329">
        <v>0</v>
      </c>
      <c r="AS329">
        <v>2</v>
      </c>
      <c r="AT329">
        <v>0</v>
      </c>
      <c r="AU329">
        <v>2</v>
      </c>
      <c r="AV329">
        <v>0</v>
      </c>
      <c r="AW329">
        <v>0</v>
      </c>
      <c r="AX329">
        <v>3</v>
      </c>
      <c r="AY329">
        <v>1</v>
      </c>
      <c r="AZ329">
        <v>2</v>
      </c>
      <c r="BA329">
        <v>263</v>
      </c>
      <c r="BB329">
        <v>251</v>
      </c>
      <c r="BC329">
        <v>28</v>
      </c>
      <c r="BD329">
        <v>3</v>
      </c>
      <c r="BE329">
        <v>2</v>
      </c>
      <c r="BF329">
        <v>7</v>
      </c>
      <c r="BG329">
        <v>1</v>
      </c>
      <c r="BH329">
        <v>178</v>
      </c>
      <c r="BI329">
        <v>3</v>
      </c>
      <c r="BJ329">
        <v>0</v>
      </c>
      <c r="BK329">
        <v>2</v>
      </c>
      <c r="BL329">
        <v>14</v>
      </c>
      <c r="BM329">
        <v>1</v>
      </c>
      <c r="BN329">
        <v>1</v>
      </c>
      <c r="BO329">
        <v>3</v>
      </c>
      <c r="BP329">
        <v>0</v>
      </c>
      <c r="BQ329">
        <v>1</v>
      </c>
      <c r="BR329">
        <v>2</v>
      </c>
      <c r="BS329">
        <v>0</v>
      </c>
      <c r="BT329">
        <v>0</v>
      </c>
      <c r="BU329">
        <v>2</v>
      </c>
      <c r="BV329">
        <v>1</v>
      </c>
      <c r="BW329">
        <v>0</v>
      </c>
      <c r="BX329">
        <v>0</v>
      </c>
      <c r="BY329">
        <v>2</v>
      </c>
      <c r="BZ329">
        <v>251</v>
      </c>
      <c r="CA329">
        <v>27</v>
      </c>
      <c r="CB329">
        <v>9</v>
      </c>
      <c r="CC329">
        <v>6</v>
      </c>
      <c r="CD329">
        <v>0</v>
      </c>
      <c r="CE329">
        <v>0</v>
      </c>
      <c r="CF329">
        <v>0</v>
      </c>
      <c r="CG329">
        <v>0</v>
      </c>
      <c r="CH329">
        <v>1</v>
      </c>
      <c r="CI329">
        <v>1</v>
      </c>
      <c r="CJ329">
        <v>0</v>
      </c>
      <c r="CK329">
        <v>8</v>
      </c>
      <c r="CL329">
        <v>0</v>
      </c>
      <c r="CM329">
        <v>0</v>
      </c>
      <c r="CN329">
        <v>0</v>
      </c>
      <c r="CO329">
        <v>2</v>
      </c>
      <c r="CP329">
        <v>27</v>
      </c>
      <c r="CQ329">
        <v>36</v>
      </c>
      <c r="CR329">
        <v>21</v>
      </c>
      <c r="CS329">
        <v>1</v>
      </c>
      <c r="CT329">
        <v>2</v>
      </c>
      <c r="CU329">
        <v>0</v>
      </c>
      <c r="CV329">
        <v>5</v>
      </c>
      <c r="CW329">
        <v>0</v>
      </c>
      <c r="CX329">
        <v>0</v>
      </c>
      <c r="CY329">
        <v>1</v>
      </c>
      <c r="CZ329">
        <v>0</v>
      </c>
      <c r="DA329">
        <v>0</v>
      </c>
      <c r="DB329">
        <v>0</v>
      </c>
      <c r="DC329">
        <v>0</v>
      </c>
      <c r="DD329">
        <v>1</v>
      </c>
      <c r="DE329">
        <v>0</v>
      </c>
      <c r="DF329">
        <v>2</v>
      </c>
      <c r="DG329">
        <v>0</v>
      </c>
      <c r="DH329">
        <v>0</v>
      </c>
      <c r="DI329">
        <v>1</v>
      </c>
      <c r="DJ329">
        <v>1</v>
      </c>
      <c r="DK329">
        <v>0</v>
      </c>
      <c r="DL329">
        <v>0</v>
      </c>
      <c r="DM329">
        <v>0</v>
      </c>
      <c r="DN329">
        <v>0</v>
      </c>
      <c r="DO329">
        <v>1</v>
      </c>
      <c r="DP329">
        <v>36</v>
      </c>
      <c r="DQ329">
        <v>28</v>
      </c>
      <c r="DR329">
        <v>7</v>
      </c>
      <c r="DS329">
        <v>2</v>
      </c>
      <c r="DT329">
        <v>0</v>
      </c>
      <c r="DU329">
        <v>1</v>
      </c>
      <c r="DV329">
        <v>0</v>
      </c>
      <c r="DW329">
        <v>1</v>
      </c>
      <c r="DX329">
        <v>0</v>
      </c>
      <c r="DY329">
        <v>0</v>
      </c>
      <c r="DZ329">
        <v>0</v>
      </c>
      <c r="EA329">
        <v>16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1</v>
      </c>
      <c r="EL329">
        <v>0</v>
      </c>
      <c r="EM329">
        <v>0</v>
      </c>
      <c r="EN329">
        <v>0</v>
      </c>
      <c r="EO329">
        <v>0</v>
      </c>
      <c r="EP329">
        <v>28</v>
      </c>
      <c r="EQ329">
        <v>53</v>
      </c>
      <c r="ER329">
        <v>12</v>
      </c>
      <c r="ES329">
        <v>14</v>
      </c>
      <c r="ET329">
        <v>17</v>
      </c>
      <c r="EU329">
        <v>0</v>
      </c>
      <c r="EV329">
        <v>0</v>
      </c>
      <c r="EW329">
        <v>3</v>
      </c>
      <c r="EX329">
        <v>1</v>
      </c>
      <c r="EY329">
        <v>0</v>
      </c>
      <c r="EZ329">
        <v>0</v>
      </c>
      <c r="FA329">
        <v>1</v>
      </c>
      <c r="FB329">
        <v>2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3</v>
      </c>
      <c r="FN329">
        <v>53</v>
      </c>
      <c r="FO329">
        <v>52</v>
      </c>
      <c r="FP329">
        <v>16</v>
      </c>
      <c r="FQ329">
        <v>2</v>
      </c>
      <c r="FR329">
        <v>4</v>
      </c>
      <c r="FS329">
        <v>5</v>
      </c>
      <c r="FT329">
        <v>0</v>
      </c>
      <c r="FU329">
        <v>4</v>
      </c>
      <c r="FV329">
        <v>1</v>
      </c>
      <c r="FW329">
        <v>0</v>
      </c>
      <c r="FX329">
        <v>0</v>
      </c>
      <c r="FY329">
        <v>0</v>
      </c>
      <c r="FZ329">
        <v>4</v>
      </c>
      <c r="GA329">
        <v>0</v>
      </c>
      <c r="GB329">
        <v>7</v>
      </c>
      <c r="GC329">
        <v>2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1</v>
      </c>
      <c r="GJ329">
        <v>1</v>
      </c>
      <c r="GK329">
        <v>1</v>
      </c>
      <c r="GL329">
        <v>1</v>
      </c>
      <c r="GM329">
        <v>3</v>
      </c>
      <c r="GN329">
        <v>52</v>
      </c>
      <c r="GO329">
        <v>56</v>
      </c>
      <c r="GP329">
        <v>30</v>
      </c>
      <c r="GQ329">
        <v>2</v>
      </c>
      <c r="GR329">
        <v>1</v>
      </c>
      <c r="GS329">
        <v>0</v>
      </c>
      <c r="GT329">
        <v>3</v>
      </c>
      <c r="GU329">
        <v>0</v>
      </c>
      <c r="GV329">
        <v>1</v>
      </c>
      <c r="GW329">
        <v>2</v>
      </c>
      <c r="GX329">
        <v>1</v>
      </c>
      <c r="GY329">
        <v>0</v>
      </c>
      <c r="GZ329">
        <v>1</v>
      </c>
      <c r="HA329">
        <v>0</v>
      </c>
      <c r="HB329">
        <v>2</v>
      </c>
      <c r="HC329">
        <v>4</v>
      </c>
      <c r="HD329">
        <v>0</v>
      </c>
      <c r="HE329">
        <v>1</v>
      </c>
      <c r="HF329">
        <v>1</v>
      </c>
      <c r="HG329">
        <v>7</v>
      </c>
      <c r="HH329">
        <v>56</v>
      </c>
      <c r="HI329">
        <v>1</v>
      </c>
      <c r="HJ329">
        <v>1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1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3</v>
      </c>
      <c r="IN329">
        <v>1</v>
      </c>
      <c r="IO329">
        <v>0</v>
      </c>
      <c r="IP329">
        <v>2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3</v>
      </c>
    </row>
    <row r="330" spans="1:272">
      <c r="A330" t="s">
        <v>939</v>
      </c>
      <c r="B330" t="s">
        <v>906</v>
      </c>
      <c r="C330" t="str">
        <f>"160602"</f>
        <v>160602</v>
      </c>
      <c r="D330" t="s">
        <v>938</v>
      </c>
      <c r="E330">
        <v>5</v>
      </c>
      <c r="F330">
        <v>792</v>
      </c>
      <c r="G330">
        <v>610</v>
      </c>
      <c r="H330">
        <v>181</v>
      </c>
      <c r="I330">
        <v>429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429</v>
      </c>
      <c r="T330">
        <v>0</v>
      </c>
      <c r="U330">
        <v>0</v>
      </c>
      <c r="V330">
        <v>429</v>
      </c>
      <c r="W330">
        <v>4</v>
      </c>
      <c r="X330">
        <v>2</v>
      </c>
      <c r="Y330">
        <v>2</v>
      </c>
      <c r="Z330">
        <v>0</v>
      </c>
      <c r="AA330">
        <v>425</v>
      </c>
      <c r="AB330">
        <v>145</v>
      </c>
      <c r="AC330">
        <v>6</v>
      </c>
      <c r="AD330">
        <v>12</v>
      </c>
      <c r="AE330">
        <v>26</v>
      </c>
      <c r="AF330">
        <v>8</v>
      </c>
      <c r="AG330">
        <v>1</v>
      </c>
      <c r="AH330">
        <v>0</v>
      </c>
      <c r="AI330">
        <v>0</v>
      </c>
      <c r="AJ330">
        <v>79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5</v>
      </c>
      <c r="AR330">
        <v>0</v>
      </c>
      <c r="AS330">
        <v>0</v>
      </c>
      <c r="AT330">
        <v>0</v>
      </c>
      <c r="AU330">
        <v>2</v>
      </c>
      <c r="AV330">
        <v>1</v>
      </c>
      <c r="AW330">
        <v>1</v>
      </c>
      <c r="AX330">
        <v>3</v>
      </c>
      <c r="AY330">
        <v>1</v>
      </c>
      <c r="AZ330">
        <v>0</v>
      </c>
      <c r="BA330">
        <v>145</v>
      </c>
      <c r="BB330">
        <v>129</v>
      </c>
      <c r="BC330">
        <v>19</v>
      </c>
      <c r="BD330">
        <v>0</v>
      </c>
      <c r="BE330">
        <v>0</v>
      </c>
      <c r="BF330">
        <v>0</v>
      </c>
      <c r="BG330">
        <v>1</v>
      </c>
      <c r="BH330">
        <v>86</v>
      </c>
      <c r="BI330">
        <v>1</v>
      </c>
      <c r="BJ330">
        <v>0</v>
      </c>
      <c r="BK330">
        <v>1</v>
      </c>
      <c r="BL330">
        <v>15</v>
      </c>
      <c r="BM330">
        <v>0</v>
      </c>
      <c r="BN330">
        <v>0</v>
      </c>
      <c r="BO330">
        <v>2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1</v>
      </c>
      <c r="BV330">
        <v>0</v>
      </c>
      <c r="BW330">
        <v>1</v>
      </c>
      <c r="BX330">
        <v>0</v>
      </c>
      <c r="BY330">
        <v>1</v>
      </c>
      <c r="BZ330">
        <v>129</v>
      </c>
      <c r="CA330">
        <v>8</v>
      </c>
      <c r="CB330">
        <v>4</v>
      </c>
      <c r="CC330">
        <v>1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2</v>
      </c>
      <c r="CJ330">
        <v>0</v>
      </c>
      <c r="CK330">
        <v>1</v>
      </c>
      <c r="CL330">
        <v>0</v>
      </c>
      <c r="CM330">
        <v>0</v>
      </c>
      <c r="CN330">
        <v>0</v>
      </c>
      <c r="CO330">
        <v>0</v>
      </c>
      <c r="CP330">
        <v>8</v>
      </c>
      <c r="CQ330">
        <v>20</v>
      </c>
      <c r="CR330">
        <v>8</v>
      </c>
      <c r="CS330">
        <v>2</v>
      </c>
      <c r="CT330">
        <v>0</v>
      </c>
      <c r="CU330">
        <v>0</v>
      </c>
      <c r="CV330">
        <v>0</v>
      </c>
      <c r="CW330">
        <v>2</v>
      </c>
      <c r="CX330">
        <v>1</v>
      </c>
      <c r="CY330">
        <v>1</v>
      </c>
      <c r="CZ330">
        <v>0</v>
      </c>
      <c r="DA330">
        <v>0</v>
      </c>
      <c r="DB330">
        <v>1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1</v>
      </c>
      <c r="DJ330">
        <v>0</v>
      </c>
      <c r="DK330">
        <v>1</v>
      </c>
      <c r="DL330">
        <v>0</v>
      </c>
      <c r="DM330">
        <v>1</v>
      </c>
      <c r="DN330">
        <v>2</v>
      </c>
      <c r="DO330">
        <v>0</v>
      </c>
      <c r="DP330">
        <v>20</v>
      </c>
      <c r="DQ330">
        <v>20</v>
      </c>
      <c r="DR330">
        <v>2</v>
      </c>
      <c r="DS330">
        <v>0</v>
      </c>
      <c r="DT330">
        <v>0</v>
      </c>
      <c r="DU330">
        <v>0</v>
      </c>
      <c r="DV330">
        <v>0</v>
      </c>
      <c r="DW330">
        <v>4</v>
      </c>
      <c r="DX330">
        <v>0</v>
      </c>
      <c r="DY330">
        <v>0</v>
      </c>
      <c r="DZ330">
        <v>0</v>
      </c>
      <c r="EA330">
        <v>12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1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1</v>
      </c>
      <c r="EO330">
        <v>0</v>
      </c>
      <c r="EP330">
        <v>20</v>
      </c>
      <c r="EQ330">
        <v>28</v>
      </c>
      <c r="ER330">
        <v>6</v>
      </c>
      <c r="ES330">
        <v>13</v>
      </c>
      <c r="ET330">
        <v>5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1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1</v>
      </c>
      <c r="FL330">
        <v>0</v>
      </c>
      <c r="FM330">
        <v>2</v>
      </c>
      <c r="FN330">
        <v>28</v>
      </c>
      <c r="FO330">
        <v>35</v>
      </c>
      <c r="FP330">
        <v>13</v>
      </c>
      <c r="FQ330">
        <v>0</v>
      </c>
      <c r="FR330">
        <v>0</v>
      </c>
      <c r="FS330">
        <v>5</v>
      </c>
      <c r="FT330">
        <v>0</v>
      </c>
      <c r="FU330">
        <v>4</v>
      </c>
      <c r="FV330">
        <v>1</v>
      </c>
      <c r="FW330">
        <v>2</v>
      </c>
      <c r="FX330">
        <v>3</v>
      </c>
      <c r="FY330">
        <v>1</v>
      </c>
      <c r="FZ330">
        <v>0</v>
      </c>
      <c r="GA330">
        <v>0</v>
      </c>
      <c r="GB330">
        <v>1</v>
      </c>
      <c r="GC330">
        <v>1</v>
      </c>
      <c r="GD330">
        <v>1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2</v>
      </c>
      <c r="GK330">
        <v>0</v>
      </c>
      <c r="GL330">
        <v>1</v>
      </c>
      <c r="GM330">
        <v>0</v>
      </c>
      <c r="GN330">
        <v>35</v>
      </c>
      <c r="GO330">
        <v>36</v>
      </c>
      <c r="GP330">
        <v>15</v>
      </c>
      <c r="GQ330">
        <v>6</v>
      </c>
      <c r="GR330">
        <v>8</v>
      </c>
      <c r="GS330">
        <v>0</v>
      </c>
      <c r="GT330">
        <v>1</v>
      </c>
      <c r="GU330">
        <v>1</v>
      </c>
      <c r="GV330">
        <v>0</v>
      </c>
      <c r="GW330">
        <v>0</v>
      </c>
      <c r="GX330">
        <v>1</v>
      </c>
      <c r="GY330">
        <v>0</v>
      </c>
      <c r="GZ330">
        <v>0</v>
      </c>
      <c r="HA330">
        <v>0</v>
      </c>
      <c r="HB330">
        <v>0</v>
      </c>
      <c r="HC330">
        <v>1</v>
      </c>
      <c r="HD330">
        <v>0</v>
      </c>
      <c r="HE330">
        <v>0</v>
      </c>
      <c r="HF330">
        <v>0</v>
      </c>
      <c r="HG330">
        <v>3</v>
      </c>
      <c r="HH330">
        <v>36</v>
      </c>
      <c r="HI330">
        <v>1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1</v>
      </c>
      <c r="HU330">
        <v>0</v>
      </c>
      <c r="HV330">
        <v>1</v>
      </c>
      <c r="HW330">
        <v>3</v>
      </c>
      <c r="HX330">
        <v>0</v>
      </c>
      <c r="HY330">
        <v>0</v>
      </c>
      <c r="HZ330">
        <v>3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3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</row>
    <row r="331" spans="1:272">
      <c r="A331" t="s">
        <v>937</v>
      </c>
      <c r="B331" t="s">
        <v>906</v>
      </c>
      <c r="C331" t="str">
        <f>"160602"</f>
        <v>160602</v>
      </c>
      <c r="D331" t="s">
        <v>627</v>
      </c>
      <c r="E331">
        <v>6</v>
      </c>
      <c r="F331">
        <v>900</v>
      </c>
      <c r="G331">
        <v>680</v>
      </c>
      <c r="H331">
        <v>204</v>
      </c>
      <c r="I331">
        <v>476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476</v>
      </c>
      <c r="T331">
        <v>0</v>
      </c>
      <c r="U331">
        <v>0</v>
      </c>
      <c r="V331">
        <v>476</v>
      </c>
      <c r="W331">
        <v>8</v>
      </c>
      <c r="X331">
        <v>3</v>
      </c>
      <c r="Y331">
        <v>5</v>
      </c>
      <c r="Z331">
        <v>0</v>
      </c>
      <c r="AA331">
        <v>468</v>
      </c>
      <c r="AB331">
        <v>156</v>
      </c>
      <c r="AC331">
        <v>7</v>
      </c>
      <c r="AD331">
        <v>11</v>
      </c>
      <c r="AE331">
        <v>25</v>
      </c>
      <c r="AF331">
        <v>10</v>
      </c>
      <c r="AG331">
        <v>0</v>
      </c>
      <c r="AH331">
        <v>1</v>
      </c>
      <c r="AI331">
        <v>0</v>
      </c>
      <c r="AJ331">
        <v>93</v>
      </c>
      <c r="AK331">
        <v>1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2</v>
      </c>
      <c r="AR331">
        <v>2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1</v>
      </c>
      <c r="AZ331">
        <v>0</v>
      </c>
      <c r="BA331">
        <v>156</v>
      </c>
      <c r="BB331">
        <v>151</v>
      </c>
      <c r="BC331">
        <v>9</v>
      </c>
      <c r="BD331">
        <v>1</v>
      </c>
      <c r="BE331">
        <v>0</v>
      </c>
      <c r="BF331">
        <v>6</v>
      </c>
      <c r="BG331">
        <v>2</v>
      </c>
      <c r="BH331">
        <v>91</v>
      </c>
      <c r="BI331">
        <v>1</v>
      </c>
      <c r="BJ331">
        <v>1</v>
      </c>
      <c r="BK331">
        <v>3</v>
      </c>
      <c r="BL331">
        <v>26</v>
      </c>
      <c r="BM331">
        <v>0</v>
      </c>
      <c r="BN331">
        <v>0</v>
      </c>
      <c r="BO331">
        <v>2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v>3</v>
      </c>
      <c r="BV331">
        <v>0</v>
      </c>
      <c r="BW331">
        <v>0</v>
      </c>
      <c r="BX331">
        <v>0</v>
      </c>
      <c r="BY331">
        <v>5</v>
      </c>
      <c r="BZ331">
        <v>151</v>
      </c>
      <c r="CA331">
        <v>16</v>
      </c>
      <c r="CB331">
        <v>3</v>
      </c>
      <c r="CC331">
        <v>5</v>
      </c>
      <c r="CD331">
        <v>1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2</v>
      </c>
      <c r="CK331">
        <v>2</v>
      </c>
      <c r="CL331">
        <v>0</v>
      </c>
      <c r="CM331">
        <v>0</v>
      </c>
      <c r="CN331">
        <v>2</v>
      </c>
      <c r="CO331">
        <v>1</v>
      </c>
      <c r="CP331">
        <v>16</v>
      </c>
      <c r="CQ331">
        <v>20</v>
      </c>
      <c r="CR331">
        <v>2</v>
      </c>
      <c r="CS331">
        <v>1</v>
      </c>
      <c r="CT331">
        <v>4</v>
      </c>
      <c r="CU331">
        <v>0</v>
      </c>
      <c r="CV331">
        <v>1</v>
      </c>
      <c r="CW331">
        <v>0</v>
      </c>
      <c r="CX331">
        <v>0</v>
      </c>
      <c r="CY331">
        <v>1</v>
      </c>
      <c r="CZ331">
        <v>2</v>
      </c>
      <c r="DA331">
        <v>0</v>
      </c>
      <c r="DB331">
        <v>0</v>
      </c>
      <c r="DC331">
        <v>0</v>
      </c>
      <c r="DD331">
        <v>1</v>
      </c>
      <c r="DE331">
        <v>1</v>
      </c>
      <c r="DF331">
        <v>6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20</v>
      </c>
      <c r="DQ331">
        <v>9</v>
      </c>
      <c r="DR331">
        <v>5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2</v>
      </c>
      <c r="DY331">
        <v>0</v>
      </c>
      <c r="DZ331">
        <v>0</v>
      </c>
      <c r="EA331">
        <v>2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9</v>
      </c>
      <c r="EQ331">
        <v>36</v>
      </c>
      <c r="ER331">
        <v>7</v>
      </c>
      <c r="ES331">
        <v>12</v>
      </c>
      <c r="ET331">
        <v>12</v>
      </c>
      <c r="EU331">
        <v>0</v>
      </c>
      <c r="EV331">
        <v>0</v>
      </c>
      <c r="EW331">
        <v>0</v>
      </c>
      <c r="EX331">
        <v>3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2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36</v>
      </c>
      <c r="FO331">
        <v>44</v>
      </c>
      <c r="FP331">
        <v>19</v>
      </c>
      <c r="FQ331">
        <v>3</v>
      </c>
      <c r="FR331">
        <v>2</v>
      </c>
      <c r="FS331">
        <v>3</v>
      </c>
      <c r="FT331">
        <v>0</v>
      </c>
      <c r="FU331">
        <v>3</v>
      </c>
      <c r="FV331">
        <v>5</v>
      </c>
      <c r="FW331">
        <v>1</v>
      </c>
      <c r="FX331">
        <v>2</v>
      </c>
      <c r="FY331">
        <v>1</v>
      </c>
      <c r="FZ331">
        <v>0</v>
      </c>
      <c r="GA331">
        <v>0</v>
      </c>
      <c r="GB331">
        <v>1</v>
      </c>
      <c r="GC331">
        <v>0</v>
      </c>
      <c r="GD331">
        <v>1</v>
      </c>
      <c r="GE331">
        <v>0</v>
      </c>
      <c r="GF331">
        <v>1</v>
      </c>
      <c r="GG331">
        <v>0</v>
      </c>
      <c r="GH331">
        <v>0</v>
      </c>
      <c r="GI331">
        <v>0</v>
      </c>
      <c r="GJ331">
        <v>1</v>
      </c>
      <c r="GK331">
        <v>0</v>
      </c>
      <c r="GL331">
        <v>1</v>
      </c>
      <c r="GM331">
        <v>0</v>
      </c>
      <c r="GN331">
        <v>44</v>
      </c>
      <c r="GO331">
        <v>35</v>
      </c>
      <c r="GP331">
        <v>22</v>
      </c>
      <c r="GQ331">
        <v>4</v>
      </c>
      <c r="GR331">
        <v>5</v>
      </c>
      <c r="GS331">
        <v>2</v>
      </c>
      <c r="GT331">
        <v>1</v>
      </c>
      <c r="GU331">
        <v>0</v>
      </c>
      <c r="GV331">
        <v>0</v>
      </c>
      <c r="GW331">
        <v>0</v>
      </c>
      <c r="GX331">
        <v>0</v>
      </c>
      <c r="GY331">
        <v>1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35</v>
      </c>
      <c r="HI331">
        <v>1</v>
      </c>
      <c r="HJ331">
        <v>0</v>
      </c>
      <c r="HK331">
        <v>1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1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</row>
    <row r="332" spans="1:272">
      <c r="A332" t="s">
        <v>936</v>
      </c>
      <c r="B332" t="s">
        <v>906</v>
      </c>
      <c r="C332" t="str">
        <f>"160602"</f>
        <v>160602</v>
      </c>
      <c r="D332" t="s">
        <v>935</v>
      </c>
      <c r="E332">
        <v>7</v>
      </c>
      <c r="F332">
        <v>1037</v>
      </c>
      <c r="G332">
        <v>790</v>
      </c>
      <c r="H332">
        <v>275</v>
      </c>
      <c r="I332">
        <v>515</v>
      </c>
      <c r="J332">
        <v>0</v>
      </c>
      <c r="K332">
        <v>4</v>
      </c>
      <c r="L332">
        <v>2</v>
      </c>
      <c r="M332">
        <v>2</v>
      </c>
      <c r="N332">
        <v>0</v>
      </c>
      <c r="O332">
        <v>0</v>
      </c>
      <c r="P332">
        <v>0</v>
      </c>
      <c r="Q332">
        <v>0</v>
      </c>
      <c r="R332">
        <v>2</v>
      </c>
      <c r="S332">
        <v>517</v>
      </c>
      <c r="T332">
        <v>2</v>
      </c>
      <c r="U332">
        <v>0</v>
      </c>
      <c r="V332">
        <v>517</v>
      </c>
      <c r="W332">
        <v>11</v>
      </c>
      <c r="X332">
        <v>8</v>
      </c>
      <c r="Y332">
        <v>3</v>
      </c>
      <c r="Z332">
        <v>0</v>
      </c>
      <c r="AA332">
        <v>506</v>
      </c>
      <c r="AB332">
        <v>198</v>
      </c>
      <c r="AC332">
        <v>12</v>
      </c>
      <c r="AD332">
        <v>20</v>
      </c>
      <c r="AE332">
        <v>32</v>
      </c>
      <c r="AF332">
        <v>14</v>
      </c>
      <c r="AG332">
        <v>1</v>
      </c>
      <c r="AH332">
        <v>1</v>
      </c>
      <c r="AI332">
        <v>1</v>
      </c>
      <c r="AJ332">
        <v>105</v>
      </c>
      <c r="AK332">
        <v>3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3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1</v>
      </c>
      <c r="AY332">
        <v>2</v>
      </c>
      <c r="AZ332">
        <v>1</v>
      </c>
      <c r="BA332">
        <v>198</v>
      </c>
      <c r="BB332">
        <v>150</v>
      </c>
      <c r="BC332">
        <v>22</v>
      </c>
      <c r="BD332">
        <v>1</v>
      </c>
      <c r="BE332">
        <v>1</v>
      </c>
      <c r="BF332">
        <v>1</v>
      </c>
      <c r="BG332">
        <v>1</v>
      </c>
      <c r="BH332">
        <v>104</v>
      </c>
      <c r="BI332">
        <v>0</v>
      </c>
      <c r="BJ332">
        <v>0</v>
      </c>
      <c r="BK332">
        <v>4</v>
      </c>
      <c r="BL332">
        <v>10</v>
      </c>
      <c r="BM332">
        <v>0</v>
      </c>
      <c r="BN332">
        <v>0</v>
      </c>
      <c r="BO332">
        <v>2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</v>
      </c>
      <c r="BW332">
        <v>0</v>
      </c>
      <c r="BX332">
        <v>0</v>
      </c>
      <c r="BY332">
        <v>3</v>
      </c>
      <c r="BZ332">
        <v>150</v>
      </c>
      <c r="CA332">
        <v>14</v>
      </c>
      <c r="CB332">
        <v>8</v>
      </c>
      <c r="CC332">
        <v>0</v>
      </c>
      <c r="CD332">
        <v>0</v>
      </c>
      <c r="CE332">
        <v>0</v>
      </c>
      <c r="CF332">
        <v>1</v>
      </c>
      <c r="CG332">
        <v>0</v>
      </c>
      <c r="CH332">
        <v>1</v>
      </c>
      <c r="CI332">
        <v>1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2</v>
      </c>
      <c r="CP332">
        <v>14</v>
      </c>
      <c r="CQ332">
        <v>13</v>
      </c>
      <c r="CR332">
        <v>7</v>
      </c>
      <c r="CS332">
        <v>0</v>
      </c>
      <c r="CT332">
        <v>2</v>
      </c>
      <c r="CU332">
        <v>0</v>
      </c>
      <c r="CV332">
        <v>0</v>
      </c>
      <c r="CW332">
        <v>1</v>
      </c>
      <c r="CX332">
        <v>1</v>
      </c>
      <c r="CY332">
        <v>2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13</v>
      </c>
      <c r="DQ332">
        <v>8</v>
      </c>
      <c r="DR332">
        <v>1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6</v>
      </c>
      <c r="EB332">
        <v>0</v>
      </c>
      <c r="EC332">
        <v>1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8</v>
      </c>
      <c r="EQ332">
        <v>56</v>
      </c>
      <c r="ER332">
        <v>15</v>
      </c>
      <c r="ES332">
        <v>12</v>
      </c>
      <c r="ET332">
        <v>17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2</v>
      </c>
      <c r="FB332">
        <v>1</v>
      </c>
      <c r="FC332">
        <v>1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1</v>
      </c>
      <c r="FL332">
        <v>0</v>
      </c>
      <c r="FM332">
        <v>7</v>
      </c>
      <c r="FN332">
        <v>56</v>
      </c>
      <c r="FO332">
        <v>37</v>
      </c>
      <c r="FP332">
        <v>18</v>
      </c>
      <c r="FQ332">
        <v>1</v>
      </c>
      <c r="FR332">
        <v>1</v>
      </c>
      <c r="FS332">
        <v>2</v>
      </c>
      <c r="FT332">
        <v>2</v>
      </c>
      <c r="FU332">
        <v>4</v>
      </c>
      <c r="FV332">
        <v>2</v>
      </c>
      <c r="FW332">
        <v>0</v>
      </c>
      <c r="FX332">
        <v>2</v>
      </c>
      <c r="FY332">
        <v>0</v>
      </c>
      <c r="FZ332">
        <v>0</v>
      </c>
      <c r="GA332">
        <v>1</v>
      </c>
      <c r="GB332">
        <v>0</v>
      </c>
      <c r="GC332">
        <v>0</v>
      </c>
      <c r="GD332">
        <v>1</v>
      </c>
      <c r="GE332">
        <v>1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1</v>
      </c>
      <c r="GL332">
        <v>0</v>
      </c>
      <c r="GM332">
        <v>1</v>
      </c>
      <c r="GN332">
        <v>37</v>
      </c>
      <c r="GO332">
        <v>28</v>
      </c>
      <c r="GP332">
        <v>16</v>
      </c>
      <c r="GQ332">
        <v>5</v>
      </c>
      <c r="GR332">
        <v>6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1</v>
      </c>
      <c r="HD332">
        <v>0</v>
      </c>
      <c r="HE332">
        <v>0</v>
      </c>
      <c r="HF332">
        <v>0</v>
      </c>
      <c r="HG332">
        <v>0</v>
      </c>
      <c r="HH332">
        <v>28</v>
      </c>
      <c r="HI332">
        <v>1</v>
      </c>
      <c r="HJ332">
        <v>1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1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1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1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1</v>
      </c>
    </row>
    <row r="333" spans="1:272">
      <c r="A333" t="s">
        <v>934</v>
      </c>
      <c r="B333" t="s">
        <v>906</v>
      </c>
      <c r="C333" t="str">
        <f>"160602"</f>
        <v>160602</v>
      </c>
      <c r="D333" t="s">
        <v>933</v>
      </c>
      <c r="E333">
        <v>8</v>
      </c>
      <c r="F333">
        <v>804</v>
      </c>
      <c r="G333">
        <v>610</v>
      </c>
      <c r="H333">
        <v>279</v>
      </c>
      <c r="I333">
        <v>331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331</v>
      </c>
      <c r="T333">
        <v>0</v>
      </c>
      <c r="U333">
        <v>0</v>
      </c>
      <c r="V333">
        <v>331</v>
      </c>
      <c r="W333">
        <v>8</v>
      </c>
      <c r="X333">
        <v>5</v>
      </c>
      <c r="Y333">
        <v>3</v>
      </c>
      <c r="Z333">
        <v>0</v>
      </c>
      <c r="AA333">
        <v>323</v>
      </c>
      <c r="AB333">
        <v>117</v>
      </c>
      <c r="AC333">
        <v>10</v>
      </c>
      <c r="AD333">
        <v>18</v>
      </c>
      <c r="AE333">
        <v>7</v>
      </c>
      <c r="AF333">
        <v>3</v>
      </c>
      <c r="AG333">
        <v>0</v>
      </c>
      <c r="AH333">
        <v>2</v>
      </c>
      <c r="AI333">
        <v>0</v>
      </c>
      <c r="AJ333">
        <v>59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9</v>
      </c>
      <c r="AR333">
        <v>0</v>
      </c>
      <c r="AS333">
        <v>2</v>
      </c>
      <c r="AT333">
        <v>0</v>
      </c>
      <c r="AU333">
        <v>2</v>
      </c>
      <c r="AV333">
        <v>1</v>
      </c>
      <c r="AW333">
        <v>0</v>
      </c>
      <c r="AX333">
        <v>1</v>
      </c>
      <c r="AY333">
        <v>0</v>
      </c>
      <c r="AZ333">
        <v>2</v>
      </c>
      <c r="BA333">
        <v>117</v>
      </c>
      <c r="BB333">
        <v>93</v>
      </c>
      <c r="BC333">
        <v>7</v>
      </c>
      <c r="BD333">
        <v>1</v>
      </c>
      <c r="BE333">
        <v>0</v>
      </c>
      <c r="BF333">
        <v>2</v>
      </c>
      <c r="BG333">
        <v>0</v>
      </c>
      <c r="BH333">
        <v>67</v>
      </c>
      <c r="BI333">
        <v>0</v>
      </c>
      <c r="BJ333">
        <v>3</v>
      </c>
      <c r="BK333">
        <v>1</v>
      </c>
      <c r="BL333">
        <v>10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1</v>
      </c>
      <c r="BW333">
        <v>0</v>
      </c>
      <c r="BX333">
        <v>0</v>
      </c>
      <c r="BY333">
        <v>0</v>
      </c>
      <c r="BZ333">
        <v>93</v>
      </c>
      <c r="CA333">
        <v>5</v>
      </c>
      <c r="CB333">
        <v>0</v>
      </c>
      <c r="CC333">
        <v>4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5</v>
      </c>
      <c r="CQ333">
        <v>18</v>
      </c>
      <c r="CR333">
        <v>10</v>
      </c>
      <c r="CS333">
        <v>0</v>
      </c>
      <c r="CT333">
        <v>0</v>
      </c>
      <c r="CU333">
        <v>0</v>
      </c>
      <c r="CV333">
        <v>1</v>
      </c>
      <c r="CW333">
        <v>0</v>
      </c>
      <c r="CX333">
        <v>0</v>
      </c>
      <c r="CY333">
        <v>0</v>
      </c>
      <c r="CZ333">
        <v>4</v>
      </c>
      <c r="DA333">
        <v>0</v>
      </c>
      <c r="DB333">
        <v>0</v>
      </c>
      <c r="DC333">
        <v>0</v>
      </c>
      <c r="DD333">
        <v>1</v>
      </c>
      <c r="DE333">
        <v>0</v>
      </c>
      <c r="DF333">
        <v>2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18</v>
      </c>
      <c r="DQ333">
        <v>7</v>
      </c>
      <c r="DR333">
        <v>1</v>
      </c>
      <c r="DS333">
        <v>0</v>
      </c>
      <c r="DT333">
        <v>0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0</v>
      </c>
      <c r="EA333">
        <v>3</v>
      </c>
      <c r="EB333">
        <v>0</v>
      </c>
      <c r="EC333">
        <v>0</v>
      </c>
      <c r="ED333">
        <v>0</v>
      </c>
      <c r="EE333">
        <v>1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1</v>
      </c>
      <c r="EN333">
        <v>0</v>
      </c>
      <c r="EO333">
        <v>0</v>
      </c>
      <c r="EP333">
        <v>7</v>
      </c>
      <c r="EQ333">
        <v>19</v>
      </c>
      <c r="ER333">
        <v>3</v>
      </c>
      <c r="ES333">
        <v>7</v>
      </c>
      <c r="ET333">
        <v>6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1</v>
      </c>
      <c r="FH333">
        <v>0</v>
      </c>
      <c r="FI333">
        <v>0</v>
      </c>
      <c r="FJ333">
        <v>0</v>
      </c>
      <c r="FK333">
        <v>0</v>
      </c>
      <c r="FL333">
        <v>1</v>
      </c>
      <c r="FM333">
        <v>1</v>
      </c>
      <c r="FN333">
        <v>19</v>
      </c>
      <c r="FO333">
        <v>27</v>
      </c>
      <c r="FP333">
        <v>14</v>
      </c>
      <c r="FQ333">
        <v>0</v>
      </c>
      <c r="FR333">
        <v>1</v>
      </c>
      <c r="FS333">
        <v>1</v>
      </c>
      <c r="FT333">
        <v>0</v>
      </c>
      <c r="FU333">
        <v>2</v>
      </c>
      <c r="FV333">
        <v>1</v>
      </c>
      <c r="FW333">
        <v>0</v>
      </c>
      <c r="FX333">
        <v>1</v>
      </c>
      <c r="FY333">
        <v>0</v>
      </c>
      <c r="FZ333">
        <v>0</v>
      </c>
      <c r="GA333">
        <v>1</v>
      </c>
      <c r="GB333">
        <v>1</v>
      </c>
      <c r="GC333">
        <v>0</v>
      </c>
      <c r="GD333">
        <v>0</v>
      </c>
      <c r="GE333">
        <v>1</v>
      </c>
      <c r="GF333">
        <v>0</v>
      </c>
      <c r="GG333">
        <v>0</v>
      </c>
      <c r="GH333">
        <v>0</v>
      </c>
      <c r="GI333">
        <v>0</v>
      </c>
      <c r="GJ333">
        <v>2</v>
      </c>
      <c r="GK333">
        <v>1</v>
      </c>
      <c r="GL333">
        <v>0</v>
      </c>
      <c r="GM333">
        <v>1</v>
      </c>
      <c r="GN333">
        <v>27</v>
      </c>
      <c r="GO333">
        <v>32</v>
      </c>
      <c r="GP333">
        <v>11</v>
      </c>
      <c r="GQ333">
        <v>6</v>
      </c>
      <c r="GR333">
        <v>3</v>
      </c>
      <c r="GS333">
        <v>0</v>
      </c>
      <c r="GT333">
        <v>1</v>
      </c>
      <c r="GU333">
        <v>2</v>
      </c>
      <c r="GV333">
        <v>4</v>
      </c>
      <c r="GW333">
        <v>0</v>
      </c>
      <c r="GX333">
        <v>2</v>
      </c>
      <c r="GY333">
        <v>1</v>
      </c>
      <c r="GZ333">
        <v>1</v>
      </c>
      <c r="HA333">
        <v>0</v>
      </c>
      <c r="HB333">
        <v>0</v>
      </c>
      <c r="HC333">
        <v>1</v>
      </c>
      <c r="HD333">
        <v>0</v>
      </c>
      <c r="HE333">
        <v>0</v>
      </c>
      <c r="HF333">
        <v>0</v>
      </c>
      <c r="HG333">
        <v>0</v>
      </c>
      <c r="HH333">
        <v>32</v>
      </c>
      <c r="HI333">
        <v>1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1</v>
      </c>
      <c r="HR333">
        <v>0</v>
      </c>
      <c r="HS333">
        <v>0</v>
      </c>
      <c r="HT333">
        <v>0</v>
      </c>
      <c r="HU333">
        <v>0</v>
      </c>
      <c r="HV333">
        <v>1</v>
      </c>
      <c r="HW333">
        <v>2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1</v>
      </c>
      <c r="IH333">
        <v>0</v>
      </c>
      <c r="II333">
        <v>0</v>
      </c>
      <c r="IJ333">
        <v>0</v>
      </c>
      <c r="IK333">
        <v>1</v>
      </c>
      <c r="IL333">
        <v>2</v>
      </c>
      <c r="IM333">
        <v>2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1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1</v>
      </c>
      <c r="JI333">
        <v>0</v>
      </c>
      <c r="JJ333">
        <v>0</v>
      </c>
      <c r="JK333">
        <v>0</v>
      </c>
      <c r="JL333">
        <v>2</v>
      </c>
    </row>
    <row r="334" spans="1:272">
      <c r="A334" t="s">
        <v>932</v>
      </c>
      <c r="B334" t="s">
        <v>906</v>
      </c>
      <c r="C334" t="str">
        <f>"160602"</f>
        <v>160602</v>
      </c>
      <c r="D334" t="s">
        <v>931</v>
      </c>
      <c r="E334">
        <v>9</v>
      </c>
      <c r="F334">
        <v>687</v>
      </c>
      <c r="G334">
        <v>520</v>
      </c>
      <c r="H334">
        <v>93</v>
      </c>
      <c r="I334">
        <v>427</v>
      </c>
      <c r="J334">
        <v>2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427</v>
      </c>
      <c r="T334">
        <v>0</v>
      </c>
      <c r="U334">
        <v>0</v>
      </c>
      <c r="V334">
        <v>427</v>
      </c>
      <c r="W334">
        <v>5</v>
      </c>
      <c r="X334">
        <v>3</v>
      </c>
      <c r="Y334">
        <v>2</v>
      </c>
      <c r="Z334">
        <v>0</v>
      </c>
      <c r="AA334">
        <v>422</v>
      </c>
      <c r="AB334">
        <v>151</v>
      </c>
      <c r="AC334">
        <v>8</v>
      </c>
      <c r="AD334">
        <v>19</v>
      </c>
      <c r="AE334">
        <v>18</v>
      </c>
      <c r="AF334">
        <v>13</v>
      </c>
      <c r="AG334">
        <v>0</v>
      </c>
      <c r="AH334">
        <v>2</v>
      </c>
      <c r="AI334">
        <v>1</v>
      </c>
      <c r="AJ334">
        <v>76</v>
      </c>
      <c r="AK334">
        <v>2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2</v>
      </c>
      <c r="AR334">
        <v>0</v>
      </c>
      <c r="AS334">
        <v>0</v>
      </c>
      <c r="AT334">
        <v>0</v>
      </c>
      <c r="AU334">
        <v>0</v>
      </c>
      <c r="AV334">
        <v>3</v>
      </c>
      <c r="AW334">
        <v>0</v>
      </c>
      <c r="AX334">
        <v>0</v>
      </c>
      <c r="AY334">
        <v>2</v>
      </c>
      <c r="AZ334">
        <v>4</v>
      </c>
      <c r="BA334">
        <v>151</v>
      </c>
      <c r="BB334">
        <v>119</v>
      </c>
      <c r="BC334">
        <v>15</v>
      </c>
      <c r="BD334">
        <v>0</v>
      </c>
      <c r="BE334">
        <v>0</v>
      </c>
      <c r="BF334">
        <v>2</v>
      </c>
      <c r="BG334">
        <v>1</v>
      </c>
      <c r="BH334">
        <v>86</v>
      </c>
      <c r="BI334">
        <v>0</v>
      </c>
      <c r="BJ334">
        <v>1</v>
      </c>
      <c r="BK334">
        <v>3</v>
      </c>
      <c r="BL334">
        <v>5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3</v>
      </c>
      <c r="BU334">
        <v>1</v>
      </c>
      <c r="BV334">
        <v>0</v>
      </c>
      <c r="BW334">
        <v>0</v>
      </c>
      <c r="BX334">
        <v>0</v>
      </c>
      <c r="BY334">
        <v>1</v>
      </c>
      <c r="BZ334">
        <v>119</v>
      </c>
      <c r="CA334">
        <v>12</v>
      </c>
      <c r="CB334">
        <v>4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4</v>
      </c>
      <c r="CP334">
        <v>12</v>
      </c>
      <c r="CQ334">
        <v>28</v>
      </c>
      <c r="CR334">
        <v>6</v>
      </c>
      <c r="CS334">
        <v>0</v>
      </c>
      <c r="CT334">
        <v>4</v>
      </c>
      <c r="CU334">
        <v>0</v>
      </c>
      <c r="CV334">
        <v>4</v>
      </c>
      <c r="CW334">
        <v>0</v>
      </c>
      <c r="CX334">
        <v>0</v>
      </c>
      <c r="CY334">
        <v>1</v>
      </c>
      <c r="CZ334">
        <v>1</v>
      </c>
      <c r="DA334">
        <v>0</v>
      </c>
      <c r="DB334">
        <v>1</v>
      </c>
      <c r="DC334">
        <v>0</v>
      </c>
      <c r="DD334">
        <v>1</v>
      </c>
      <c r="DE334">
        <v>0</v>
      </c>
      <c r="DF334">
        <v>5</v>
      </c>
      <c r="DG334">
        <v>0</v>
      </c>
      <c r="DH334">
        <v>1</v>
      </c>
      <c r="DI334">
        <v>0</v>
      </c>
      <c r="DJ334">
        <v>0</v>
      </c>
      <c r="DK334">
        <v>0</v>
      </c>
      <c r="DL334">
        <v>1</v>
      </c>
      <c r="DM334">
        <v>0</v>
      </c>
      <c r="DN334">
        <v>0</v>
      </c>
      <c r="DO334">
        <v>3</v>
      </c>
      <c r="DP334">
        <v>28</v>
      </c>
      <c r="DQ334">
        <v>21</v>
      </c>
      <c r="DR334">
        <v>7</v>
      </c>
      <c r="DS334">
        <v>0</v>
      </c>
      <c r="DT334">
        <v>0</v>
      </c>
      <c r="DU334">
        <v>0</v>
      </c>
      <c r="DV334">
        <v>2</v>
      </c>
      <c r="DW334">
        <v>1</v>
      </c>
      <c r="DX334">
        <v>3</v>
      </c>
      <c r="DY334">
        <v>0</v>
      </c>
      <c r="DZ334">
        <v>0</v>
      </c>
      <c r="EA334">
        <v>6</v>
      </c>
      <c r="EB334">
        <v>0</v>
      </c>
      <c r="EC334">
        <v>0</v>
      </c>
      <c r="ED334">
        <v>2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21</v>
      </c>
      <c r="EQ334">
        <v>23</v>
      </c>
      <c r="ER334">
        <v>3</v>
      </c>
      <c r="ES334">
        <v>5</v>
      </c>
      <c r="ET334">
        <v>14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1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23</v>
      </c>
      <c r="FO334">
        <v>23</v>
      </c>
      <c r="FP334">
        <v>6</v>
      </c>
      <c r="FQ334">
        <v>0</v>
      </c>
      <c r="FR334">
        <v>0</v>
      </c>
      <c r="FS334">
        <v>1</v>
      </c>
      <c r="FT334">
        <v>0</v>
      </c>
      <c r="FU334">
        <v>0</v>
      </c>
      <c r="FV334">
        <v>11</v>
      </c>
      <c r="FW334">
        <v>0</v>
      </c>
      <c r="FX334">
        <v>1</v>
      </c>
      <c r="FY334">
        <v>1</v>
      </c>
      <c r="FZ334">
        <v>0</v>
      </c>
      <c r="GA334">
        <v>1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1</v>
      </c>
      <c r="GK334">
        <v>0</v>
      </c>
      <c r="GL334">
        <v>0</v>
      </c>
      <c r="GM334">
        <v>1</v>
      </c>
      <c r="GN334">
        <v>23</v>
      </c>
      <c r="GO334">
        <v>37</v>
      </c>
      <c r="GP334">
        <v>30</v>
      </c>
      <c r="GQ334">
        <v>2</v>
      </c>
      <c r="GR334">
        <v>0</v>
      </c>
      <c r="GS334">
        <v>0</v>
      </c>
      <c r="GT334">
        <v>1</v>
      </c>
      <c r="GU334">
        <v>0</v>
      </c>
      <c r="GV334">
        <v>0</v>
      </c>
      <c r="GW334">
        <v>1</v>
      </c>
      <c r="GX334">
        <v>0</v>
      </c>
      <c r="GY334">
        <v>2</v>
      </c>
      <c r="GZ334">
        <v>0</v>
      </c>
      <c r="HA334">
        <v>1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37</v>
      </c>
      <c r="HI334">
        <v>1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1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1</v>
      </c>
      <c r="HW334">
        <v>2</v>
      </c>
      <c r="HX334">
        <v>0</v>
      </c>
      <c r="HY334">
        <v>2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2</v>
      </c>
      <c r="IM334">
        <v>5</v>
      </c>
      <c r="IN334">
        <v>0</v>
      </c>
      <c r="IO334">
        <v>2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1</v>
      </c>
      <c r="IW334">
        <v>0</v>
      </c>
      <c r="IX334">
        <v>1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1</v>
      </c>
      <c r="JI334">
        <v>0</v>
      </c>
      <c r="JJ334">
        <v>0</v>
      </c>
      <c r="JK334">
        <v>0</v>
      </c>
      <c r="JL334">
        <v>5</v>
      </c>
    </row>
    <row r="335" spans="1:272">
      <c r="A335" t="s">
        <v>930</v>
      </c>
      <c r="B335" t="s">
        <v>906</v>
      </c>
      <c r="C335" t="str">
        <f>"160602"</f>
        <v>160602</v>
      </c>
      <c r="D335" t="s">
        <v>299</v>
      </c>
      <c r="E335">
        <v>10</v>
      </c>
      <c r="F335">
        <v>1024</v>
      </c>
      <c r="G335">
        <v>779</v>
      </c>
      <c r="H335">
        <v>237</v>
      </c>
      <c r="I335">
        <v>542</v>
      </c>
      <c r="J335">
        <v>0</v>
      </c>
      <c r="K335">
        <v>3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543</v>
      </c>
      <c r="T335">
        <v>1</v>
      </c>
      <c r="U335">
        <v>0</v>
      </c>
      <c r="V335">
        <v>543</v>
      </c>
      <c r="W335">
        <v>12</v>
      </c>
      <c r="X335">
        <v>6</v>
      </c>
      <c r="Y335">
        <v>6</v>
      </c>
      <c r="Z335">
        <v>0</v>
      </c>
      <c r="AA335">
        <v>531</v>
      </c>
      <c r="AB335">
        <v>188</v>
      </c>
      <c r="AC335">
        <v>14</v>
      </c>
      <c r="AD335">
        <v>21</v>
      </c>
      <c r="AE335">
        <v>31</v>
      </c>
      <c r="AF335">
        <v>9</v>
      </c>
      <c r="AG335">
        <v>0</v>
      </c>
      <c r="AH335">
        <v>2</v>
      </c>
      <c r="AI335">
        <v>1</v>
      </c>
      <c r="AJ335">
        <v>92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2</v>
      </c>
      <c r="AR335">
        <v>0</v>
      </c>
      <c r="AS335">
        <v>0</v>
      </c>
      <c r="AT335">
        <v>0</v>
      </c>
      <c r="AU335">
        <v>8</v>
      </c>
      <c r="AV335">
        <v>0</v>
      </c>
      <c r="AW335">
        <v>1</v>
      </c>
      <c r="AX335">
        <v>0</v>
      </c>
      <c r="AY335">
        <v>2</v>
      </c>
      <c r="AZ335">
        <v>5</v>
      </c>
      <c r="BA335">
        <v>188</v>
      </c>
      <c r="BB335">
        <v>191</v>
      </c>
      <c r="BC335">
        <v>19</v>
      </c>
      <c r="BD335">
        <v>0</v>
      </c>
      <c r="BE335">
        <v>1</v>
      </c>
      <c r="BF335">
        <v>2</v>
      </c>
      <c r="BG335">
        <v>0</v>
      </c>
      <c r="BH335">
        <v>141</v>
      </c>
      <c r="BI335">
        <v>0</v>
      </c>
      <c r="BJ335">
        <v>2</v>
      </c>
      <c r="BK335">
        <v>2</v>
      </c>
      <c r="BL335">
        <v>12</v>
      </c>
      <c r="BM335">
        <v>0</v>
      </c>
      <c r="BN335">
        <v>0</v>
      </c>
      <c r="BO335">
        <v>3</v>
      </c>
      <c r="BP335">
        <v>0</v>
      </c>
      <c r="BQ335">
        <v>3</v>
      </c>
      <c r="BR335">
        <v>0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0</v>
      </c>
      <c r="BZ335">
        <v>191</v>
      </c>
      <c r="CA335">
        <v>13</v>
      </c>
      <c r="CB335">
        <v>3</v>
      </c>
      <c r="CC335">
        <v>3</v>
      </c>
      <c r="CD335">
        <v>1</v>
      </c>
      <c r="CE335">
        <v>0</v>
      </c>
      <c r="CF335">
        <v>0</v>
      </c>
      <c r="CG335">
        <v>1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1</v>
      </c>
      <c r="CN335">
        <v>2</v>
      </c>
      <c r="CO335">
        <v>1</v>
      </c>
      <c r="CP335">
        <v>13</v>
      </c>
      <c r="CQ335">
        <v>27</v>
      </c>
      <c r="CR335">
        <v>14</v>
      </c>
      <c r="CS335">
        <v>3</v>
      </c>
      <c r="CT335">
        <v>2</v>
      </c>
      <c r="CU335">
        <v>0</v>
      </c>
      <c r="CV335">
        <v>1</v>
      </c>
      <c r="CW335">
        <v>2</v>
      </c>
      <c r="CX335">
        <v>0</v>
      </c>
      <c r="CY335">
        <v>0</v>
      </c>
      <c r="CZ335">
        <v>1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1</v>
      </c>
      <c r="DJ335">
        <v>1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27</v>
      </c>
      <c r="DQ335">
        <v>6</v>
      </c>
      <c r="DR335">
        <v>3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3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6</v>
      </c>
      <c r="EQ335">
        <v>38</v>
      </c>
      <c r="ER335">
        <v>7</v>
      </c>
      <c r="ES335">
        <v>5</v>
      </c>
      <c r="ET335">
        <v>20</v>
      </c>
      <c r="EU335">
        <v>0</v>
      </c>
      <c r="EV335">
        <v>1</v>
      </c>
      <c r="EW335">
        <v>0</v>
      </c>
      <c r="EX335">
        <v>1</v>
      </c>
      <c r="EY335">
        <v>0</v>
      </c>
      <c r="EZ335">
        <v>1</v>
      </c>
      <c r="FA335">
        <v>1</v>
      </c>
      <c r="FB335">
        <v>0</v>
      </c>
      <c r="FC335">
        <v>0</v>
      </c>
      <c r="FD335">
        <v>0</v>
      </c>
      <c r="FE335">
        <v>0</v>
      </c>
      <c r="FF335">
        <v>1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1</v>
      </c>
      <c r="FN335">
        <v>38</v>
      </c>
      <c r="FO335">
        <v>40</v>
      </c>
      <c r="FP335">
        <v>15</v>
      </c>
      <c r="FQ335">
        <v>0</v>
      </c>
      <c r="FR335">
        <v>2</v>
      </c>
      <c r="FS335">
        <v>5</v>
      </c>
      <c r="FT335">
        <v>1</v>
      </c>
      <c r="FU335">
        <v>0</v>
      </c>
      <c r="FV335">
        <v>11</v>
      </c>
      <c r="FW335">
        <v>0</v>
      </c>
      <c r="FX335">
        <v>1</v>
      </c>
      <c r="FY335">
        <v>0</v>
      </c>
      <c r="FZ335">
        <v>0</v>
      </c>
      <c r="GA335">
        <v>0</v>
      </c>
      <c r="GB335">
        <v>1</v>
      </c>
      <c r="GC335">
        <v>0</v>
      </c>
      <c r="GD335">
        <v>0</v>
      </c>
      <c r="GE335">
        <v>0</v>
      </c>
      <c r="GF335">
        <v>0</v>
      </c>
      <c r="GG335">
        <v>1</v>
      </c>
      <c r="GH335">
        <v>1</v>
      </c>
      <c r="GI335">
        <v>0</v>
      </c>
      <c r="GJ335">
        <v>2</v>
      </c>
      <c r="GK335">
        <v>0</v>
      </c>
      <c r="GL335">
        <v>0</v>
      </c>
      <c r="GM335">
        <v>0</v>
      </c>
      <c r="GN335">
        <v>40</v>
      </c>
      <c r="GO335">
        <v>19</v>
      </c>
      <c r="GP335">
        <v>9</v>
      </c>
      <c r="GQ335">
        <v>4</v>
      </c>
      <c r="GR335">
        <v>2</v>
      </c>
      <c r="GS335">
        <v>0</v>
      </c>
      <c r="GT335">
        <v>1</v>
      </c>
      <c r="GU335">
        <v>0</v>
      </c>
      <c r="GV335">
        <v>0</v>
      </c>
      <c r="GW335">
        <v>0</v>
      </c>
      <c r="GX335">
        <v>1</v>
      </c>
      <c r="GY335">
        <v>0</v>
      </c>
      <c r="GZ335">
        <v>0</v>
      </c>
      <c r="HA335">
        <v>0</v>
      </c>
      <c r="HB335">
        <v>0</v>
      </c>
      <c r="HC335">
        <v>1</v>
      </c>
      <c r="HD335">
        <v>0</v>
      </c>
      <c r="HE335">
        <v>0</v>
      </c>
      <c r="HF335">
        <v>1</v>
      </c>
      <c r="HG335">
        <v>0</v>
      </c>
      <c r="HH335">
        <v>19</v>
      </c>
      <c r="HI335">
        <v>4</v>
      </c>
      <c r="HJ335">
        <v>0</v>
      </c>
      <c r="HK335">
        <v>0</v>
      </c>
      <c r="HL335">
        <v>1</v>
      </c>
      <c r="HM335">
        <v>0</v>
      </c>
      <c r="HN335">
        <v>0</v>
      </c>
      <c r="HO335">
        <v>0</v>
      </c>
      <c r="HP335">
        <v>0</v>
      </c>
      <c r="HQ335">
        <v>1</v>
      </c>
      <c r="HR335">
        <v>0</v>
      </c>
      <c r="HS335">
        <v>0</v>
      </c>
      <c r="HT335">
        <v>0</v>
      </c>
      <c r="HU335">
        <v>2</v>
      </c>
      <c r="HV335">
        <v>4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5</v>
      </c>
      <c r="IN335">
        <v>2</v>
      </c>
      <c r="IO335">
        <v>2</v>
      </c>
      <c r="IP335">
        <v>1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5</v>
      </c>
    </row>
    <row r="336" spans="1:272">
      <c r="A336" t="s">
        <v>929</v>
      </c>
      <c r="B336" t="s">
        <v>906</v>
      </c>
      <c r="C336" t="str">
        <f>"160602"</f>
        <v>160602</v>
      </c>
      <c r="D336" t="s">
        <v>928</v>
      </c>
      <c r="E336">
        <v>11</v>
      </c>
      <c r="F336">
        <v>1129</v>
      </c>
      <c r="G336">
        <v>869</v>
      </c>
      <c r="H336">
        <v>256</v>
      </c>
      <c r="I336">
        <v>613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612</v>
      </c>
      <c r="T336">
        <v>0</v>
      </c>
      <c r="U336">
        <v>0</v>
      </c>
      <c r="V336">
        <v>612</v>
      </c>
      <c r="W336">
        <v>15</v>
      </c>
      <c r="X336">
        <v>6</v>
      </c>
      <c r="Y336">
        <v>9</v>
      </c>
      <c r="Z336">
        <v>0</v>
      </c>
      <c r="AA336">
        <v>597</v>
      </c>
      <c r="AB336">
        <v>224</v>
      </c>
      <c r="AC336">
        <v>9</v>
      </c>
      <c r="AD336">
        <v>22</v>
      </c>
      <c r="AE336">
        <v>39</v>
      </c>
      <c r="AF336">
        <v>8</v>
      </c>
      <c r="AG336">
        <v>0</v>
      </c>
      <c r="AH336">
        <v>6</v>
      </c>
      <c r="AI336">
        <v>1</v>
      </c>
      <c r="AJ336">
        <v>116</v>
      </c>
      <c r="AK336">
        <v>1</v>
      </c>
      <c r="AL336">
        <v>3</v>
      </c>
      <c r="AM336">
        <v>0</v>
      </c>
      <c r="AN336">
        <v>0</v>
      </c>
      <c r="AO336">
        <v>1</v>
      </c>
      <c r="AP336">
        <v>1</v>
      </c>
      <c r="AQ336">
        <v>3</v>
      </c>
      <c r="AR336">
        <v>1</v>
      </c>
      <c r="AS336">
        <v>0</v>
      </c>
      <c r="AT336">
        <v>0</v>
      </c>
      <c r="AU336">
        <v>4</v>
      </c>
      <c r="AV336">
        <v>1</v>
      </c>
      <c r="AW336">
        <v>1</v>
      </c>
      <c r="AX336">
        <v>0</v>
      </c>
      <c r="AY336">
        <v>2</v>
      </c>
      <c r="AZ336">
        <v>5</v>
      </c>
      <c r="BA336">
        <v>224</v>
      </c>
      <c r="BB336">
        <v>218</v>
      </c>
      <c r="BC336">
        <v>20</v>
      </c>
      <c r="BD336">
        <v>3</v>
      </c>
      <c r="BE336">
        <v>4</v>
      </c>
      <c r="BF336">
        <v>3</v>
      </c>
      <c r="BG336">
        <v>2</v>
      </c>
      <c r="BH336">
        <v>153</v>
      </c>
      <c r="BI336">
        <v>1</v>
      </c>
      <c r="BJ336">
        <v>0</v>
      </c>
      <c r="BK336">
        <v>4</v>
      </c>
      <c r="BL336">
        <v>12</v>
      </c>
      <c r="BM336">
        <v>0</v>
      </c>
      <c r="BN336">
        <v>0</v>
      </c>
      <c r="BO336">
        <v>5</v>
      </c>
      <c r="BP336">
        <v>0</v>
      </c>
      <c r="BQ336">
        <v>2</v>
      </c>
      <c r="BR336">
        <v>2</v>
      </c>
      <c r="BS336">
        <v>2</v>
      </c>
      <c r="BT336">
        <v>0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218</v>
      </c>
      <c r="CA336">
        <v>19</v>
      </c>
      <c r="CB336">
        <v>7</v>
      </c>
      <c r="CC336">
        <v>3</v>
      </c>
      <c r="CD336">
        <v>1</v>
      </c>
      <c r="CE336">
        <v>2</v>
      </c>
      <c r="CF336">
        <v>1</v>
      </c>
      <c r="CG336">
        <v>0</v>
      </c>
      <c r="CH336">
        <v>1</v>
      </c>
      <c r="CI336">
        <v>0</v>
      </c>
      <c r="CJ336">
        <v>0</v>
      </c>
      <c r="CK336">
        <v>3</v>
      </c>
      <c r="CL336">
        <v>0</v>
      </c>
      <c r="CM336">
        <v>0</v>
      </c>
      <c r="CN336">
        <v>0</v>
      </c>
      <c r="CO336">
        <v>1</v>
      </c>
      <c r="CP336">
        <v>19</v>
      </c>
      <c r="CQ336">
        <v>20</v>
      </c>
      <c r="CR336">
        <v>8</v>
      </c>
      <c r="CS336">
        <v>0</v>
      </c>
      <c r="CT336">
        <v>4</v>
      </c>
      <c r="CU336">
        <v>1</v>
      </c>
      <c r="CV336">
        <v>2</v>
      </c>
      <c r="CW336">
        <v>0</v>
      </c>
      <c r="CX336">
        <v>0</v>
      </c>
      <c r="CY336">
        <v>1</v>
      </c>
      <c r="CZ336">
        <v>1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1</v>
      </c>
      <c r="DO336">
        <v>1</v>
      </c>
      <c r="DP336">
        <v>20</v>
      </c>
      <c r="DQ336">
        <v>14</v>
      </c>
      <c r="DR336">
        <v>4</v>
      </c>
      <c r="DS336">
        <v>0</v>
      </c>
      <c r="DT336">
        <v>1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1</v>
      </c>
      <c r="EA336">
        <v>6</v>
      </c>
      <c r="EB336">
        <v>1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1</v>
      </c>
      <c r="EN336">
        <v>0</v>
      </c>
      <c r="EO336">
        <v>0</v>
      </c>
      <c r="EP336">
        <v>14</v>
      </c>
      <c r="EQ336">
        <v>36</v>
      </c>
      <c r="ER336">
        <v>3</v>
      </c>
      <c r="ES336">
        <v>8</v>
      </c>
      <c r="ET336">
        <v>17</v>
      </c>
      <c r="EU336">
        <v>2</v>
      </c>
      <c r="EV336">
        <v>0</v>
      </c>
      <c r="EW336">
        <v>0</v>
      </c>
      <c r="EX336">
        <v>1</v>
      </c>
      <c r="EY336">
        <v>0</v>
      </c>
      <c r="EZ336">
        <v>0</v>
      </c>
      <c r="FA336">
        <v>2</v>
      </c>
      <c r="FB336">
        <v>1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1</v>
      </c>
      <c r="FM336">
        <v>1</v>
      </c>
      <c r="FN336">
        <v>36</v>
      </c>
      <c r="FO336">
        <v>39</v>
      </c>
      <c r="FP336">
        <v>13</v>
      </c>
      <c r="FQ336">
        <v>0</v>
      </c>
      <c r="FR336">
        <v>2</v>
      </c>
      <c r="FS336">
        <v>4</v>
      </c>
      <c r="FT336">
        <v>1</v>
      </c>
      <c r="FU336">
        <v>2</v>
      </c>
      <c r="FV336">
        <v>8</v>
      </c>
      <c r="FW336">
        <v>1</v>
      </c>
      <c r="FX336">
        <v>1</v>
      </c>
      <c r="FY336">
        <v>0</v>
      </c>
      <c r="FZ336">
        <v>1</v>
      </c>
      <c r="GA336">
        <v>0</v>
      </c>
      <c r="GB336">
        <v>1</v>
      </c>
      <c r="GC336">
        <v>0</v>
      </c>
      <c r="GD336">
        <v>0</v>
      </c>
      <c r="GE336">
        <v>1</v>
      </c>
      <c r="GF336">
        <v>0</v>
      </c>
      <c r="GG336">
        <v>1</v>
      </c>
      <c r="GH336">
        <v>1</v>
      </c>
      <c r="GI336">
        <v>0</v>
      </c>
      <c r="GJ336">
        <v>1</v>
      </c>
      <c r="GK336">
        <v>0</v>
      </c>
      <c r="GL336">
        <v>0</v>
      </c>
      <c r="GM336">
        <v>1</v>
      </c>
      <c r="GN336">
        <v>39</v>
      </c>
      <c r="GO336">
        <v>24</v>
      </c>
      <c r="GP336">
        <v>15</v>
      </c>
      <c r="GQ336">
        <v>2</v>
      </c>
      <c r="GR336">
        <v>1</v>
      </c>
      <c r="GS336">
        <v>0</v>
      </c>
      <c r="GT336">
        <v>1</v>
      </c>
      <c r="GU336">
        <v>1</v>
      </c>
      <c r="GV336">
        <v>0</v>
      </c>
      <c r="GW336">
        <v>1</v>
      </c>
      <c r="GX336">
        <v>1</v>
      </c>
      <c r="GY336">
        <v>0</v>
      </c>
      <c r="GZ336">
        <v>0</v>
      </c>
      <c r="HA336">
        <v>0</v>
      </c>
      <c r="HB336">
        <v>0</v>
      </c>
      <c r="HC336">
        <v>1</v>
      </c>
      <c r="HD336">
        <v>0</v>
      </c>
      <c r="HE336">
        <v>0</v>
      </c>
      <c r="HF336">
        <v>1</v>
      </c>
      <c r="HG336">
        <v>0</v>
      </c>
      <c r="HH336">
        <v>24</v>
      </c>
      <c r="HI336">
        <v>2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1</v>
      </c>
      <c r="HQ336">
        <v>0</v>
      </c>
      <c r="HR336">
        <v>0</v>
      </c>
      <c r="HS336">
        <v>0</v>
      </c>
      <c r="HT336">
        <v>0</v>
      </c>
      <c r="HU336">
        <v>1</v>
      </c>
      <c r="HV336">
        <v>2</v>
      </c>
      <c r="HW336">
        <v>1</v>
      </c>
      <c r="HX336">
        <v>1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1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</row>
    <row r="337" spans="1:272">
      <c r="A337" t="s">
        <v>927</v>
      </c>
      <c r="B337" t="s">
        <v>906</v>
      </c>
      <c r="C337" t="str">
        <f>"160602"</f>
        <v>160602</v>
      </c>
      <c r="D337" t="s">
        <v>772</v>
      </c>
      <c r="E337">
        <v>12</v>
      </c>
      <c r="F337">
        <v>1104</v>
      </c>
      <c r="G337">
        <v>840</v>
      </c>
      <c r="H337">
        <v>283</v>
      </c>
      <c r="I337">
        <v>557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557</v>
      </c>
      <c r="T337">
        <v>0</v>
      </c>
      <c r="U337">
        <v>0</v>
      </c>
      <c r="V337">
        <v>557</v>
      </c>
      <c r="W337">
        <v>5</v>
      </c>
      <c r="X337">
        <v>3</v>
      </c>
      <c r="Y337">
        <v>2</v>
      </c>
      <c r="Z337">
        <v>0</v>
      </c>
      <c r="AA337">
        <v>552</v>
      </c>
      <c r="AB337">
        <v>198</v>
      </c>
      <c r="AC337">
        <v>13</v>
      </c>
      <c r="AD337">
        <v>20</v>
      </c>
      <c r="AE337">
        <v>42</v>
      </c>
      <c r="AF337">
        <v>7</v>
      </c>
      <c r="AG337">
        <v>1</v>
      </c>
      <c r="AH337">
        <v>1</v>
      </c>
      <c r="AI337">
        <v>1</v>
      </c>
      <c r="AJ337">
        <v>79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7</v>
      </c>
      <c r="AR337">
        <v>1</v>
      </c>
      <c r="AS337">
        <v>0</v>
      </c>
      <c r="AT337">
        <v>0</v>
      </c>
      <c r="AU337">
        <v>18</v>
      </c>
      <c r="AV337">
        <v>1</v>
      </c>
      <c r="AW337">
        <v>0</v>
      </c>
      <c r="AX337">
        <v>1</v>
      </c>
      <c r="AY337">
        <v>1</v>
      </c>
      <c r="AZ337">
        <v>3</v>
      </c>
      <c r="BA337">
        <v>198</v>
      </c>
      <c r="BB337">
        <v>168</v>
      </c>
      <c r="BC337">
        <v>12</v>
      </c>
      <c r="BD337">
        <v>2</v>
      </c>
      <c r="BE337">
        <v>0</v>
      </c>
      <c r="BF337">
        <v>4</v>
      </c>
      <c r="BG337">
        <v>2</v>
      </c>
      <c r="BH337">
        <v>130</v>
      </c>
      <c r="BI337">
        <v>1</v>
      </c>
      <c r="BJ337">
        <v>0</v>
      </c>
      <c r="BK337">
        <v>2</v>
      </c>
      <c r="BL337">
        <v>6</v>
      </c>
      <c r="BM337">
        <v>0</v>
      </c>
      <c r="BN337">
        <v>0</v>
      </c>
      <c r="BO337">
        <v>4</v>
      </c>
      <c r="BP337">
        <v>0</v>
      </c>
      <c r="BQ337">
        <v>2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2</v>
      </c>
      <c r="BZ337">
        <v>168</v>
      </c>
      <c r="CA337">
        <v>26</v>
      </c>
      <c r="CB337">
        <v>10</v>
      </c>
      <c r="CC337">
        <v>0</v>
      </c>
      <c r="CD337">
        <v>1</v>
      </c>
      <c r="CE337">
        <v>2</v>
      </c>
      <c r="CF337">
        <v>2</v>
      </c>
      <c r="CG337">
        <v>0</v>
      </c>
      <c r="CH337">
        <v>0</v>
      </c>
      <c r="CI337">
        <v>0</v>
      </c>
      <c r="CJ337">
        <v>0</v>
      </c>
      <c r="CK337">
        <v>6</v>
      </c>
      <c r="CL337">
        <v>0</v>
      </c>
      <c r="CM337">
        <v>0</v>
      </c>
      <c r="CN337">
        <v>1</v>
      </c>
      <c r="CO337">
        <v>4</v>
      </c>
      <c r="CP337">
        <v>26</v>
      </c>
      <c r="CQ337">
        <v>25</v>
      </c>
      <c r="CR337">
        <v>8</v>
      </c>
      <c r="CS337">
        <v>1</v>
      </c>
      <c r="CT337">
        <v>3</v>
      </c>
      <c r="CU337">
        <v>0</v>
      </c>
      <c r="CV337">
        <v>1</v>
      </c>
      <c r="CW337">
        <v>1</v>
      </c>
      <c r="CX337">
        <v>1</v>
      </c>
      <c r="CY337">
        <v>1</v>
      </c>
      <c r="CZ337">
        <v>2</v>
      </c>
      <c r="DA337">
        <v>0</v>
      </c>
      <c r="DB337">
        <v>1</v>
      </c>
      <c r="DC337">
        <v>0</v>
      </c>
      <c r="DD337">
        <v>0</v>
      </c>
      <c r="DE337">
        <v>0</v>
      </c>
      <c r="DF337">
        <v>3</v>
      </c>
      <c r="DG337">
        <v>0</v>
      </c>
      <c r="DH337">
        <v>1</v>
      </c>
      <c r="DI337">
        <v>0</v>
      </c>
      <c r="DJ337">
        <v>0</v>
      </c>
      <c r="DK337">
        <v>0</v>
      </c>
      <c r="DL337">
        <v>1</v>
      </c>
      <c r="DM337">
        <v>0</v>
      </c>
      <c r="DN337">
        <v>0</v>
      </c>
      <c r="DO337">
        <v>1</v>
      </c>
      <c r="DP337">
        <v>25</v>
      </c>
      <c r="DQ337">
        <v>15</v>
      </c>
      <c r="DR337">
        <v>4</v>
      </c>
      <c r="DS337">
        <v>0</v>
      </c>
      <c r="DT337">
        <v>0</v>
      </c>
      <c r="DU337">
        <v>0</v>
      </c>
      <c r="DV337">
        <v>0</v>
      </c>
      <c r="DW337">
        <v>3</v>
      </c>
      <c r="DX337">
        <v>0</v>
      </c>
      <c r="DY337">
        <v>0</v>
      </c>
      <c r="DZ337">
        <v>0</v>
      </c>
      <c r="EA337">
        <v>6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1</v>
      </c>
      <c r="EP337">
        <v>15</v>
      </c>
      <c r="EQ337">
        <v>31</v>
      </c>
      <c r="ER337">
        <v>6</v>
      </c>
      <c r="ES337">
        <v>9</v>
      </c>
      <c r="ET337">
        <v>12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1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3</v>
      </c>
      <c r="FN337">
        <v>31</v>
      </c>
      <c r="FO337">
        <v>56</v>
      </c>
      <c r="FP337">
        <v>19</v>
      </c>
      <c r="FQ337">
        <v>2</v>
      </c>
      <c r="FR337">
        <v>1</v>
      </c>
      <c r="FS337">
        <v>5</v>
      </c>
      <c r="FT337">
        <v>3</v>
      </c>
      <c r="FU337">
        <v>8</v>
      </c>
      <c r="FV337">
        <v>6</v>
      </c>
      <c r="FW337">
        <v>0</v>
      </c>
      <c r="FX337">
        <v>1</v>
      </c>
      <c r="FY337">
        <v>1</v>
      </c>
      <c r="FZ337">
        <v>0</v>
      </c>
      <c r="GA337">
        <v>0</v>
      </c>
      <c r="GB337">
        <v>1</v>
      </c>
      <c r="GC337">
        <v>3</v>
      </c>
      <c r="GD337">
        <v>1</v>
      </c>
      <c r="GE337">
        <v>0</v>
      </c>
      <c r="GF337">
        <v>0</v>
      </c>
      <c r="GG337">
        <v>1</v>
      </c>
      <c r="GH337">
        <v>1</v>
      </c>
      <c r="GI337">
        <v>0</v>
      </c>
      <c r="GJ337">
        <v>0</v>
      </c>
      <c r="GK337">
        <v>0</v>
      </c>
      <c r="GL337">
        <v>0</v>
      </c>
      <c r="GM337">
        <v>3</v>
      </c>
      <c r="GN337">
        <v>56</v>
      </c>
      <c r="GO337">
        <v>32</v>
      </c>
      <c r="GP337">
        <v>23</v>
      </c>
      <c r="GQ337">
        <v>1</v>
      </c>
      <c r="GR337">
        <v>3</v>
      </c>
      <c r="GS337">
        <v>1</v>
      </c>
      <c r="GT337">
        <v>1</v>
      </c>
      <c r="GU337">
        <v>0</v>
      </c>
      <c r="GV337">
        <v>1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2</v>
      </c>
      <c r="HD337">
        <v>0</v>
      </c>
      <c r="HE337">
        <v>0</v>
      </c>
      <c r="HF337">
        <v>0</v>
      </c>
      <c r="HG337">
        <v>0</v>
      </c>
      <c r="HH337">
        <v>32</v>
      </c>
      <c r="HI337">
        <v>1</v>
      </c>
      <c r="HJ337">
        <v>0</v>
      </c>
      <c r="HK337">
        <v>0</v>
      </c>
      <c r="HL337">
        <v>0</v>
      </c>
      <c r="HM337">
        <v>0</v>
      </c>
      <c r="HN337">
        <v>1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1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</row>
    <row r="338" spans="1:272">
      <c r="A338" t="s">
        <v>926</v>
      </c>
      <c r="B338" t="s">
        <v>906</v>
      </c>
      <c r="C338" t="str">
        <f>"160602"</f>
        <v>160602</v>
      </c>
      <c r="D338" t="s">
        <v>925</v>
      </c>
      <c r="E338">
        <v>13</v>
      </c>
      <c r="F338">
        <v>1340</v>
      </c>
      <c r="G338">
        <v>1020</v>
      </c>
      <c r="H338">
        <v>284</v>
      </c>
      <c r="I338">
        <v>736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736</v>
      </c>
      <c r="T338">
        <v>0</v>
      </c>
      <c r="U338">
        <v>0</v>
      </c>
      <c r="V338">
        <v>736</v>
      </c>
      <c r="W338">
        <v>13</v>
      </c>
      <c r="X338">
        <v>7</v>
      </c>
      <c r="Y338">
        <v>6</v>
      </c>
      <c r="Z338">
        <v>0</v>
      </c>
      <c r="AA338">
        <v>723</v>
      </c>
      <c r="AB338">
        <v>199</v>
      </c>
      <c r="AC338">
        <v>15</v>
      </c>
      <c r="AD338">
        <v>25</v>
      </c>
      <c r="AE338">
        <v>31</v>
      </c>
      <c r="AF338">
        <v>4</v>
      </c>
      <c r="AG338">
        <v>2</v>
      </c>
      <c r="AH338">
        <v>0</v>
      </c>
      <c r="AI338">
        <v>0</v>
      </c>
      <c r="AJ338">
        <v>95</v>
      </c>
      <c r="AK338">
        <v>2</v>
      </c>
      <c r="AL338">
        <v>0</v>
      </c>
      <c r="AM338">
        <v>0</v>
      </c>
      <c r="AN338">
        <v>2</v>
      </c>
      <c r="AO338">
        <v>1</v>
      </c>
      <c r="AP338">
        <v>0</v>
      </c>
      <c r="AQ338">
        <v>2</v>
      </c>
      <c r="AR338">
        <v>0</v>
      </c>
      <c r="AS338">
        <v>1</v>
      </c>
      <c r="AT338">
        <v>0</v>
      </c>
      <c r="AU338">
        <v>6</v>
      </c>
      <c r="AV338">
        <v>2</v>
      </c>
      <c r="AW338">
        <v>1</v>
      </c>
      <c r="AX338">
        <v>4</v>
      </c>
      <c r="AY338">
        <v>2</v>
      </c>
      <c r="AZ338">
        <v>4</v>
      </c>
      <c r="BA338">
        <v>199</v>
      </c>
      <c r="BB338">
        <v>239</v>
      </c>
      <c r="BC338">
        <v>29</v>
      </c>
      <c r="BD338">
        <v>2</v>
      </c>
      <c r="BE338">
        <v>2</v>
      </c>
      <c r="BF338">
        <v>6</v>
      </c>
      <c r="BG338">
        <v>0</v>
      </c>
      <c r="BH338">
        <v>171</v>
      </c>
      <c r="BI338">
        <v>1</v>
      </c>
      <c r="BJ338">
        <v>0</v>
      </c>
      <c r="BK338">
        <v>4</v>
      </c>
      <c r="BL338">
        <v>15</v>
      </c>
      <c r="BM338">
        <v>0</v>
      </c>
      <c r="BN338">
        <v>0</v>
      </c>
      <c r="BO338">
        <v>2</v>
      </c>
      <c r="BP338">
        <v>0</v>
      </c>
      <c r="BQ338">
        <v>0</v>
      </c>
      <c r="BR338">
        <v>0</v>
      </c>
      <c r="BS338">
        <v>1</v>
      </c>
      <c r="BT338">
        <v>0</v>
      </c>
      <c r="BU338">
        <v>4</v>
      </c>
      <c r="BV338">
        <v>1</v>
      </c>
      <c r="BW338">
        <v>0</v>
      </c>
      <c r="BX338">
        <v>0</v>
      </c>
      <c r="BY338">
        <v>1</v>
      </c>
      <c r="BZ338">
        <v>239</v>
      </c>
      <c r="CA338">
        <v>32</v>
      </c>
      <c r="CB338">
        <v>14</v>
      </c>
      <c r="CC338">
        <v>2</v>
      </c>
      <c r="CD338">
        <v>1</v>
      </c>
      <c r="CE338">
        <v>0</v>
      </c>
      <c r="CF338">
        <v>0</v>
      </c>
      <c r="CG338">
        <v>0</v>
      </c>
      <c r="CH338">
        <v>1</v>
      </c>
      <c r="CI338">
        <v>1</v>
      </c>
      <c r="CJ338">
        <v>1</v>
      </c>
      <c r="CK338">
        <v>4</v>
      </c>
      <c r="CL338">
        <v>0</v>
      </c>
      <c r="CM338">
        <v>2</v>
      </c>
      <c r="CN338">
        <v>3</v>
      </c>
      <c r="CO338">
        <v>3</v>
      </c>
      <c r="CP338">
        <v>32</v>
      </c>
      <c r="CQ338">
        <v>37</v>
      </c>
      <c r="CR338">
        <v>11</v>
      </c>
      <c r="CS338">
        <v>2</v>
      </c>
      <c r="CT338">
        <v>4</v>
      </c>
      <c r="CU338">
        <v>1</v>
      </c>
      <c r="CV338">
        <v>5</v>
      </c>
      <c r="CW338">
        <v>4</v>
      </c>
      <c r="CX338">
        <v>1</v>
      </c>
      <c r="CY338">
        <v>0</v>
      </c>
      <c r="CZ338">
        <v>0</v>
      </c>
      <c r="DA338">
        <v>1</v>
      </c>
      <c r="DB338">
        <v>1</v>
      </c>
      <c r="DC338">
        <v>0</v>
      </c>
      <c r="DD338">
        <v>1</v>
      </c>
      <c r="DE338">
        <v>0</v>
      </c>
      <c r="DF338">
        <v>4</v>
      </c>
      <c r="DG338">
        <v>0</v>
      </c>
      <c r="DH338">
        <v>1</v>
      </c>
      <c r="DI338">
        <v>0</v>
      </c>
      <c r="DJ338">
        <v>0</v>
      </c>
      <c r="DK338">
        <v>0</v>
      </c>
      <c r="DL338">
        <v>0</v>
      </c>
      <c r="DM338">
        <v>1</v>
      </c>
      <c r="DN338">
        <v>0</v>
      </c>
      <c r="DO338">
        <v>0</v>
      </c>
      <c r="DP338">
        <v>37</v>
      </c>
      <c r="DQ338">
        <v>17</v>
      </c>
      <c r="DR338">
        <v>5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2</v>
      </c>
      <c r="EA338">
        <v>8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1</v>
      </c>
      <c r="EM338">
        <v>1</v>
      </c>
      <c r="EN338">
        <v>0</v>
      </c>
      <c r="EO338">
        <v>0</v>
      </c>
      <c r="EP338">
        <v>17</v>
      </c>
      <c r="EQ338">
        <v>46</v>
      </c>
      <c r="ER338">
        <v>13</v>
      </c>
      <c r="ES338">
        <v>8</v>
      </c>
      <c r="ET338">
        <v>19</v>
      </c>
      <c r="EU338">
        <v>0</v>
      </c>
      <c r="EV338">
        <v>1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1</v>
      </c>
      <c r="FJ338">
        <v>0</v>
      </c>
      <c r="FK338">
        <v>2</v>
      </c>
      <c r="FL338">
        <v>0</v>
      </c>
      <c r="FM338">
        <v>2</v>
      </c>
      <c r="FN338">
        <v>46</v>
      </c>
      <c r="FO338">
        <v>63</v>
      </c>
      <c r="FP338">
        <v>20</v>
      </c>
      <c r="FQ338">
        <v>2</v>
      </c>
      <c r="FR338">
        <v>2</v>
      </c>
      <c r="FS338">
        <v>7</v>
      </c>
      <c r="FT338">
        <v>1</v>
      </c>
      <c r="FU338">
        <v>9</v>
      </c>
      <c r="FV338">
        <v>7</v>
      </c>
      <c r="FW338">
        <v>1</v>
      </c>
      <c r="FX338">
        <v>4</v>
      </c>
      <c r="FY338">
        <v>0</v>
      </c>
      <c r="FZ338">
        <v>0</v>
      </c>
      <c r="GA338">
        <v>2</v>
      </c>
      <c r="GB338">
        <v>1</v>
      </c>
      <c r="GC338">
        <v>0</v>
      </c>
      <c r="GD338">
        <v>2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1</v>
      </c>
      <c r="GK338">
        <v>0</v>
      </c>
      <c r="GL338">
        <v>0</v>
      </c>
      <c r="GM338">
        <v>4</v>
      </c>
      <c r="GN338">
        <v>63</v>
      </c>
      <c r="GO338">
        <v>86</v>
      </c>
      <c r="GP338">
        <v>51</v>
      </c>
      <c r="GQ338">
        <v>9</v>
      </c>
      <c r="GR338">
        <v>4</v>
      </c>
      <c r="GS338">
        <v>2</v>
      </c>
      <c r="GT338">
        <v>2</v>
      </c>
      <c r="GU338">
        <v>0</v>
      </c>
      <c r="GV338">
        <v>3</v>
      </c>
      <c r="GW338">
        <v>0</v>
      </c>
      <c r="GX338">
        <v>3</v>
      </c>
      <c r="GY338">
        <v>1</v>
      </c>
      <c r="GZ338">
        <v>2</v>
      </c>
      <c r="HA338">
        <v>0</v>
      </c>
      <c r="HB338">
        <v>3</v>
      </c>
      <c r="HC338">
        <v>2</v>
      </c>
      <c r="HD338">
        <v>0</v>
      </c>
      <c r="HE338">
        <v>0</v>
      </c>
      <c r="HF338">
        <v>3</v>
      </c>
      <c r="HG338">
        <v>1</v>
      </c>
      <c r="HH338">
        <v>86</v>
      </c>
      <c r="HI338">
        <v>2</v>
      </c>
      <c r="HJ338">
        <v>2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2</v>
      </c>
      <c r="HW338">
        <v>1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1</v>
      </c>
      <c r="IH338">
        <v>0</v>
      </c>
      <c r="II338">
        <v>0</v>
      </c>
      <c r="IJ338">
        <v>0</v>
      </c>
      <c r="IK338">
        <v>0</v>
      </c>
      <c r="IL338">
        <v>1</v>
      </c>
      <c r="IM338">
        <v>1</v>
      </c>
      <c r="IN338">
        <v>1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1</v>
      </c>
    </row>
    <row r="339" spans="1:272">
      <c r="A339" t="s">
        <v>924</v>
      </c>
      <c r="B339" t="s">
        <v>906</v>
      </c>
      <c r="C339" t="str">
        <f>"160602"</f>
        <v>160602</v>
      </c>
      <c r="D339" t="s">
        <v>155</v>
      </c>
      <c r="E339">
        <v>14</v>
      </c>
      <c r="F339">
        <v>451</v>
      </c>
      <c r="G339">
        <v>348</v>
      </c>
      <c r="H339">
        <v>109</v>
      </c>
      <c r="I339">
        <v>239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239</v>
      </c>
      <c r="T339">
        <v>0</v>
      </c>
      <c r="U339">
        <v>0</v>
      </c>
      <c r="V339">
        <v>239</v>
      </c>
      <c r="W339">
        <v>3</v>
      </c>
      <c r="X339">
        <v>3</v>
      </c>
      <c r="Y339">
        <v>0</v>
      </c>
      <c r="Z339">
        <v>0</v>
      </c>
      <c r="AA339">
        <v>236</v>
      </c>
      <c r="AB339">
        <v>111</v>
      </c>
      <c r="AC339">
        <v>11</v>
      </c>
      <c r="AD339">
        <v>3</v>
      </c>
      <c r="AE339">
        <v>9</v>
      </c>
      <c r="AF339">
        <v>9</v>
      </c>
      <c r="AG339">
        <v>0</v>
      </c>
      <c r="AH339">
        <v>0</v>
      </c>
      <c r="AI339">
        <v>0</v>
      </c>
      <c r="AJ339">
        <v>66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2</v>
      </c>
      <c r="AR339">
        <v>0</v>
      </c>
      <c r="AS339">
        <v>0</v>
      </c>
      <c r="AT339">
        <v>0</v>
      </c>
      <c r="AU339">
        <v>3</v>
      </c>
      <c r="AV339">
        <v>0</v>
      </c>
      <c r="AW339">
        <v>2</v>
      </c>
      <c r="AX339">
        <v>4</v>
      </c>
      <c r="AY339">
        <v>1</v>
      </c>
      <c r="AZ339">
        <v>1</v>
      </c>
      <c r="BA339">
        <v>111</v>
      </c>
      <c r="BB339">
        <v>39</v>
      </c>
      <c r="BC339">
        <v>2</v>
      </c>
      <c r="BD339">
        <v>2</v>
      </c>
      <c r="BE339">
        <v>0</v>
      </c>
      <c r="BF339">
        <v>0</v>
      </c>
      <c r="BG339">
        <v>0</v>
      </c>
      <c r="BH339">
        <v>26</v>
      </c>
      <c r="BI339">
        <v>0</v>
      </c>
      <c r="BJ339">
        <v>0</v>
      </c>
      <c r="BK339">
        <v>0</v>
      </c>
      <c r="BL339">
        <v>9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39</v>
      </c>
      <c r="CA339">
        <v>6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1</v>
      </c>
      <c r="CJ339">
        <v>0</v>
      </c>
      <c r="CK339">
        <v>3</v>
      </c>
      <c r="CL339">
        <v>1</v>
      </c>
      <c r="CM339">
        <v>0</v>
      </c>
      <c r="CN339">
        <v>1</v>
      </c>
      <c r="CO339">
        <v>0</v>
      </c>
      <c r="CP339">
        <v>6</v>
      </c>
      <c r="CQ339">
        <v>13</v>
      </c>
      <c r="CR339">
        <v>6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1</v>
      </c>
      <c r="DE339">
        <v>0</v>
      </c>
      <c r="DF339">
        <v>4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1</v>
      </c>
      <c r="DN339">
        <v>0</v>
      </c>
      <c r="DO339">
        <v>0</v>
      </c>
      <c r="DP339">
        <v>13</v>
      </c>
      <c r="DQ339">
        <v>15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13</v>
      </c>
      <c r="EB339">
        <v>0</v>
      </c>
      <c r="EC339">
        <v>0</v>
      </c>
      <c r="ED339">
        <v>0</v>
      </c>
      <c r="EE339">
        <v>0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1</v>
      </c>
      <c r="EM339">
        <v>0</v>
      </c>
      <c r="EN339">
        <v>0</v>
      </c>
      <c r="EO339">
        <v>0</v>
      </c>
      <c r="EP339">
        <v>15</v>
      </c>
      <c r="EQ339">
        <v>10</v>
      </c>
      <c r="ER339">
        <v>3</v>
      </c>
      <c r="ES339">
        <v>0</v>
      </c>
      <c r="ET339">
        <v>4</v>
      </c>
      <c r="EU339">
        <v>0</v>
      </c>
      <c r="EV339">
        <v>0</v>
      </c>
      <c r="EW339">
        <v>0</v>
      </c>
      <c r="EX339">
        <v>1</v>
      </c>
      <c r="EY339">
        <v>0</v>
      </c>
      <c r="EZ339">
        <v>0</v>
      </c>
      <c r="FA339">
        <v>2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10</v>
      </c>
      <c r="FO339">
        <v>24</v>
      </c>
      <c r="FP339">
        <v>10</v>
      </c>
      <c r="FQ339">
        <v>1</v>
      </c>
      <c r="FR339">
        <v>0</v>
      </c>
      <c r="FS339">
        <v>0</v>
      </c>
      <c r="FT339">
        <v>2</v>
      </c>
      <c r="FU339">
        <v>4</v>
      </c>
      <c r="FV339">
        <v>1</v>
      </c>
      <c r="FW339">
        <v>0</v>
      </c>
      <c r="FX339">
        <v>0</v>
      </c>
      <c r="FY339">
        <v>0</v>
      </c>
      <c r="FZ339">
        <v>0</v>
      </c>
      <c r="GA339">
        <v>1</v>
      </c>
      <c r="GB339">
        <v>1</v>
      </c>
      <c r="GC339">
        <v>0</v>
      </c>
      <c r="GD339">
        <v>2</v>
      </c>
      <c r="GE339">
        <v>0</v>
      </c>
      <c r="GF339">
        <v>0</v>
      </c>
      <c r="GG339">
        <v>1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1</v>
      </c>
      <c r="GN339">
        <v>24</v>
      </c>
      <c r="GO339">
        <v>17</v>
      </c>
      <c r="GP339">
        <v>12</v>
      </c>
      <c r="GQ339">
        <v>2</v>
      </c>
      <c r="GR339">
        <v>0</v>
      </c>
      <c r="GS339">
        <v>0</v>
      </c>
      <c r="GT339">
        <v>1</v>
      </c>
      <c r="GU339">
        <v>0</v>
      </c>
      <c r="GV339">
        <v>2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17</v>
      </c>
      <c r="HI339">
        <v>1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1</v>
      </c>
      <c r="HV339">
        <v>1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</row>
    <row r="340" spans="1:272">
      <c r="A340" t="s">
        <v>923</v>
      </c>
      <c r="B340" t="s">
        <v>906</v>
      </c>
      <c r="C340" t="str">
        <f>"160602"</f>
        <v>160602</v>
      </c>
      <c r="D340" t="s">
        <v>152</v>
      </c>
      <c r="E340">
        <v>15</v>
      </c>
      <c r="F340">
        <v>566</v>
      </c>
      <c r="G340">
        <v>440</v>
      </c>
      <c r="H340">
        <v>201</v>
      </c>
      <c r="I340">
        <v>239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239</v>
      </c>
      <c r="T340">
        <v>0</v>
      </c>
      <c r="U340">
        <v>0</v>
      </c>
      <c r="V340">
        <v>239</v>
      </c>
      <c r="W340">
        <v>8</v>
      </c>
      <c r="X340">
        <v>7</v>
      </c>
      <c r="Y340">
        <v>1</v>
      </c>
      <c r="Z340">
        <v>0</v>
      </c>
      <c r="AA340">
        <v>231</v>
      </c>
      <c r="AB340">
        <v>99</v>
      </c>
      <c r="AC340">
        <v>5</v>
      </c>
      <c r="AD340">
        <v>4</v>
      </c>
      <c r="AE340">
        <v>15</v>
      </c>
      <c r="AF340">
        <v>1</v>
      </c>
      <c r="AG340">
        <v>0</v>
      </c>
      <c r="AH340">
        <v>1</v>
      </c>
      <c r="AI340">
        <v>0</v>
      </c>
      <c r="AJ340">
        <v>60</v>
      </c>
      <c r="AK340">
        <v>3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2</v>
      </c>
      <c r="AR340">
        <v>2</v>
      </c>
      <c r="AS340">
        <v>0</v>
      </c>
      <c r="AT340">
        <v>1</v>
      </c>
      <c r="AU340">
        <v>2</v>
      </c>
      <c r="AV340">
        <v>0</v>
      </c>
      <c r="AW340">
        <v>0</v>
      </c>
      <c r="AX340">
        <v>0</v>
      </c>
      <c r="AY340">
        <v>1</v>
      </c>
      <c r="AZ340">
        <v>2</v>
      </c>
      <c r="BA340">
        <v>99</v>
      </c>
      <c r="BB340">
        <v>53</v>
      </c>
      <c r="BC340">
        <v>2</v>
      </c>
      <c r="BD340">
        <v>0</v>
      </c>
      <c r="BE340">
        <v>1</v>
      </c>
      <c r="BF340">
        <v>10</v>
      </c>
      <c r="BG340">
        <v>2</v>
      </c>
      <c r="BH340">
        <v>30</v>
      </c>
      <c r="BI340">
        <v>0</v>
      </c>
      <c r="BJ340">
        <v>0</v>
      </c>
      <c r="BK340">
        <v>0</v>
      </c>
      <c r="BL340">
        <v>8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53</v>
      </c>
      <c r="CA340">
        <v>3</v>
      </c>
      <c r="CB340">
        <v>0</v>
      </c>
      <c r="CC340">
        <v>2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1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3</v>
      </c>
      <c r="CQ340">
        <v>10</v>
      </c>
      <c r="CR340">
        <v>2</v>
      </c>
      <c r="CS340">
        <v>0</v>
      </c>
      <c r="CT340">
        <v>4</v>
      </c>
      <c r="CU340">
        <v>0</v>
      </c>
      <c r="CV340">
        <v>0</v>
      </c>
      <c r="CW340">
        <v>0</v>
      </c>
      <c r="CX340">
        <v>0</v>
      </c>
      <c r="CY340">
        <v>1</v>
      </c>
      <c r="CZ340">
        <v>1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10</v>
      </c>
      <c r="DQ340">
        <v>19</v>
      </c>
      <c r="DR340">
        <v>4</v>
      </c>
      <c r="DS340">
        <v>0</v>
      </c>
      <c r="DT340">
        <v>0</v>
      </c>
      <c r="DU340">
        <v>0</v>
      </c>
      <c r="DV340">
        <v>1</v>
      </c>
      <c r="DW340">
        <v>0</v>
      </c>
      <c r="DX340">
        <v>0</v>
      </c>
      <c r="DY340">
        <v>0</v>
      </c>
      <c r="DZ340">
        <v>0</v>
      </c>
      <c r="EA340">
        <v>14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19</v>
      </c>
      <c r="EQ340">
        <v>8</v>
      </c>
      <c r="ER340">
        <v>2</v>
      </c>
      <c r="ES340">
        <v>2</v>
      </c>
      <c r="ET340">
        <v>1</v>
      </c>
      <c r="EU340">
        <v>0</v>
      </c>
      <c r="EV340">
        <v>0</v>
      </c>
      <c r="EW340">
        <v>0</v>
      </c>
      <c r="EX340">
        <v>1</v>
      </c>
      <c r="EY340">
        <v>0</v>
      </c>
      <c r="EZ340">
        <v>0</v>
      </c>
      <c r="FA340">
        <v>0</v>
      </c>
      <c r="FB340">
        <v>0</v>
      </c>
      <c r="FC340">
        <v>1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1</v>
      </c>
      <c r="FN340">
        <v>8</v>
      </c>
      <c r="FO340">
        <v>30</v>
      </c>
      <c r="FP340">
        <v>16</v>
      </c>
      <c r="FQ340">
        <v>3</v>
      </c>
      <c r="FR340">
        <v>0</v>
      </c>
      <c r="FS340">
        <v>2</v>
      </c>
      <c r="FT340">
        <v>0</v>
      </c>
      <c r="FU340">
        <v>2</v>
      </c>
      <c r="FV340">
        <v>1</v>
      </c>
      <c r="FW340">
        <v>0</v>
      </c>
      <c r="FX340">
        <v>2</v>
      </c>
      <c r="FY340">
        <v>0</v>
      </c>
      <c r="FZ340">
        <v>1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1</v>
      </c>
      <c r="GJ340">
        <v>0</v>
      </c>
      <c r="GK340">
        <v>1</v>
      </c>
      <c r="GL340">
        <v>0</v>
      </c>
      <c r="GM340">
        <v>1</v>
      </c>
      <c r="GN340">
        <v>30</v>
      </c>
      <c r="GO340">
        <v>7</v>
      </c>
      <c r="GP340">
        <v>1</v>
      </c>
      <c r="GQ340">
        <v>2</v>
      </c>
      <c r="GR340">
        <v>2</v>
      </c>
      <c r="GS340">
        <v>0</v>
      </c>
      <c r="GT340">
        <v>1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1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7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2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2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2</v>
      </c>
    </row>
    <row r="341" spans="1:272">
      <c r="A341" t="s">
        <v>922</v>
      </c>
      <c r="B341" t="s">
        <v>906</v>
      </c>
      <c r="C341" t="str">
        <f>"160602"</f>
        <v>160602</v>
      </c>
      <c r="D341" t="s">
        <v>220</v>
      </c>
      <c r="E341">
        <v>16</v>
      </c>
      <c r="F341">
        <v>748</v>
      </c>
      <c r="G341">
        <v>580</v>
      </c>
      <c r="H341">
        <v>291</v>
      </c>
      <c r="I341">
        <v>289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289</v>
      </c>
      <c r="T341">
        <v>0</v>
      </c>
      <c r="U341">
        <v>0</v>
      </c>
      <c r="V341">
        <v>289</v>
      </c>
      <c r="W341">
        <v>11</v>
      </c>
      <c r="X341">
        <v>7</v>
      </c>
      <c r="Y341">
        <v>4</v>
      </c>
      <c r="Z341">
        <v>0</v>
      </c>
      <c r="AA341">
        <v>278</v>
      </c>
      <c r="AB341">
        <v>120</v>
      </c>
      <c r="AC341">
        <v>8</v>
      </c>
      <c r="AD341">
        <v>8</v>
      </c>
      <c r="AE341">
        <v>21</v>
      </c>
      <c r="AF341">
        <v>11</v>
      </c>
      <c r="AG341">
        <v>0</v>
      </c>
      <c r="AH341">
        <v>2</v>
      </c>
      <c r="AI341">
        <v>0</v>
      </c>
      <c r="AJ341">
        <v>59</v>
      </c>
      <c r="AK341">
        <v>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2</v>
      </c>
      <c r="AT341">
        <v>0</v>
      </c>
      <c r="AU341">
        <v>2</v>
      </c>
      <c r="AV341">
        <v>0</v>
      </c>
      <c r="AW341">
        <v>1</v>
      </c>
      <c r="AX341">
        <v>1</v>
      </c>
      <c r="AY341">
        <v>2</v>
      </c>
      <c r="AZ341">
        <v>0</v>
      </c>
      <c r="BA341">
        <v>120</v>
      </c>
      <c r="BB341">
        <v>37</v>
      </c>
      <c r="BC341">
        <v>6</v>
      </c>
      <c r="BD341">
        <v>1</v>
      </c>
      <c r="BE341">
        <v>0</v>
      </c>
      <c r="BF341">
        <v>1</v>
      </c>
      <c r="BG341">
        <v>0</v>
      </c>
      <c r="BH341">
        <v>19</v>
      </c>
      <c r="BI341">
        <v>0</v>
      </c>
      <c r="BJ341">
        <v>1</v>
      </c>
      <c r="BK341">
        <v>2</v>
      </c>
      <c r="BL341">
        <v>6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37</v>
      </c>
      <c r="CA341">
        <v>2</v>
      </c>
      <c r="CB341">
        <v>0</v>
      </c>
      <c r="CC341">
        <v>0</v>
      </c>
      <c r="CD341">
        <v>1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1</v>
      </c>
      <c r="CO341">
        <v>0</v>
      </c>
      <c r="CP341">
        <v>2</v>
      </c>
      <c r="CQ341">
        <v>8</v>
      </c>
      <c r="CR341">
        <v>2</v>
      </c>
      <c r="CS341">
        <v>0</v>
      </c>
      <c r="CT341">
        <v>0</v>
      </c>
      <c r="CU341">
        <v>0</v>
      </c>
      <c r="CV341">
        <v>2</v>
      </c>
      <c r="CW341">
        <v>0</v>
      </c>
      <c r="CX341">
        <v>0</v>
      </c>
      <c r="CY341">
        <v>0</v>
      </c>
      <c r="CZ341">
        <v>0</v>
      </c>
      <c r="DA341">
        <v>2</v>
      </c>
      <c r="DB341">
        <v>0</v>
      </c>
      <c r="DC341">
        <v>0</v>
      </c>
      <c r="DD341">
        <v>1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8</v>
      </c>
      <c r="DQ341">
        <v>65</v>
      </c>
      <c r="DR341">
        <v>7</v>
      </c>
      <c r="DS341">
        <v>7</v>
      </c>
      <c r="DT341">
        <v>0</v>
      </c>
      <c r="DU341">
        <v>2</v>
      </c>
      <c r="DV341">
        <v>0</v>
      </c>
      <c r="DW341">
        <v>2</v>
      </c>
      <c r="DX341">
        <v>0</v>
      </c>
      <c r="DY341">
        <v>0</v>
      </c>
      <c r="DZ341">
        <v>1</v>
      </c>
      <c r="EA341">
        <v>45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1</v>
      </c>
      <c r="EO341">
        <v>0</v>
      </c>
      <c r="EP341">
        <v>65</v>
      </c>
      <c r="EQ341">
        <v>17</v>
      </c>
      <c r="ER341">
        <v>3</v>
      </c>
      <c r="ES341">
        <v>4</v>
      </c>
      <c r="ET341">
        <v>3</v>
      </c>
      <c r="EU341">
        <v>0</v>
      </c>
      <c r="EV341">
        <v>1</v>
      </c>
      <c r="EW341">
        <v>0</v>
      </c>
      <c r="EX341">
        <v>0</v>
      </c>
      <c r="EY341">
        <v>1</v>
      </c>
      <c r="EZ341">
        <v>0</v>
      </c>
      <c r="FA341">
        <v>0</v>
      </c>
      <c r="FB341">
        <v>2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1</v>
      </c>
      <c r="FL341">
        <v>0</v>
      </c>
      <c r="FM341">
        <v>2</v>
      </c>
      <c r="FN341">
        <v>17</v>
      </c>
      <c r="FO341">
        <v>21</v>
      </c>
      <c r="FP341">
        <v>10</v>
      </c>
      <c r="FQ341">
        <v>1</v>
      </c>
      <c r="FR341">
        <v>5</v>
      </c>
      <c r="FS341">
        <v>2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2</v>
      </c>
      <c r="GC341">
        <v>1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21</v>
      </c>
      <c r="GO341">
        <v>6</v>
      </c>
      <c r="GP341">
        <v>4</v>
      </c>
      <c r="GQ341">
        <v>1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1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6</v>
      </c>
      <c r="HI341">
        <v>2</v>
      </c>
      <c r="HJ341">
        <v>0</v>
      </c>
      <c r="HK341">
        <v>0</v>
      </c>
      <c r="HL341">
        <v>1</v>
      </c>
      <c r="HM341">
        <v>0</v>
      </c>
      <c r="HN341">
        <v>1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2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</row>
    <row r="342" spans="1:272">
      <c r="A342" t="s">
        <v>921</v>
      </c>
      <c r="B342" t="s">
        <v>906</v>
      </c>
      <c r="C342" t="str">
        <f>"160602"</f>
        <v>160602</v>
      </c>
      <c r="D342" t="s">
        <v>327</v>
      </c>
      <c r="E342">
        <v>17</v>
      </c>
      <c r="F342">
        <v>1021</v>
      </c>
      <c r="G342">
        <v>779</v>
      </c>
      <c r="H342">
        <v>424</v>
      </c>
      <c r="I342">
        <v>355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355</v>
      </c>
      <c r="T342">
        <v>0</v>
      </c>
      <c r="U342">
        <v>0</v>
      </c>
      <c r="V342">
        <v>355</v>
      </c>
      <c r="W342">
        <v>10</v>
      </c>
      <c r="X342">
        <v>5</v>
      </c>
      <c r="Y342">
        <v>3</v>
      </c>
      <c r="Z342">
        <v>0</v>
      </c>
      <c r="AA342">
        <v>345</v>
      </c>
      <c r="AB342">
        <v>87</v>
      </c>
      <c r="AC342">
        <v>3</v>
      </c>
      <c r="AD342">
        <v>3</v>
      </c>
      <c r="AE342">
        <v>8</v>
      </c>
      <c r="AF342">
        <v>7</v>
      </c>
      <c r="AG342">
        <v>2</v>
      </c>
      <c r="AH342">
        <v>1</v>
      </c>
      <c r="AI342">
        <v>0</v>
      </c>
      <c r="AJ342">
        <v>57</v>
      </c>
      <c r="AK342">
        <v>3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87</v>
      </c>
      <c r="BB342">
        <v>110</v>
      </c>
      <c r="BC342">
        <v>6</v>
      </c>
      <c r="BD342">
        <v>0</v>
      </c>
      <c r="BE342">
        <v>3</v>
      </c>
      <c r="BF342">
        <v>2</v>
      </c>
      <c r="BG342">
        <v>1</v>
      </c>
      <c r="BH342">
        <v>42</v>
      </c>
      <c r="BI342">
        <v>0</v>
      </c>
      <c r="BJ342">
        <v>0</v>
      </c>
      <c r="BK342">
        <v>1</v>
      </c>
      <c r="BL342">
        <v>51</v>
      </c>
      <c r="BM342">
        <v>1</v>
      </c>
      <c r="BN342">
        <v>2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1</v>
      </c>
      <c r="BZ342">
        <v>110</v>
      </c>
      <c r="CA342">
        <v>6</v>
      </c>
      <c r="CB342">
        <v>3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1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1</v>
      </c>
      <c r="CO342">
        <v>1</v>
      </c>
      <c r="CP342">
        <v>6</v>
      </c>
      <c r="CQ342">
        <v>19</v>
      </c>
      <c r="CR342">
        <v>8</v>
      </c>
      <c r="CS342">
        <v>0</v>
      </c>
      <c r="CT342">
        <v>4</v>
      </c>
      <c r="CU342">
        <v>0</v>
      </c>
      <c r="CV342">
        <v>1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6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19</v>
      </c>
      <c r="DQ342">
        <v>48</v>
      </c>
      <c r="DR342">
        <v>13</v>
      </c>
      <c r="DS342">
        <v>0</v>
      </c>
      <c r="DT342">
        <v>1</v>
      </c>
      <c r="DU342">
        <v>1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28</v>
      </c>
      <c r="EB342">
        <v>0</v>
      </c>
      <c r="EC342">
        <v>2</v>
      </c>
      <c r="ED342">
        <v>2</v>
      </c>
      <c r="EE342">
        <v>0</v>
      </c>
      <c r="EF342">
        <v>0</v>
      </c>
      <c r="EG342">
        <v>0</v>
      </c>
      <c r="EH342">
        <v>0</v>
      </c>
      <c r="EI342">
        <v>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48</v>
      </c>
      <c r="EQ342">
        <v>22</v>
      </c>
      <c r="ER342">
        <v>10</v>
      </c>
      <c r="ES342">
        <v>2</v>
      </c>
      <c r="ET342">
        <v>2</v>
      </c>
      <c r="EU342">
        <v>0</v>
      </c>
      <c r="EV342">
        <v>0</v>
      </c>
      <c r="EW342">
        <v>1</v>
      </c>
      <c r="EX342">
        <v>1</v>
      </c>
      <c r="EY342">
        <v>0</v>
      </c>
      <c r="EZ342">
        <v>0</v>
      </c>
      <c r="FA342">
        <v>2</v>
      </c>
      <c r="FB342">
        <v>1</v>
      </c>
      <c r="FC342">
        <v>0</v>
      </c>
      <c r="FD342">
        <v>2</v>
      </c>
      <c r="FE342">
        <v>0</v>
      </c>
      <c r="FF342">
        <v>0</v>
      </c>
      <c r="FG342">
        <v>1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22</v>
      </c>
      <c r="FO342">
        <v>32</v>
      </c>
      <c r="FP342">
        <v>15</v>
      </c>
      <c r="FQ342">
        <v>1</v>
      </c>
      <c r="FR342">
        <v>0</v>
      </c>
      <c r="FS342">
        <v>3</v>
      </c>
      <c r="FT342">
        <v>2</v>
      </c>
      <c r="FU342">
        <v>2</v>
      </c>
      <c r="FV342">
        <v>3</v>
      </c>
      <c r="FW342">
        <v>0</v>
      </c>
      <c r="FX342">
        <v>1</v>
      </c>
      <c r="FY342">
        <v>0</v>
      </c>
      <c r="FZ342">
        <v>1</v>
      </c>
      <c r="GA342">
        <v>0</v>
      </c>
      <c r="GB342">
        <v>1</v>
      </c>
      <c r="GC342">
        <v>0</v>
      </c>
      <c r="GD342">
        <v>0</v>
      </c>
      <c r="GE342">
        <v>1</v>
      </c>
      <c r="GF342">
        <v>0</v>
      </c>
      <c r="GG342">
        <v>1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1</v>
      </c>
      <c r="GN342">
        <v>32</v>
      </c>
      <c r="GO342">
        <v>17</v>
      </c>
      <c r="GP342">
        <v>9</v>
      </c>
      <c r="GQ342">
        <v>1</v>
      </c>
      <c r="GR342">
        <v>2</v>
      </c>
      <c r="GS342">
        <v>0</v>
      </c>
      <c r="GT342">
        <v>0</v>
      </c>
      <c r="GU342">
        <v>0</v>
      </c>
      <c r="GV342">
        <v>3</v>
      </c>
      <c r="GW342">
        <v>0</v>
      </c>
      <c r="GX342">
        <v>1</v>
      </c>
      <c r="GY342">
        <v>0</v>
      </c>
      <c r="GZ342">
        <v>0</v>
      </c>
      <c r="HA342">
        <v>0</v>
      </c>
      <c r="HB342">
        <v>1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17</v>
      </c>
      <c r="HI342">
        <v>1</v>
      </c>
      <c r="HJ342">
        <v>0</v>
      </c>
      <c r="HK342">
        <v>0</v>
      </c>
      <c r="HL342">
        <v>0</v>
      </c>
      <c r="HM342">
        <v>0</v>
      </c>
      <c r="HN342">
        <v>1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1</v>
      </c>
      <c r="HW342">
        <v>2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1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1</v>
      </c>
      <c r="IK342">
        <v>0</v>
      </c>
      <c r="IL342">
        <v>2</v>
      </c>
      <c r="IM342">
        <v>1</v>
      </c>
      <c r="IN342">
        <v>0</v>
      </c>
      <c r="IO342">
        <v>0</v>
      </c>
      <c r="IP342">
        <v>0</v>
      </c>
      <c r="IQ342">
        <v>1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1</v>
      </c>
    </row>
    <row r="343" spans="1:272">
      <c r="A343" t="s">
        <v>920</v>
      </c>
      <c r="B343" t="s">
        <v>906</v>
      </c>
      <c r="C343" t="str">
        <f>"160602"</f>
        <v>160602</v>
      </c>
      <c r="D343" t="s">
        <v>220</v>
      </c>
      <c r="E343">
        <v>18</v>
      </c>
      <c r="F343">
        <v>547</v>
      </c>
      <c r="G343">
        <v>420</v>
      </c>
      <c r="H343">
        <v>192</v>
      </c>
      <c r="I343">
        <v>228</v>
      </c>
      <c r="J343">
        <v>0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228</v>
      </c>
      <c r="T343">
        <v>0</v>
      </c>
      <c r="U343">
        <v>0</v>
      </c>
      <c r="V343">
        <v>228</v>
      </c>
      <c r="W343">
        <v>5</v>
      </c>
      <c r="X343">
        <v>5</v>
      </c>
      <c r="Y343">
        <v>0</v>
      </c>
      <c r="Z343">
        <v>0</v>
      </c>
      <c r="AA343">
        <v>223</v>
      </c>
      <c r="AB343">
        <v>66</v>
      </c>
      <c r="AC343">
        <v>6</v>
      </c>
      <c r="AD343">
        <v>3</v>
      </c>
      <c r="AE343">
        <v>18</v>
      </c>
      <c r="AF343">
        <v>3</v>
      </c>
      <c r="AG343">
        <v>0</v>
      </c>
      <c r="AH343">
        <v>0</v>
      </c>
      <c r="AI343">
        <v>0</v>
      </c>
      <c r="AJ343">
        <v>20</v>
      </c>
      <c r="AK343">
        <v>2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5</v>
      </c>
      <c r="AV343">
        <v>0</v>
      </c>
      <c r="AW343">
        <v>1</v>
      </c>
      <c r="AX343">
        <v>4</v>
      </c>
      <c r="AY343">
        <v>2</v>
      </c>
      <c r="AZ343">
        <v>2</v>
      </c>
      <c r="BA343">
        <v>66</v>
      </c>
      <c r="BB343">
        <v>86</v>
      </c>
      <c r="BC343">
        <v>2</v>
      </c>
      <c r="BD343">
        <v>0</v>
      </c>
      <c r="BE343">
        <v>1</v>
      </c>
      <c r="BF343">
        <v>0</v>
      </c>
      <c r="BG343">
        <v>0</v>
      </c>
      <c r="BH343">
        <v>77</v>
      </c>
      <c r="BI343">
        <v>0</v>
      </c>
      <c r="BJ343">
        <v>0</v>
      </c>
      <c r="BK343">
        <v>1</v>
      </c>
      <c r="BL343">
        <v>4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</v>
      </c>
      <c r="BV343">
        <v>0</v>
      </c>
      <c r="BW343">
        <v>0</v>
      </c>
      <c r="BX343">
        <v>0</v>
      </c>
      <c r="BY343">
        <v>0</v>
      </c>
      <c r="BZ343">
        <v>86</v>
      </c>
      <c r="CA343">
        <v>15</v>
      </c>
      <c r="CB343">
        <v>4</v>
      </c>
      <c r="CC343">
        <v>5</v>
      </c>
      <c r="CD343">
        <v>1</v>
      </c>
      <c r="CE343">
        <v>0</v>
      </c>
      <c r="CF343">
        <v>1</v>
      </c>
      <c r="CG343">
        <v>0</v>
      </c>
      <c r="CH343">
        <v>2</v>
      </c>
      <c r="CI343">
        <v>0</v>
      </c>
      <c r="CJ343">
        <v>0</v>
      </c>
      <c r="CK343">
        <v>1</v>
      </c>
      <c r="CL343">
        <v>0</v>
      </c>
      <c r="CM343">
        <v>0</v>
      </c>
      <c r="CN343">
        <v>0</v>
      </c>
      <c r="CO343">
        <v>1</v>
      </c>
      <c r="CP343">
        <v>15</v>
      </c>
      <c r="CQ343">
        <v>7</v>
      </c>
      <c r="CR343">
        <v>1</v>
      </c>
      <c r="CS343">
        <v>1</v>
      </c>
      <c r="CT343">
        <v>0</v>
      </c>
      <c r="CU343">
        <v>0</v>
      </c>
      <c r="CV343">
        <v>0</v>
      </c>
      <c r="CW343">
        <v>1</v>
      </c>
      <c r="CX343">
        <v>1</v>
      </c>
      <c r="CY343">
        <v>1</v>
      </c>
      <c r="CZ343">
        <v>0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1</v>
      </c>
      <c r="DP343">
        <v>7</v>
      </c>
      <c r="DQ343">
        <v>5</v>
      </c>
      <c r="DR343">
        <v>1</v>
      </c>
      <c r="DS343">
        <v>0</v>
      </c>
      <c r="DT343">
        <v>0</v>
      </c>
      <c r="DU343">
        <v>0</v>
      </c>
      <c r="DV343">
        <v>1</v>
      </c>
      <c r="DW343">
        <v>0</v>
      </c>
      <c r="DX343">
        <v>0</v>
      </c>
      <c r="DY343">
        <v>0</v>
      </c>
      <c r="DZ343">
        <v>0</v>
      </c>
      <c r="EA343">
        <v>2</v>
      </c>
      <c r="EB343">
        <v>0</v>
      </c>
      <c r="EC343">
        <v>0</v>
      </c>
      <c r="ED343">
        <v>0</v>
      </c>
      <c r="EE343">
        <v>0</v>
      </c>
      <c r="EF343">
        <v>1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5</v>
      </c>
      <c r="EQ343">
        <v>11</v>
      </c>
      <c r="ER343">
        <v>0</v>
      </c>
      <c r="ES343">
        <v>0</v>
      </c>
      <c r="ET343">
        <v>10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1</v>
      </c>
      <c r="FN343">
        <v>11</v>
      </c>
      <c r="FO343">
        <v>21</v>
      </c>
      <c r="FP343">
        <v>4</v>
      </c>
      <c r="FQ343">
        <v>0</v>
      </c>
      <c r="FR343">
        <v>0</v>
      </c>
      <c r="FS343">
        <v>1</v>
      </c>
      <c r="FT343">
        <v>1</v>
      </c>
      <c r="FU343">
        <v>1</v>
      </c>
      <c r="FV343">
        <v>2</v>
      </c>
      <c r="FW343">
        <v>3</v>
      </c>
      <c r="FX343">
        <v>4</v>
      </c>
      <c r="FY343">
        <v>1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1</v>
      </c>
      <c r="GJ343">
        <v>1</v>
      </c>
      <c r="GK343">
        <v>0</v>
      </c>
      <c r="GL343">
        <v>1</v>
      </c>
      <c r="GM343">
        <v>1</v>
      </c>
      <c r="GN343">
        <v>21</v>
      </c>
      <c r="GO343">
        <v>12</v>
      </c>
      <c r="GP343">
        <v>6</v>
      </c>
      <c r="GQ343">
        <v>2</v>
      </c>
      <c r="GR343">
        <v>0</v>
      </c>
      <c r="GS343">
        <v>2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2</v>
      </c>
      <c r="HH343">
        <v>12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</row>
    <row r="344" spans="1:272">
      <c r="A344" t="s">
        <v>919</v>
      </c>
      <c r="B344" t="s">
        <v>906</v>
      </c>
      <c r="C344" t="str">
        <f>"160602"</f>
        <v>160602</v>
      </c>
      <c r="D344" t="s">
        <v>220</v>
      </c>
      <c r="E344">
        <v>19</v>
      </c>
      <c r="F344">
        <v>684</v>
      </c>
      <c r="G344">
        <v>519</v>
      </c>
      <c r="H344">
        <v>239</v>
      </c>
      <c r="I344">
        <v>280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280</v>
      </c>
      <c r="T344">
        <v>0</v>
      </c>
      <c r="U344">
        <v>0</v>
      </c>
      <c r="V344">
        <v>280</v>
      </c>
      <c r="W344">
        <v>8</v>
      </c>
      <c r="X344">
        <v>7</v>
      </c>
      <c r="Y344">
        <v>1</v>
      </c>
      <c r="Z344">
        <v>0</v>
      </c>
      <c r="AA344">
        <v>272</v>
      </c>
      <c r="AB344">
        <v>88</v>
      </c>
      <c r="AC344">
        <v>9</v>
      </c>
      <c r="AD344">
        <v>2</v>
      </c>
      <c r="AE344">
        <v>13</v>
      </c>
      <c r="AF344">
        <v>11</v>
      </c>
      <c r="AG344">
        <v>2</v>
      </c>
      <c r="AH344">
        <v>0</v>
      </c>
      <c r="AI344">
        <v>2</v>
      </c>
      <c r="AJ344">
        <v>43</v>
      </c>
      <c r="AK344">
        <v>0</v>
      </c>
      <c r="AL344">
        <v>0</v>
      </c>
      <c r="AM344">
        <v>0</v>
      </c>
      <c r="AN344">
        <v>1</v>
      </c>
      <c r="AO344">
        <v>1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1</v>
      </c>
      <c r="AX344">
        <v>0</v>
      </c>
      <c r="AY344">
        <v>0</v>
      </c>
      <c r="AZ344">
        <v>1</v>
      </c>
      <c r="BA344">
        <v>88</v>
      </c>
      <c r="BB344">
        <v>70</v>
      </c>
      <c r="BC344">
        <v>9</v>
      </c>
      <c r="BD344">
        <v>0</v>
      </c>
      <c r="BE344">
        <v>0</v>
      </c>
      <c r="BF344">
        <v>2</v>
      </c>
      <c r="BG344">
        <v>0</v>
      </c>
      <c r="BH344">
        <v>46</v>
      </c>
      <c r="BI344">
        <v>2</v>
      </c>
      <c r="BJ344">
        <v>0</v>
      </c>
      <c r="BK344">
        <v>1</v>
      </c>
      <c r="BL344">
        <v>6</v>
      </c>
      <c r="BM344">
        <v>0</v>
      </c>
      <c r="BN344">
        <v>0</v>
      </c>
      <c r="BO344">
        <v>0</v>
      </c>
      <c r="BP344">
        <v>0</v>
      </c>
      <c r="BQ344">
        <v>1</v>
      </c>
      <c r="BR344">
        <v>0</v>
      </c>
      <c r="BS344">
        <v>0</v>
      </c>
      <c r="BT344">
        <v>0</v>
      </c>
      <c r="BU344">
        <v>1</v>
      </c>
      <c r="BV344">
        <v>1</v>
      </c>
      <c r="BW344">
        <v>1</v>
      </c>
      <c r="BX344">
        <v>0</v>
      </c>
      <c r="BY344">
        <v>0</v>
      </c>
      <c r="BZ344">
        <v>70</v>
      </c>
      <c r="CA344">
        <v>10</v>
      </c>
      <c r="CB344">
        <v>3</v>
      </c>
      <c r="CC344">
        <v>2</v>
      </c>
      <c r="CD344">
        <v>0</v>
      </c>
      <c r="CE344">
        <v>0</v>
      </c>
      <c r="CF344">
        <v>1</v>
      </c>
      <c r="CG344">
        <v>1</v>
      </c>
      <c r="CH344">
        <v>0</v>
      </c>
      <c r="CI344">
        <v>0</v>
      </c>
      <c r="CJ344">
        <v>0</v>
      </c>
      <c r="CK344">
        <v>0</v>
      </c>
      <c r="CL344">
        <v>1</v>
      </c>
      <c r="CM344">
        <v>0</v>
      </c>
      <c r="CN344">
        <v>2</v>
      </c>
      <c r="CO344">
        <v>0</v>
      </c>
      <c r="CP344">
        <v>10</v>
      </c>
      <c r="CQ344">
        <v>13</v>
      </c>
      <c r="CR344">
        <v>5</v>
      </c>
      <c r="CS344">
        <v>0</v>
      </c>
      <c r="CT344">
        <v>3</v>
      </c>
      <c r="CU344">
        <v>1</v>
      </c>
      <c r="CV344">
        <v>1</v>
      </c>
      <c r="CW344">
        <v>0</v>
      </c>
      <c r="CX344">
        <v>0</v>
      </c>
      <c r="CY344">
        <v>1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1</v>
      </c>
      <c r="DP344">
        <v>13</v>
      </c>
      <c r="DQ344">
        <v>13</v>
      </c>
      <c r="DR344">
        <v>5</v>
      </c>
      <c r="DS344">
        <v>2</v>
      </c>
      <c r="DT344">
        <v>0</v>
      </c>
      <c r="DU344">
        <v>1</v>
      </c>
      <c r="DV344">
        <v>0</v>
      </c>
      <c r="DW344">
        <v>0</v>
      </c>
      <c r="DX344">
        <v>1</v>
      </c>
      <c r="DY344">
        <v>0</v>
      </c>
      <c r="DZ344">
        <v>0</v>
      </c>
      <c r="EA344">
        <v>4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13</v>
      </c>
      <c r="EQ344">
        <v>16</v>
      </c>
      <c r="ER344">
        <v>4</v>
      </c>
      <c r="ES344">
        <v>5</v>
      </c>
      <c r="ET344">
        <v>3</v>
      </c>
      <c r="EU344">
        <v>0</v>
      </c>
      <c r="EV344">
        <v>0</v>
      </c>
      <c r="EW344">
        <v>3</v>
      </c>
      <c r="EX344">
        <v>0</v>
      </c>
      <c r="EY344">
        <v>1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16</v>
      </c>
      <c r="FO344">
        <v>45</v>
      </c>
      <c r="FP344">
        <v>20</v>
      </c>
      <c r="FQ344">
        <v>0</v>
      </c>
      <c r="FR344">
        <v>2</v>
      </c>
      <c r="FS344">
        <v>2</v>
      </c>
      <c r="FT344">
        <v>0</v>
      </c>
      <c r="FU344">
        <v>6</v>
      </c>
      <c r="FV344">
        <v>5</v>
      </c>
      <c r="FW344">
        <v>0</v>
      </c>
      <c r="FX344">
        <v>1</v>
      </c>
      <c r="FY344">
        <v>0</v>
      </c>
      <c r="FZ344">
        <v>0</v>
      </c>
      <c r="GA344">
        <v>1</v>
      </c>
      <c r="GB344">
        <v>0</v>
      </c>
      <c r="GC344">
        <v>1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2</v>
      </c>
      <c r="GJ344">
        <v>0</v>
      </c>
      <c r="GK344">
        <v>1</v>
      </c>
      <c r="GL344">
        <v>1</v>
      </c>
      <c r="GM344">
        <v>3</v>
      </c>
      <c r="GN344">
        <v>45</v>
      </c>
      <c r="GO344">
        <v>12</v>
      </c>
      <c r="GP344">
        <v>5</v>
      </c>
      <c r="GQ344">
        <v>6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1</v>
      </c>
      <c r="HD344">
        <v>0</v>
      </c>
      <c r="HE344">
        <v>0</v>
      </c>
      <c r="HF344">
        <v>0</v>
      </c>
      <c r="HG344">
        <v>0</v>
      </c>
      <c r="HH344">
        <v>12</v>
      </c>
      <c r="HI344">
        <v>2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1</v>
      </c>
      <c r="HS344">
        <v>0</v>
      </c>
      <c r="HT344">
        <v>1</v>
      </c>
      <c r="HU344">
        <v>0</v>
      </c>
      <c r="HV344">
        <v>2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3</v>
      </c>
      <c r="IN344">
        <v>2</v>
      </c>
      <c r="IO344">
        <v>0</v>
      </c>
      <c r="IP344">
        <v>1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3</v>
      </c>
    </row>
    <row r="345" spans="1:272">
      <c r="A345" t="s">
        <v>918</v>
      </c>
      <c r="B345" t="s">
        <v>906</v>
      </c>
      <c r="C345" t="str">
        <f>"160602"</f>
        <v>160602</v>
      </c>
      <c r="D345" t="s">
        <v>220</v>
      </c>
      <c r="E345">
        <v>20</v>
      </c>
      <c r="F345">
        <v>913</v>
      </c>
      <c r="G345">
        <v>689</v>
      </c>
      <c r="H345">
        <v>331</v>
      </c>
      <c r="I345">
        <v>358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358</v>
      </c>
      <c r="T345">
        <v>0</v>
      </c>
      <c r="U345">
        <v>0</v>
      </c>
      <c r="V345">
        <v>358</v>
      </c>
      <c r="W345">
        <v>9</v>
      </c>
      <c r="X345">
        <v>4</v>
      </c>
      <c r="Y345">
        <v>5</v>
      </c>
      <c r="Z345">
        <v>0</v>
      </c>
      <c r="AA345">
        <v>349</v>
      </c>
      <c r="AB345">
        <v>191</v>
      </c>
      <c r="AC345">
        <v>13</v>
      </c>
      <c r="AD345">
        <v>6</v>
      </c>
      <c r="AE345">
        <v>29</v>
      </c>
      <c r="AF345">
        <v>24</v>
      </c>
      <c r="AG345">
        <v>0</v>
      </c>
      <c r="AH345">
        <v>3</v>
      </c>
      <c r="AI345">
        <v>1</v>
      </c>
      <c r="AJ345">
        <v>97</v>
      </c>
      <c r="AK345">
        <v>6</v>
      </c>
      <c r="AL345">
        <v>0</v>
      </c>
      <c r="AM345">
        <v>0</v>
      </c>
      <c r="AN345">
        <v>1</v>
      </c>
      <c r="AO345">
        <v>0</v>
      </c>
      <c r="AP345">
        <v>1</v>
      </c>
      <c r="AQ345">
        <v>1</v>
      </c>
      <c r="AR345">
        <v>3</v>
      </c>
      <c r="AS345">
        <v>1</v>
      </c>
      <c r="AT345">
        <v>0</v>
      </c>
      <c r="AU345">
        <v>2</v>
      </c>
      <c r="AV345">
        <v>1</v>
      </c>
      <c r="AW345">
        <v>0</v>
      </c>
      <c r="AX345">
        <v>1</v>
      </c>
      <c r="AY345">
        <v>1</v>
      </c>
      <c r="AZ345">
        <v>0</v>
      </c>
      <c r="BA345">
        <v>191</v>
      </c>
      <c r="BB345">
        <v>50</v>
      </c>
      <c r="BC345">
        <v>5</v>
      </c>
      <c r="BD345">
        <v>0</v>
      </c>
      <c r="BE345">
        <v>1</v>
      </c>
      <c r="BF345">
        <v>1</v>
      </c>
      <c r="BG345">
        <v>1</v>
      </c>
      <c r="BH345">
        <v>35</v>
      </c>
      <c r="BI345">
        <v>0</v>
      </c>
      <c r="BJ345">
        <v>0</v>
      </c>
      <c r="BK345">
        <v>1</v>
      </c>
      <c r="BL345">
        <v>3</v>
      </c>
      <c r="BM345">
        <v>0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1</v>
      </c>
      <c r="BW345">
        <v>1</v>
      </c>
      <c r="BX345">
        <v>0</v>
      </c>
      <c r="BY345">
        <v>0</v>
      </c>
      <c r="BZ345">
        <v>50</v>
      </c>
      <c r="CA345">
        <v>5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0</v>
      </c>
      <c r="CH345">
        <v>0</v>
      </c>
      <c r="CI345">
        <v>0</v>
      </c>
      <c r="CJ345">
        <v>0</v>
      </c>
      <c r="CK345">
        <v>1</v>
      </c>
      <c r="CL345">
        <v>0</v>
      </c>
      <c r="CM345">
        <v>0</v>
      </c>
      <c r="CN345">
        <v>1</v>
      </c>
      <c r="CO345">
        <v>0</v>
      </c>
      <c r="CP345">
        <v>5</v>
      </c>
      <c r="CQ345">
        <v>20</v>
      </c>
      <c r="CR345">
        <v>7</v>
      </c>
      <c r="CS345">
        <v>0</v>
      </c>
      <c r="CT345">
        <v>1</v>
      </c>
      <c r="CU345">
        <v>1</v>
      </c>
      <c r="CV345">
        <v>0</v>
      </c>
      <c r="CW345">
        <v>1</v>
      </c>
      <c r="CX345">
        <v>0</v>
      </c>
      <c r="CY345">
        <v>0</v>
      </c>
      <c r="CZ345">
        <v>2</v>
      </c>
      <c r="DA345">
        <v>1</v>
      </c>
      <c r="DB345">
        <v>0</v>
      </c>
      <c r="DC345">
        <v>0</v>
      </c>
      <c r="DD345">
        <v>3</v>
      </c>
      <c r="DE345">
        <v>0</v>
      </c>
      <c r="DF345">
        <v>2</v>
      </c>
      <c r="DG345">
        <v>0</v>
      </c>
      <c r="DH345">
        <v>0</v>
      </c>
      <c r="DI345">
        <v>1</v>
      </c>
      <c r="DJ345">
        <v>0</v>
      </c>
      <c r="DK345">
        <v>0</v>
      </c>
      <c r="DL345">
        <v>0</v>
      </c>
      <c r="DM345">
        <v>1</v>
      </c>
      <c r="DN345">
        <v>0</v>
      </c>
      <c r="DO345">
        <v>0</v>
      </c>
      <c r="DP345">
        <v>20</v>
      </c>
      <c r="DQ345">
        <v>24</v>
      </c>
      <c r="DR345">
        <v>6</v>
      </c>
      <c r="DS345">
        <v>1</v>
      </c>
      <c r="DT345">
        <v>0</v>
      </c>
      <c r="DU345">
        <v>0</v>
      </c>
      <c r="DV345">
        <v>0</v>
      </c>
      <c r="DW345">
        <v>2</v>
      </c>
      <c r="DX345">
        <v>0</v>
      </c>
      <c r="DY345">
        <v>0</v>
      </c>
      <c r="DZ345">
        <v>0</v>
      </c>
      <c r="EA345">
        <v>12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3</v>
      </c>
      <c r="EP345">
        <v>24</v>
      </c>
      <c r="EQ345">
        <v>12</v>
      </c>
      <c r="ER345">
        <v>1</v>
      </c>
      <c r="ES345">
        <v>1</v>
      </c>
      <c r="ET345">
        <v>5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1</v>
      </c>
      <c r="FL345">
        <v>0</v>
      </c>
      <c r="FM345">
        <v>3</v>
      </c>
      <c r="FN345">
        <v>12</v>
      </c>
      <c r="FO345">
        <v>27</v>
      </c>
      <c r="FP345">
        <v>10</v>
      </c>
      <c r="FQ345">
        <v>2</v>
      </c>
      <c r="FR345">
        <v>2</v>
      </c>
      <c r="FS345">
        <v>1</v>
      </c>
      <c r="FT345">
        <v>1</v>
      </c>
      <c r="FU345">
        <v>1</v>
      </c>
      <c r="FV345">
        <v>2</v>
      </c>
      <c r="FW345">
        <v>0</v>
      </c>
      <c r="FX345">
        <v>1</v>
      </c>
      <c r="FY345">
        <v>1</v>
      </c>
      <c r="FZ345">
        <v>0</v>
      </c>
      <c r="GA345">
        <v>2</v>
      </c>
      <c r="GB345">
        <v>0</v>
      </c>
      <c r="GC345">
        <v>0</v>
      </c>
      <c r="GD345">
        <v>0</v>
      </c>
      <c r="GE345">
        <v>0</v>
      </c>
      <c r="GF345">
        <v>2</v>
      </c>
      <c r="GG345">
        <v>0</v>
      </c>
      <c r="GH345">
        <v>1</v>
      </c>
      <c r="GI345">
        <v>0</v>
      </c>
      <c r="GJ345">
        <v>1</v>
      </c>
      <c r="GK345">
        <v>0</v>
      </c>
      <c r="GL345">
        <v>0</v>
      </c>
      <c r="GM345">
        <v>0</v>
      </c>
      <c r="GN345">
        <v>27</v>
      </c>
      <c r="GO345">
        <v>18</v>
      </c>
      <c r="GP345">
        <v>8</v>
      </c>
      <c r="GQ345">
        <v>2</v>
      </c>
      <c r="GR345">
        <v>2</v>
      </c>
      <c r="GS345">
        <v>0</v>
      </c>
      <c r="GT345">
        <v>0</v>
      </c>
      <c r="GU345">
        <v>0</v>
      </c>
      <c r="GV345">
        <v>3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1</v>
      </c>
      <c r="HC345">
        <v>0</v>
      </c>
      <c r="HD345">
        <v>0</v>
      </c>
      <c r="HE345">
        <v>0</v>
      </c>
      <c r="HF345">
        <v>0</v>
      </c>
      <c r="HG345">
        <v>2</v>
      </c>
      <c r="HH345">
        <v>18</v>
      </c>
      <c r="HI345">
        <v>1</v>
      </c>
      <c r="HJ345">
        <v>0</v>
      </c>
      <c r="HK345">
        <v>0</v>
      </c>
      <c r="HL345">
        <v>1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1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1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1</v>
      </c>
      <c r="JL345">
        <v>1</v>
      </c>
    </row>
    <row r="346" spans="1:272">
      <c r="A346" t="s">
        <v>917</v>
      </c>
      <c r="B346" t="s">
        <v>906</v>
      </c>
      <c r="C346" t="str">
        <f>"160602"</f>
        <v>160602</v>
      </c>
      <c r="D346" t="s">
        <v>152</v>
      </c>
      <c r="E346">
        <v>21</v>
      </c>
      <c r="F346">
        <v>912</v>
      </c>
      <c r="G346">
        <v>689</v>
      </c>
      <c r="H346">
        <v>326</v>
      </c>
      <c r="I346">
        <v>363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363</v>
      </c>
      <c r="T346">
        <v>0</v>
      </c>
      <c r="U346">
        <v>0</v>
      </c>
      <c r="V346">
        <v>363</v>
      </c>
      <c r="W346">
        <v>12</v>
      </c>
      <c r="X346">
        <v>9</v>
      </c>
      <c r="Y346">
        <v>1</v>
      </c>
      <c r="Z346">
        <v>0</v>
      </c>
      <c r="AA346">
        <v>351</v>
      </c>
      <c r="AB346">
        <v>170</v>
      </c>
      <c r="AC346">
        <v>16</v>
      </c>
      <c r="AD346">
        <v>14</v>
      </c>
      <c r="AE346">
        <v>28</v>
      </c>
      <c r="AF346">
        <v>23</v>
      </c>
      <c r="AG346">
        <v>2</v>
      </c>
      <c r="AH346">
        <v>3</v>
      </c>
      <c r="AI346">
        <v>1</v>
      </c>
      <c r="AJ346">
        <v>70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1</v>
      </c>
      <c r="AR346">
        <v>1</v>
      </c>
      <c r="AS346">
        <v>0</v>
      </c>
      <c r="AT346">
        <v>1</v>
      </c>
      <c r="AU346">
        <v>1</v>
      </c>
      <c r="AV346">
        <v>0</v>
      </c>
      <c r="AW346">
        <v>1</v>
      </c>
      <c r="AX346">
        <v>1</v>
      </c>
      <c r="AY346">
        <v>5</v>
      </c>
      <c r="AZ346">
        <v>0</v>
      </c>
      <c r="BA346">
        <v>170</v>
      </c>
      <c r="BB346">
        <v>72</v>
      </c>
      <c r="BC346">
        <v>10</v>
      </c>
      <c r="BD346">
        <v>0</v>
      </c>
      <c r="BE346">
        <v>2</v>
      </c>
      <c r="BF346">
        <v>6</v>
      </c>
      <c r="BG346">
        <v>3</v>
      </c>
      <c r="BH346">
        <v>46</v>
      </c>
      <c r="BI346">
        <v>0</v>
      </c>
      <c r="BJ346">
        <v>0</v>
      </c>
      <c r="BK346">
        <v>0</v>
      </c>
      <c r="BL346">
        <v>2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2</v>
      </c>
      <c r="BW346">
        <v>0</v>
      </c>
      <c r="BX346">
        <v>0</v>
      </c>
      <c r="BY346">
        <v>0</v>
      </c>
      <c r="BZ346">
        <v>72</v>
      </c>
      <c r="CA346">
        <v>7</v>
      </c>
      <c r="CB346">
        <v>4</v>
      </c>
      <c r="CC346">
        <v>0</v>
      </c>
      <c r="CD346">
        <v>2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7</v>
      </c>
      <c r="CQ346">
        <v>12</v>
      </c>
      <c r="CR346">
        <v>6</v>
      </c>
      <c r="CS346">
        <v>0</v>
      </c>
      <c r="CT346">
        <v>1</v>
      </c>
      <c r="CU346">
        <v>0</v>
      </c>
      <c r="CV346">
        <v>1</v>
      </c>
      <c r="CW346">
        <v>0</v>
      </c>
      <c r="CX346">
        <v>2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1</v>
      </c>
      <c r="DO346">
        <v>0</v>
      </c>
      <c r="DP346">
        <v>12</v>
      </c>
      <c r="DQ346">
        <v>34</v>
      </c>
      <c r="DR346">
        <v>14</v>
      </c>
      <c r="DS346">
        <v>0</v>
      </c>
      <c r="DT346">
        <v>0</v>
      </c>
      <c r="DU346">
        <v>1</v>
      </c>
      <c r="DV346">
        <v>0</v>
      </c>
      <c r="DW346">
        <v>0</v>
      </c>
      <c r="DX346">
        <v>0</v>
      </c>
      <c r="DY346">
        <v>0</v>
      </c>
      <c r="DZ346">
        <v>1</v>
      </c>
      <c r="EA346">
        <v>17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1</v>
      </c>
      <c r="EP346">
        <v>34</v>
      </c>
      <c r="EQ346">
        <v>16</v>
      </c>
      <c r="ER346">
        <v>8</v>
      </c>
      <c r="ES346">
        <v>2</v>
      </c>
      <c r="ET346">
        <v>4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1</v>
      </c>
      <c r="FM346">
        <v>1</v>
      </c>
      <c r="FN346">
        <v>16</v>
      </c>
      <c r="FO346">
        <v>36</v>
      </c>
      <c r="FP346">
        <v>6</v>
      </c>
      <c r="FQ346">
        <v>2</v>
      </c>
      <c r="FR346">
        <v>5</v>
      </c>
      <c r="FS346">
        <v>3</v>
      </c>
      <c r="FT346">
        <v>0</v>
      </c>
      <c r="FU346">
        <v>4</v>
      </c>
      <c r="FV346">
        <v>5</v>
      </c>
      <c r="FW346">
        <v>0</v>
      </c>
      <c r="FX346">
        <v>5</v>
      </c>
      <c r="FY346">
        <v>0</v>
      </c>
      <c r="FZ346">
        <v>0</v>
      </c>
      <c r="GA346">
        <v>0</v>
      </c>
      <c r="GB346">
        <v>1</v>
      </c>
      <c r="GC346">
        <v>0</v>
      </c>
      <c r="GD346">
        <v>3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2</v>
      </c>
      <c r="GN346">
        <v>36</v>
      </c>
      <c r="GO346">
        <v>4</v>
      </c>
      <c r="GP346">
        <v>2</v>
      </c>
      <c r="GQ346">
        <v>0</v>
      </c>
      <c r="GR346">
        <v>1</v>
      </c>
      <c r="GS346">
        <v>0</v>
      </c>
      <c r="GT346">
        <v>0</v>
      </c>
      <c r="GU346">
        <v>1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4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</row>
    <row r="347" spans="1:272">
      <c r="A347" t="s">
        <v>916</v>
      </c>
      <c r="B347" t="s">
        <v>906</v>
      </c>
      <c r="C347" t="str">
        <f>"160602"</f>
        <v>160602</v>
      </c>
      <c r="D347" t="s">
        <v>759</v>
      </c>
      <c r="E347">
        <v>22</v>
      </c>
      <c r="F347">
        <v>365</v>
      </c>
      <c r="G347">
        <v>280</v>
      </c>
      <c r="H347">
        <v>141</v>
      </c>
      <c r="I347">
        <v>139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139</v>
      </c>
      <c r="T347">
        <v>0</v>
      </c>
      <c r="U347">
        <v>0</v>
      </c>
      <c r="V347">
        <v>139</v>
      </c>
      <c r="W347">
        <v>3</v>
      </c>
      <c r="X347">
        <v>2</v>
      </c>
      <c r="Y347">
        <v>1</v>
      </c>
      <c r="Z347">
        <v>0</v>
      </c>
      <c r="AA347">
        <v>136</v>
      </c>
      <c r="AB347">
        <v>69</v>
      </c>
      <c r="AC347">
        <v>6</v>
      </c>
      <c r="AD347">
        <v>1</v>
      </c>
      <c r="AE347">
        <v>6</v>
      </c>
      <c r="AF347">
        <v>4</v>
      </c>
      <c r="AG347">
        <v>0</v>
      </c>
      <c r="AH347">
        <v>0</v>
      </c>
      <c r="AI347">
        <v>0</v>
      </c>
      <c r="AJ347">
        <v>43</v>
      </c>
      <c r="AK347">
        <v>1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1</v>
      </c>
      <c r="AR347">
        <v>1</v>
      </c>
      <c r="AS347">
        <v>0</v>
      </c>
      <c r="AT347">
        <v>0</v>
      </c>
      <c r="AU347">
        <v>2</v>
      </c>
      <c r="AV347">
        <v>2</v>
      </c>
      <c r="AW347">
        <v>0</v>
      </c>
      <c r="AX347">
        <v>0</v>
      </c>
      <c r="AY347">
        <v>1</v>
      </c>
      <c r="AZ347">
        <v>0</v>
      </c>
      <c r="BA347">
        <v>69</v>
      </c>
      <c r="BB347">
        <v>29</v>
      </c>
      <c r="BC347">
        <v>3</v>
      </c>
      <c r="BD347">
        <v>0</v>
      </c>
      <c r="BE347">
        <v>0</v>
      </c>
      <c r="BF347">
        <v>0</v>
      </c>
      <c r="BG347">
        <v>0</v>
      </c>
      <c r="BH347">
        <v>24</v>
      </c>
      <c r="BI347">
        <v>1</v>
      </c>
      <c r="BJ347">
        <v>0</v>
      </c>
      <c r="BK347">
        <v>0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29</v>
      </c>
      <c r="CA347">
        <v>5</v>
      </c>
      <c r="CB347">
        <v>2</v>
      </c>
      <c r="CC347">
        <v>1</v>
      </c>
      <c r="CD347">
        <v>0</v>
      </c>
      <c r="CE347">
        <v>0</v>
      </c>
      <c r="CF347">
        <v>0</v>
      </c>
      <c r="CG347">
        <v>0</v>
      </c>
      <c r="CH347">
        <v>1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1</v>
      </c>
      <c r="CP347">
        <v>5</v>
      </c>
      <c r="CQ347">
        <v>3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3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3</v>
      </c>
      <c r="DQ347">
        <v>7</v>
      </c>
      <c r="DR347">
        <v>2</v>
      </c>
      <c r="DS347">
        <v>0</v>
      </c>
      <c r="DT347">
        <v>0</v>
      </c>
      <c r="DU347">
        <v>0</v>
      </c>
      <c r="DV347">
        <v>0</v>
      </c>
      <c r="DW347">
        <v>2</v>
      </c>
      <c r="DX347">
        <v>2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1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7</v>
      </c>
      <c r="EQ347">
        <v>9</v>
      </c>
      <c r="ER347">
        <v>0</v>
      </c>
      <c r="ES347">
        <v>2</v>
      </c>
      <c r="ET347">
        <v>4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1</v>
      </c>
      <c r="FD347">
        <v>0</v>
      </c>
      <c r="FE347">
        <v>0</v>
      </c>
      <c r="FF347">
        <v>0</v>
      </c>
      <c r="FG347">
        <v>0</v>
      </c>
      <c r="FH347">
        <v>1</v>
      </c>
      <c r="FI347">
        <v>0</v>
      </c>
      <c r="FJ347">
        <v>0</v>
      </c>
      <c r="FK347">
        <v>0</v>
      </c>
      <c r="FL347">
        <v>1</v>
      </c>
      <c r="FM347">
        <v>0</v>
      </c>
      <c r="FN347">
        <v>9</v>
      </c>
      <c r="FO347">
        <v>6</v>
      </c>
      <c r="FP347">
        <v>2</v>
      </c>
      <c r="FQ347">
        <v>0</v>
      </c>
      <c r="FR347">
        <v>1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2</v>
      </c>
      <c r="GE347">
        <v>0</v>
      </c>
      <c r="GF347">
        <v>0</v>
      </c>
      <c r="GG347">
        <v>0</v>
      </c>
      <c r="GH347">
        <v>1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6</v>
      </c>
      <c r="GO347">
        <v>4</v>
      </c>
      <c r="GP347">
        <v>0</v>
      </c>
      <c r="GQ347">
        <v>1</v>
      </c>
      <c r="GR347">
        <v>1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1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1</v>
      </c>
      <c r="HH347">
        <v>4</v>
      </c>
      <c r="HI347">
        <v>1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1</v>
      </c>
      <c r="HV347">
        <v>1</v>
      </c>
      <c r="HW347">
        <v>2</v>
      </c>
      <c r="HX347">
        <v>0</v>
      </c>
      <c r="HY347">
        <v>0</v>
      </c>
      <c r="HZ347">
        <v>0</v>
      </c>
      <c r="IA347">
        <v>0</v>
      </c>
      <c r="IB347">
        <v>1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1</v>
      </c>
      <c r="II347">
        <v>0</v>
      </c>
      <c r="IJ347">
        <v>0</v>
      </c>
      <c r="IK347">
        <v>0</v>
      </c>
      <c r="IL347">
        <v>2</v>
      </c>
      <c r="IM347">
        <v>1</v>
      </c>
      <c r="IN347">
        <v>0</v>
      </c>
      <c r="IO347">
        <v>0</v>
      </c>
      <c r="IP347">
        <v>0</v>
      </c>
      <c r="IQ347">
        <v>1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1</v>
      </c>
    </row>
    <row r="348" spans="1:272">
      <c r="A348" t="s">
        <v>915</v>
      </c>
      <c r="B348" t="s">
        <v>906</v>
      </c>
      <c r="C348" t="str">
        <f>"160602"</f>
        <v>160602</v>
      </c>
      <c r="D348" t="s">
        <v>914</v>
      </c>
      <c r="E348">
        <v>23</v>
      </c>
      <c r="F348">
        <v>473</v>
      </c>
      <c r="G348">
        <v>360</v>
      </c>
      <c r="H348">
        <v>188</v>
      </c>
      <c r="I348">
        <v>172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172</v>
      </c>
      <c r="T348">
        <v>0</v>
      </c>
      <c r="U348">
        <v>0</v>
      </c>
      <c r="V348">
        <v>172</v>
      </c>
      <c r="W348">
        <v>7</v>
      </c>
      <c r="X348">
        <v>6</v>
      </c>
      <c r="Y348">
        <v>1</v>
      </c>
      <c r="Z348">
        <v>0</v>
      </c>
      <c r="AA348">
        <v>165</v>
      </c>
      <c r="AB348">
        <v>54</v>
      </c>
      <c r="AC348">
        <v>6</v>
      </c>
      <c r="AD348">
        <v>4</v>
      </c>
      <c r="AE348">
        <v>6</v>
      </c>
      <c r="AF348">
        <v>5</v>
      </c>
      <c r="AG348">
        <v>1</v>
      </c>
      <c r="AH348">
        <v>0</v>
      </c>
      <c r="AI348">
        <v>0</v>
      </c>
      <c r="AJ348">
        <v>23</v>
      </c>
      <c r="AK348">
        <v>2</v>
      </c>
      <c r="AL348">
        <v>0</v>
      </c>
      <c r="AM348">
        <v>1</v>
      </c>
      <c r="AN348">
        <v>2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3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54</v>
      </c>
      <c r="BB348">
        <v>46</v>
      </c>
      <c r="BC348">
        <v>9</v>
      </c>
      <c r="BD348">
        <v>3</v>
      </c>
      <c r="BE348">
        <v>0</v>
      </c>
      <c r="BF348">
        <v>0</v>
      </c>
      <c r="BG348">
        <v>0</v>
      </c>
      <c r="BH348">
        <v>15</v>
      </c>
      <c r="BI348">
        <v>0</v>
      </c>
      <c r="BJ348">
        <v>0</v>
      </c>
      <c r="BK348">
        <v>0</v>
      </c>
      <c r="BL348">
        <v>15</v>
      </c>
      <c r="BM348">
        <v>0</v>
      </c>
      <c r="BN348">
        <v>1</v>
      </c>
      <c r="BO348">
        <v>0</v>
      </c>
      <c r="BP348">
        <v>1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1</v>
      </c>
      <c r="BY348">
        <v>1</v>
      </c>
      <c r="BZ348">
        <v>46</v>
      </c>
      <c r="CA348">
        <v>2</v>
      </c>
      <c r="CB348">
        <v>0</v>
      </c>
      <c r="CC348">
        <v>1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2</v>
      </c>
      <c r="CQ348">
        <v>6</v>
      </c>
      <c r="CR348">
        <v>1</v>
      </c>
      <c r="CS348">
        <v>0</v>
      </c>
      <c r="CT348">
        <v>0</v>
      </c>
      <c r="CU348">
        <v>0</v>
      </c>
      <c r="CV348">
        <v>1</v>
      </c>
      <c r="CW348">
        <v>1</v>
      </c>
      <c r="CX348">
        <v>0</v>
      </c>
      <c r="CY348">
        <v>0</v>
      </c>
      <c r="CZ348">
        <v>0</v>
      </c>
      <c r="DA348">
        <v>0</v>
      </c>
      <c r="DB348">
        <v>1</v>
      </c>
      <c r="DC348">
        <v>0</v>
      </c>
      <c r="DD348">
        <v>0</v>
      </c>
      <c r="DE348">
        <v>0</v>
      </c>
      <c r="DF348">
        <v>2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6</v>
      </c>
      <c r="DQ348">
        <v>25</v>
      </c>
      <c r="DR348">
        <v>0</v>
      </c>
      <c r="DS348">
        <v>0</v>
      </c>
      <c r="DT348">
        <v>0</v>
      </c>
      <c r="DU348">
        <v>0</v>
      </c>
      <c r="DV348">
        <v>1</v>
      </c>
      <c r="DW348">
        <v>0</v>
      </c>
      <c r="DX348">
        <v>0</v>
      </c>
      <c r="DY348">
        <v>0</v>
      </c>
      <c r="DZ348">
        <v>0</v>
      </c>
      <c r="EA348">
        <v>24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25</v>
      </c>
      <c r="EQ348">
        <v>10</v>
      </c>
      <c r="ER348">
        <v>7</v>
      </c>
      <c r="ES348">
        <v>1</v>
      </c>
      <c r="ET348">
        <v>0</v>
      </c>
      <c r="EU348">
        <v>0</v>
      </c>
      <c r="EV348">
        <v>0</v>
      </c>
      <c r="EW348">
        <v>1</v>
      </c>
      <c r="EX348">
        <v>0</v>
      </c>
      <c r="EY348">
        <v>1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10</v>
      </c>
      <c r="FO348">
        <v>11</v>
      </c>
      <c r="FP348">
        <v>2</v>
      </c>
      <c r="FQ348">
        <v>0</v>
      </c>
      <c r="FR348">
        <v>1</v>
      </c>
      <c r="FS348">
        <v>1</v>
      </c>
      <c r="FT348">
        <v>1</v>
      </c>
      <c r="FU348">
        <v>1</v>
      </c>
      <c r="FV348">
        <v>2</v>
      </c>
      <c r="FW348">
        <v>0</v>
      </c>
      <c r="FX348">
        <v>0</v>
      </c>
      <c r="FY348">
        <v>1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1</v>
      </c>
      <c r="GM348">
        <v>1</v>
      </c>
      <c r="GN348">
        <v>11</v>
      </c>
      <c r="GO348">
        <v>6</v>
      </c>
      <c r="GP348">
        <v>1</v>
      </c>
      <c r="GQ348">
        <v>0</v>
      </c>
      <c r="GR348">
        <v>0</v>
      </c>
      <c r="GS348">
        <v>0</v>
      </c>
      <c r="GT348">
        <v>0</v>
      </c>
      <c r="GU348">
        <v>2</v>
      </c>
      <c r="GV348">
        <v>0</v>
      </c>
      <c r="GW348">
        <v>0</v>
      </c>
      <c r="GX348">
        <v>1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2</v>
      </c>
      <c r="HG348">
        <v>0</v>
      </c>
      <c r="HH348">
        <v>6</v>
      </c>
      <c r="HI348">
        <v>3</v>
      </c>
      <c r="HJ348">
        <v>0</v>
      </c>
      <c r="HK348">
        <v>0</v>
      </c>
      <c r="HL348">
        <v>1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2</v>
      </c>
      <c r="HS348">
        <v>0</v>
      </c>
      <c r="HT348">
        <v>0</v>
      </c>
      <c r="HU348">
        <v>0</v>
      </c>
      <c r="HV348">
        <v>3</v>
      </c>
      <c r="HW348">
        <v>1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1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1</v>
      </c>
      <c r="IM348">
        <v>1</v>
      </c>
      <c r="IN348">
        <v>0</v>
      </c>
      <c r="IO348">
        <v>1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1</v>
      </c>
    </row>
    <row r="349" spans="1:272">
      <c r="A349" t="s">
        <v>913</v>
      </c>
      <c r="B349" t="s">
        <v>906</v>
      </c>
      <c r="C349" t="str">
        <f>"160602"</f>
        <v>160602</v>
      </c>
      <c r="D349" t="s">
        <v>152</v>
      </c>
      <c r="E349">
        <v>24</v>
      </c>
      <c r="F349">
        <v>482</v>
      </c>
      <c r="G349">
        <v>368</v>
      </c>
      <c r="H349">
        <v>218</v>
      </c>
      <c r="I349">
        <v>150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150</v>
      </c>
      <c r="T349">
        <v>0</v>
      </c>
      <c r="U349">
        <v>0</v>
      </c>
      <c r="V349">
        <v>150</v>
      </c>
      <c r="W349">
        <v>7</v>
      </c>
      <c r="X349">
        <v>4</v>
      </c>
      <c r="Y349">
        <v>3</v>
      </c>
      <c r="Z349">
        <v>0</v>
      </c>
      <c r="AA349">
        <v>143</v>
      </c>
      <c r="AB349">
        <v>53</v>
      </c>
      <c r="AC349">
        <v>4</v>
      </c>
      <c r="AD349">
        <v>3</v>
      </c>
      <c r="AE349">
        <v>3</v>
      </c>
      <c r="AF349">
        <v>12</v>
      </c>
      <c r="AG349">
        <v>0</v>
      </c>
      <c r="AH349">
        <v>0</v>
      </c>
      <c r="AI349">
        <v>0</v>
      </c>
      <c r="AJ349">
        <v>22</v>
      </c>
      <c r="AK349">
        <v>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2</v>
      </c>
      <c r="AY349">
        <v>0</v>
      </c>
      <c r="AZ349">
        <v>4</v>
      </c>
      <c r="BA349">
        <v>53</v>
      </c>
      <c r="BB349">
        <v>44</v>
      </c>
      <c r="BC349">
        <v>3</v>
      </c>
      <c r="BD349">
        <v>0</v>
      </c>
      <c r="BE349">
        <v>5</v>
      </c>
      <c r="BF349">
        <v>0</v>
      </c>
      <c r="BG349">
        <v>0</v>
      </c>
      <c r="BH349">
        <v>25</v>
      </c>
      <c r="BI349">
        <v>0</v>
      </c>
      <c r="BJ349">
        <v>0</v>
      </c>
      <c r="BK349">
        <v>1</v>
      </c>
      <c r="BL349">
        <v>5</v>
      </c>
      <c r="BM349">
        <v>0</v>
      </c>
      <c r="BN349">
        <v>0</v>
      </c>
      <c r="BO349">
        <v>1</v>
      </c>
      <c r="BP349">
        <v>1</v>
      </c>
      <c r="BQ349">
        <v>0</v>
      </c>
      <c r="BR349">
        <v>0</v>
      </c>
      <c r="BS349">
        <v>2</v>
      </c>
      <c r="BT349">
        <v>0</v>
      </c>
      <c r="BU349">
        <v>0</v>
      </c>
      <c r="BV349">
        <v>0</v>
      </c>
      <c r="BW349">
        <v>1</v>
      </c>
      <c r="BX349">
        <v>0</v>
      </c>
      <c r="BY349">
        <v>0</v>
      </c>
      <c r="BZ349">
        <v>44</v>
      </c>
      <c r="CA349">
        <v>7</v>
      </c>
      <c r="CB349">
        <v>1</v>
      </c>
      <c r="CC349">
        <v>0</v>
      </c>
      <c r="CD349">
        <v>2</v>
      </c>
      <c r="CE349">
        <v>0</v>
      </c>
      <c r="CF349">
        <v>0</v>
      </c>
      <c r="CG349">
        <v>0</v>
      </c>
      <c r="CH349">
        <v>4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7</v>
      </c>
      <c r="CQ349">
        <v>2</v>
      </c>
      <c r="CR349">
        <v>1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2</v>
      </c>
      <c r="DQ349">
        <v>7</v>
      </c>
      <c r="DR349">
        <v>3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4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7</v>
      </c>
      <c r="EQ349">
        <v>10</v>
      </c>
      <c r="ER349">
        <v>4</v>
      </c>
      <c r="ES349">
        <v>1</v>
      </c>
      <c r="ET349">
        <v>4</v>
      </c>
      <c r="EU349">
        <v>0</v>
      </c>
      <c r="EV349">
        <v>1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10</v>
      </c>
      <c r="FO349">
        <v>12</v>
      </c>
      <c r="FP349">
        <v>5</v>
      </c>
      <c r="FQ349">
        <v>0</v>
      </c>
      <c r="FR349">
        <v>0</v>
      </c>
      <c r="FS349">
        <v>2</v>
      </c>
      <c r="FT349">
        <v>1</v>
      </c>
      <c r="FU349">
        <v>2</v>
      </c>
      <c r="FV349">
        <v>1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1</v>
      </c>
      <c r="GJ349">
        <v>0</v>
      </c>
      <c r="GK349">
        <v>0</v>
      </c>
      <c r="GL349">
        <v>0</v>
      </c>
      <c r="GM349">
        <v>0</v>
      </c>
      <c r="GN349">
        <v>12</v>
      </c>
      <c r="GO349">
        <v>7</v>
      </c>
      <c r="GP349">
        <v>3</v>
      </c>
      <c r="GQ349">
        <v>0</v>
      </c>
      <c r="GR349">
        <v>2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1</v>
      </c>
      <c r="HC349">
        <v>0</v>
      </c>
      <c r="HD349">
        <v>0</v>
      </c>
      <c r="HE349">
        <v>0</v>
      </c>
      <c r="HF349">
        <v>0</v>
      </c>
      <c r="HG349">
        <v>1</v>
      </c>
      <c r="HH349">
        <v>7</v>
      </c>
      <c r="HI349">
        <v>1</v>
      </c>
      <c r="HJ349">
        <v>0</v>
      </c>
      <c r="HK349">
        <v>0</v>
      </c>
      <c r="HL349">
        <v>0</v>
      </c>
      <c r="HM349">
        <v>1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1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</row>
    <row r="350" spans="1:272">
      <c r="A350" t="s">
        <v>912</v>
      </c>
      <c r="B350" t="s">
        <v>906</v>
      </c>
      <c r="C350" t="str">
        <f>"160602"</f>
        <v>160602</v>
      </c>
      <c r="D350" t="s">
        <v>152</v>
      </c>
      <c r="E350">
        <v>25</v>
      </c>
      <c r="F350">
        <v>443</v>
      </c>
      <c r="G350">
        <v>341</v>
      </c>
      <c r="H350">
        <v>167</v>
      </c>
      <c r="I350">
        <v>174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174</v>
      </c>
      <c r="T350">
        <v>0</v>
      </c>
      <c r="U350">
        <v>0</v>
      </c>
      <c r="V350">
        <v>174</v>
      </c>
      <c r="W350">
        <v>7</v>
      </c>
      <c r="X350">
        <v>5</v>
      </c>
      <c r="Y350">
        <v>2</v>
      </c>
      <c r="Z350">
        <v>0</v>
      </c>
      <c r="AA350">
        <v>167</v>
      </c>
      <c r="AB350">
        <v>56</v>
      </c>
      <c r="AC350">
        <v>5</v>
      </c>
      <c r="AD350">
        <v>6</v>
      </c>
      <c r="AE350">
        <v>6</v>
      </c>
      <c r="AF350">
        <v>1</v>
      </c>
      <c r="AG350">
        <v>0</v>
      </c>
      <c r="AH350">
        <v>0</v>
      </c>
      <c r="AI350">
        <v>1</v>
      </c>
      <c r="AJ350">
        <v>24</v>
      </c>
      <c r="AK350">
        <v>1</v>
      </c>
      <c r="AL350">
        <v>0</v>
      </c>
      <c r="AM350">
        <v>0</v>
      </c>
      <c r="AN350">
        <v>2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7</v>
      </c>
      <c r="AY350">
        <v>1</v>
      </c>
      <c r="AZ350">
        <v>1</v>
      </c>
      <c r="BA350">
        <v>56</v>
      </c>
      <c r="BB350">
        <v>39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24</v>
      </c>
      <c r="BI350">
        <v>0</v>
      </c>
      <c r="BJ350">
        <v>0</v>
      </c>
      <c r="BK350">
        <v>0</v>
      </c>
      <c r="BL350">
        <v>10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1</v>
      </c>
      <c r="BY350">
        <v>1</v>
      </c>
      <c r="BZ350">
        <v>39</v>
      </c>
      <c r="CA350">
        <v>2</v>
      </c>
      <c r="CB350">
        <v>0</v>
      </c>
      <c r="CC350">
        <v>1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2</v>
      </c>
      <c r="CQ350">
        <v>16</v>
      </c>
      <c r="CR350">
        <v>4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11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</v>
      </c>
      <c r="DP350">
        <v>16</v>
      </c>
      <c r="DQ350">
        <v>5</v>
      </c>
      <c r="DR350">
        <v>1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3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1</v>
      </c>
      <c r="EP350">
        <v>5</v>
      </c>
      <c r="EQ350">
        <v>10</v>
      </c>
      <c r="ER350">
        <v>1</v>
      </c>
      <c r="ES350">
        <v>4</v>
      </c>
      <c r="ET350">
        <v>4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1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10</v>
      </c>
      <c r="FO350">
        <v>28</v>
      </c>
      <c r="FP350">
        <v>9</v>
      </c>
      <c r="FQ350">
        <v>0</v>
      </c>
      <c r="FR350">
        <v>0</v>
      </c>
      <c r="FS350">
        <v>3</v>
      </c>
      <c r="FT350">
        <v>1</v>
      </c>
      <c r="FU350">
        <v>2</v>
      </c>
      <c r="FV350">
        <v>3</v>
      </c>
      <c r="FW350">
        <v>0</v>
      </c>
      <c r="FX350">
        <v>2</v>
      </c>
      <c r="FY350">
        <v>0</v>
      </c>
      <c r="FZ350">
        <v>0</v>
      </c>
      <c r="GA350">
        <v>0</v>
      </c>
      <c r="GB350">
        <v>2</v>
      </c>
      <c r="GC350">
        <v>1</v>
      </c>
      <c r="GD350">
        <v>0</v>
      </c>
      <c r="GE350">
        <v>1</v>
      </c>
      <c r="GF350">
        <v>1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3</v>
      </c>
      <c r="GN350">
        <v>28</v>
      </c>
      <c r="GO350">
        <v>7</v>
      </c>
      <c r="GP350">
        <v>5</v>
      </c>
      <c r="GQ350">
        <v>0</v>
      </c>
      <c r="GR350">
        <v>2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7</v>
      </c>
      <c r="HI350">
        <v>1</v>
      </c>
      <c r="HJ350">
        <v>0</v>
      </c>
      <c r="HK350">
        <v>1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1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3</v>
      </c>
      <c r="IN350">
        <v>0</v>
      </c>
      <c r="IO350">
        <v>0</v>
      </c>
      <c r="IP350">
        <v>0</v>
      </c>
      <c r="IQ350">
        <v>1</v>
      </c>
      <c r="IR350">
        <v>0</v>
      </c>
      <c r="IS350">
        <v>1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1</v>
      </c>
      <c r="JK350">
        <v>0</v>
      </c>
      <c r="JL350">
        <v>3</v>
      </c>
    </row>
    <row r="351" spans="1:272">
      <c r="A351" t="s">
        <v>911</v>
      </c>
      <c r="B351" t="s">
        <v>906</v>
      </c>
      <c r="C351" t="str">
        <f>"160602"</f>
        <v>160602</v>
      </c>
      <c r="D351" t="s">
        <v>910</v>
      </c>
      <c r="E351">
        <v>26</v>
      </c>
      <c r="F351">
        <v>42</v>
      </c>
      <c r="G351">
        <v>151</v>
      </c>
      <c r="H351">
        <v>146</v>
      </c>
      <c r="I351">
        <v>5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5</v>
      </c>
      <c r="T351">
        <v>0</v>
      </c>
      <c r="U351">
        <v>0</v>
      </c>
      <c r="V351">
        <v>5</v>
      </c>
      <c r="W351">
        <v>0</v>
      </c>
      <c r="X351">
        <v>0</v>
      </c>
      <c r="Y351">
        <v>0</v>
      </c>
      <c r="Z351">
        <v>0</v>
      </c>
      <c r="AA351">
        <v>5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2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2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2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1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1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1</v>
      </c>
      <c r="DQ351">
        <v>1</v>
      </c>
      <c r="DR351">
        <v>0</v>
      </c>
      <c r="DS351">
        <v>0</v>
      </c>
      <c r="DT351">
        <v>0</v>
      </c>
      <c r="DU351">
        <v>1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1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1</v>
      </c>
      <c r="GP351">
        <v>1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1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</row>
    <row r="352" spans="1:272">
      <c r="A352" t="s">
        <v>909</v>
      </c>
      <c r="B352" t="s">
        <v>906</v>
      </c>
      <c r="C352" t="str">
        <f>"160602"</f>
        <v>160602</v>
      </c>
      <c r="D352" t="s">
        <v>908</v>
      </c>
      <c r="E352">
        <v>27</v>
      </c>
      <c r="F352">
        <v>70</v>
      </c>
      <c r="G352">
        <v>85</v>
      </c>
      <c r="H352">
        <v>55</v>
      </c>
      <c r="I352">
        <v>30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30</v>
      </c>
      <c r="T352">
        <v>0</v>
      </c>
      <c r="U352">
        <v>0</v>
      </c>
      <c r="V352">
        <v>30</v>
      </c>
      <c r="W352">
        <v>0</v>
      </c>
      <c r="X352">
        <v>0</v>
      </c>
      <c r="Y352">
        <v>0</v>
      </c>
      <c r="Z352">
        <v>0</v>
      </c>
      <c r="AA352">
        <v>30</v>
      </c>
      <c r="AB352">
        <v>9</v>
      </c>
      <c r="AC352">
        <v>1</v>
      </c>
      <c r="AD352">
        <v>1</v>
      </c>
      <c r="AE352">
        <v>1</v>
      </c>
      <c r="AF352">
        <v>1</v>
      </c>
      <c r="AG352">
        <v>2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9</v>
      </c>
      <c r="BB352">
        <v>10</v>
      </c>
      <c r="BC352">
        <v>2</v>
      </c>
      <c r="BD352">
        <v>0</v>
      </c>
      <c r="BE352">
        <v>0</v>
      </c>
      <c r="BF352">
        <v>2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3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1</v>
      </c>
      <c r="BW352">
        <v>0</v>
      </c>
      <c r="BX352">
        <v>0</v>
      </c>
      <c r="BY352">
        <v>1</v>
      </c>
      <c r="BZ352">
        <v>10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2</v>
      </c>
      <c r="CR352">
        <v>0</v>
      </c>
      <c r="CS352">
        <v>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1</v>
      </c>
      <c r="DO352">
        <v>0</v>
      </c>
      <c r="DP352">
        <v>2</v>
      </c>
      <c r="DQ352">
        <v>3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1</v>
      </c>
      <c r="DZ352">
        <v>0</v>
      </c>
      <c r="EA352">
        <v>1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1</v>
      </c>
      <c r="EP352">
        <v>3</v>
      </c>
      <c r="EQ352">
        <v>1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1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1</v>
      </c>
      <c r="FO352">
        <v>2</v>
      </c>
      <c r="FP352">
        <v>0</v>
      </c>
      <c r="FQ352">
        <v>0</v>
      </c>
      <c r="FR352">
        <v>0</v>
      </c>
      <c r="FS352">
        <v>1</v>
      </c>
      <c r="FT352">
        <v>0</v>
      </c>
      <c r="FU352">
        <v>0</v>
      </c>
      <c r="FV352">
        <v>1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2</v>
      </c>
      <c r="GO352">
        <v>2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1</v>
      </c>
      <c r="GW352">
        <v>0</v>
      </c>
      <c r="GX352">
        <v>0</v>
      </c>
      <c r="GY352">
        <v>1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2</v>
      </c>
      <c r="HI352">
        <v>1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1</v>
      </c>
      <c r="HS352">
        <v>0</v>
      </c>
      <c r="HT352">
        <v>0</v>
      </c>
      <c r="HU352">
        <v>0</v>
      </c>
      <c r="HV352">
        <v>1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</row>
    <row r="353" spans="1:272">
      <c r="A353" t="s">
        <v>907</v>
      </c>
      <c r="B353" t="s">
        <v>906</v>
      </c>
      <c r="C353" t="str">
        <f>"160602"</f>
        <v>160602</v>
      </c>
      <c r="D353" t="s">
        <v>905</v>
      </c>
      <c r="E353">
        <v>28</v>
      </c>
      <c r="F353">
        <v>41</v>
      </c>
      <c r="G353">
        <v>42</v>
      </c>
      <c r="H353">
        <v>13</v>
      </c>
      <c r="I353">
        <v>29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29</v>
      </c>
      <c r="T353">
        <v>0</v>
      </c>
      <c r="U353">
        <v>0</v>
      </c>
      <c r="V353">
        <v>29</v>
      </c>
      <c r="W353">
        <v>1</v>
      </c>
      <c r="X353">
        <v>1</v>
      </c>
      <c r="Y353">
        <v>0</v>
      </c>
      <c r="Z353">
        <v>0</v>
      </c>
      <c r="AA353">
        <v>28</v>
      </c>
      <c r="AB353">
        <v>19</v>
      </c>
      <c r="AC353">
        <v>1</v>
      </c>
      <c r="AD353">
        <v>0</v>
      </c>
      <c r="AE353">
        <v>0</v>
      </c>
      <c r="AF353">
        <v>2</v>
      </c>
      <c r="AG353">
        <v>1</v>
      </c>
      <c r="AH353">
        <v>1</v>
      </c>
      <c r="AI353">
        <v>2</v>
      </c>
      <c r="AJ353">
        <v>10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1</v>
      </c>
      <c r="BA353">
        <v>19</v>
      </c>
      <c r="BB353">
        <v>2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0</v>
      </c>
      <c r="BX353">
        <v>1</v>
      </c>
      <c r="BY353">
        <v>0</v>
      </c>
      <c r="BZ353">
        <v>2</v>
      </c>
      <c r="CA353">
        <v>1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1</v>
      </c>
      <c r="CM353">
        <v>0</v>
      </c>
      <c r="CN353">
        <v>0</v>
      </c>
      <c r="CO353">
        <v>0</v>
      </c>
      <c r="CP353">
        <v>1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2</v>
      </c>
      <c r="DR353">
        <v>1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1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2</v>
      </c>
      <c r="EQ353">
        <v>2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1</v>
      </c>
      <c r="EY353">
        <v>0</v>
      </c>
      <c r="EZ353">
        <v>0</v>
      </c>
      <c r="FA353">
        <v>1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2</v>
      </c>
      <c r="FO353">
        <v>1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1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1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1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1</v>
      </c>
      <c r="IH353">
        <v>0</v>
      </c>
      <c r="II353">
        <v>0</v>
      </c>
      <c r="IJ353">
        <v>0</v>
      </c>
      <c r="IK353">
        <v>0</v>
      </c>
      <c r="IL353">
        <v>1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</row>
    <row r="354" spans="1:272">
      <c r="A354" t="s">
        <v>904</v>
      </c>
      <c r="B354" t="s">
        <v>893</v>
      </c>
      <c r="C354" t="str">
        <f>"160603"</f>
        <v>160603</v>
      </c>
      <c r="D354" t="s">
        <v>903</v>
      </c>
      <c r="E354">
        <v>1</v>
      </c>
      <c r="F354">
        <v>415</v>
      </c>
      <c r="G354">
        <v>312</v>
      </c>
      <c r="H354">
        <v>174</v>
      </c>
      <c r="I354">
        <v>138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138</v>
      </c>
      <c r="T354">
        <v>0</v>
      </c>
      <c r="U354">
        <v>0</v>
      </c>
      <c r="V354">
        <v>138</v>
      </c>
      <c r="W354">
        <v>8</v>
      </c>
      <c r="X354">
        <v>3</v>
      </c>
      <c r="Y354">
        <v>5</v>
      </c>
      <c r="Z354">
        <v>0</v>
      </c>
      <c r="AA354">
        <v>130</v>
      </c>
      <c r="AB354">
        <v>41</v>
      </c>
      <c r="AC354">
        <v>5</v>
      </c>
      <c r="AD354">
        <v>9</v>
      </c>
      <c r="AE354">
        <v>14</v>
      </c>
      <c r="AF354">
        <v>8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2</v>
      </c>
      <c r="AP354">
        <v>0</v>
      </c>
      <c r="AQ354">
        <v>0</v>
      </c>
      <c r="AR354">
        <v>1</v>
      </c>
      <c r="AS354">
        <v>1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41</v>
      </c>
      <c r="BB354">
        <v>27</v>
      </c>
      <c r="BC354">
        <v>7</v>
      </c>
      <c r="BD354">
        <v>1</v>
      </c>
      <c r="BE354">
        <v>0</v>
      </c>
      <c r="BF354">
        <v>5</v>
      </c>
      <c r="BG354">
        <v>0</v>
      </c>
      <c r="BH354">
        <v>8</v>
      </c>
      <c r="BI354">
        <v>1</v>
      </c>
      <c r="BJ354">
        <v>1</v>
      </c>
      <c r="BK354">
        <v>0</v>
      </c>
      <c r="BL354">
        <v>2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0</v>
      </c>
      <c r="BW354">
        <v>0</v>
      </c>
      <c r="BX354">
        <v>0</v>
      </c>
      <c r="BY354">
        <v>0</v>
      </c>
      <c r="BZ354">
        <v>27</v>
      </c>
      <c r="CA354">
        <v>3</v>
      </c>
      <c r="CB354">
        <v>2</v>
      </c>
      <c r="CC354">
        <v>0</v>
      </c>
      <c r="CD354">
        <v>0</v>
      </c>
      <c r="CE354">
        <v>0</v>
      </c>
      <c r="CF354">
        <v>1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3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8</v>
      </c>
      <c r="DR354">
        <v>1</v>
      </c>
      <c r="DS354">
        <v>0</v>
      </c>
      <c r="DT354">
        <v>0</v>
      </c>
      <c r="DU354">
        <v>0</v>
      </c>
      <c r="DV354">
        <v>0</v>
      </c>
      <c r="DW354">
        <v>5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1</v>
      </c>
      <c r="EF354">
        <v>1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8</v>
      </c>
      <c r="EQ354">
        <v>6</v>
      </c>
      <c r="ER354">
        <v>2</v>
      </c>
      <c r="ES354">
        <v>0</v>
      </c>
      <c r="ET354">
        <v>1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1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1</v>
      </c>
      <c r="FK354">
        <v>0</v>
      </c>
      <c r="FL354">
        <v>1</v>
      </c>
      <c r="FM354">
        <v>0</v>
      </c>
      <c r="FN354">
        <v>6</v>
      </c>
      <c r="FO354">
        <v>14</v>
      </c>
      <c r="FP354">
        <v>4</v>
      </c>
      <c r="FQ354">
        <v>0</v>
      </c>
      <c r="FR354">
        <v>0</v>
      </c>
      <c r="FS354">
        <v>1</v>
      </c>
      <c r="FT354">
        <v>2</v>
      </c>
      <c r="FU354">
        <v>3</v>
      </c>
      <c r="FV354">
        <v>0</v>
      </c>
      <c r="FW354">
        <v>0</v>
      </c>
      <c r="FX354">
        <v>3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1</v>
      </c>
      <c r="GN354">
        <v>14</v>
      </c>
      <c r="GO354">
        <v>6</v>
      </c>
      <c r="GP354">
        <v>3</v>
      </c>
      <c r="GQ354">
        <v>2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1</v>
      </c>
      <c r="HH354">
        <v>6</v>
      </c>
      <c r="HI354">
        <v>4</v>
      </c>
      <c r="HJ354">
        <v>1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2</v>
      </c>
      <c r="HQ354">
        <v>0</v>
      </c>
      <c r="HR354">
        <v>0</v>
      </c>
      <c r="HS354">
        <v>0</v>
      </c>
      <c r="HT354">
        <v>0</v>
      </c>
      <c r="HU354">
        <v>1</v>
      </c>
      <c r="HV354">
        <v>4</v>
      </c>
      <c r="HW354">
        <v>1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1</v>
      </c>
      <c r="II354">
        <v>0</v>
      </c>
      <c r="IJ354">
        <v>0</v>
      </c>
      <c r="IK354">
        <v>0</v>
      </c>
      <c r="IL354">
        <v>1</v>
      </c>
      <c r="IM354">
        <v>20</v>
      </c>
      <c r="IN354">
        <v>11</v>
      </c>
      <c r="IO354">
        <v>1</v>
      </c>
      <c r="IP354">
        <v>2</v>
      </c>
      <c r="IQ354">
        <v>1</v>
      </c>
      <c r="IR354">
        <v>0</v>
      </c>
      <c r="IS354">
        <v>1</v>
      </c>
      <c r="IT354">
        <v>0</v>
      </c>
      <c r="IU354">
        <v>0</v>
      </c>
      <c r="IV354">
        <v>0</v>
      </c>
      <c r="IW354">
        <v>3</v>
      </c>
      <c r="IX354">
        <v>0</v>
      </c>
      <c r="IY354">
        <v>0</v>
      </c>
      <c r="IZ354">
        <v>1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20</v>
      </c>
    </row>
    <row r="355" spans="1:272">
      <c r="A355" t="s">
        <v>902</v>
      </c>
      <c r="B355" t="s">
        <v>893</v>
      </c>
      <c r="C355" t="str">
        <f>"160603"</f>
        <v>160603</v>
      </c>
      <c r="D355" t="s">
        <v>562</v>
      </c>
      <c r="E355">
        <v>2</v>
      </c>
      <c r="F355">
        <v>618</v>
      </c>
      <c r="G355">
        <v>470</v>
      </c>
      <c r="H355">
        <v>183</v>
      </c>
      <c r="I355">
        <v>287</v>
      </c>
      <c r="J355">
        <v>1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287</v>
      </c>
      <c r="T355">
        <v>0</v>
      </c>
      <c r="U355">
        <v>0</v>
      </c>
      <c r="V355">
        <v>287</v>
      </c>
      <c r="W355">
        <v>6</v>
      </c>
      <c r="X355">
        <v>4</v>
      </c>
      <c r="Y355">
        <v>2</v>
      </c>
      <c r="Z355">
        <v>0</v>
      </c>
      <c r="AA355">
        <v>281</v>
      </c>
      <c r="AB355">
        <v>57</v>
      </c>
      <c r="AC355">
        <v>5</v>
      </c>
      <c r="AD355">
        <v>9</v>
      </c>
      <c r="AE355">
        <v>19</v>
      </c>
      <c r="AF355">
        <v>10</v>
      </c>
      <c r="AG355">
        <v>0</v>
      </c>
      <c r="AH355">
        <v>0</v>
      </c>
      <c r="AI355">
        <v>0</v>
      </c>
      <c r="AJ355">
        <v>7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2</v>
      </c>
      <c r="AX355">
        <v>0</v>
      </c>
      <c r="AY355">
        <v>0</v>
      </c>
      <c r="AZ355">
        <v>2</v>
      </c>
      <c r="BA355">
        <v>57</v>
      </c>
      <c r="BB355">
        <v>101</v>
      </c>
      <c r="BC355">
        <v>15</v>
      </c>
      <c r="BD355">
        <v>3</v>
      </c>
      <c r="BE355">
        <v>0</v>
      </c>
      <c r="BF355">
        <v>6</v>
      </c>
      <c r="BG355">
        <v>1</v>
      </c>
      <c r="BH355">
        <v>49</v>
      </c>
      <c r="BI355">
        <v>0</v>
      </c>
      <c r="BJ355">
        <v>3</v>
      </c>
      <c r="BK355">
        <v>0</v>
      </c>
      <c r="BL355">
        <v>14</v>
      </c>
      <c r="BM355">
        <v>0</v>
      </c>
      <c r="BN355">
        <v>0</v>
      </c>
      <c r="BO355">
        <v>4</v>
      </c>
      <c r="BP355">
        <v>1</v>
      </c>
      <c r="BQ355">
        <v>0</v>
      </c>
      <c r="BR355">
        <v>1</v>
      </c>
      <c r="BS355">
        <v>0</v>
      </c>
      <c r="BT355">
        <v>0</v>
      </c>
      <c r="BU355">
        <v>1</v>
      </c>
      <c r="BV355">
        <v>0</v>
      </c>
      <c r="BW355">
        <v>0</v>
      </c>
      <c r="BX355">
        <v>1</v>
      </c>
      <c r="BY355">
        <v>2</v>
      </c>
      <c r="BZ355">
        <v>101</v>
      </c>
      <c r="CA355">
        <v>12</v>
      </c>
      <c r="CB355">
        <v>4</v>
      </c>
      <c r="CC355">
        <v>4</v>
      </c>
      <c r="CD355">
        <v>1</v>
      </c>
      <c r="CE355">
        <v>0</v>
      </c>
      <c r="CF355">
        <v>0</v>
      </c>
      <c r="CG355">
        <v>0</v>
      </c>
      <c r="CH355">
        <v>1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2</v>
      </c>
      <c r="CO355">
        <v>0</v>
      </c>
      <c r="CP355">
        <v>12</v>
      </c>
      <c r="CQ355">
        <v>5</v>
      </c>
      <c r="CR355">
        <v>4</v>
      </c>
      <c r="CS355">
        <v>0</v>
      </c>
      <c r="CT355">
        <v>0</v>
      </c>
      <c r="CU355">
        <v>1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5</v>
      </c>
      <c r="DQ355">
        <v>41</v>
      </c>
      <c r="DR355">
        <v>4</v>
      </c>
      <c r="DS355">
        <v>0</v>
      </c>
      <c r="DT355">
        <v>0</v>
      </c>
      <c r="DU355">
        <v>2</v>
      </c>
      <c r="DV355">
        <v>1</v>
      </c>
      <c r="DW355">
        <v>31</v>
      </c>
      <c r="DX355">
        <v>0</v>
      </c>
      <c r="DY355">
        <v>1</v>
      </c>
      <c r="DZ355">
        <v>0</v>
      </c>
      <c r="EA355">
        <v>1</v>
      </c>
      <c r="EB355">
        <v>0</v>
      </c>
      <c r="EC355">
        <v>0</v>
      </c>
      <c r="ED355">
        <v>1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41</v>
      </c>
      <c r="EQ355">
        <v>17</v>
      </c>
      <c r="ER355">
        <v>9</v>
      </c>
      <c r="ES355">
        <v>5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1</v>
      </c>
      <c r="FB355">
        <v>0</v>
      </c>
      <c r="FC355">
        <v>0</v>
      </c>
      <c r="FD355">
        <v>0</v>
      </c>
      <c r="FE355">
        <v>1</v>
      </c>
      <c r="FF355">
        <v>1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17</v>
      </c>
      <c r="FO355">
        <v>25</v>
      </c>
      <c r="FP355">
        <v>10</v>
      </c>
      <c r="FQ355">
        <v>1</v>
      </c>
      <c r="FR355">
        <v>0</v>
      </c>
      <c r="FS355">
        <v>3</v>
      </c>
      <c r="FT355">
        <v>1</v>
      </c>
      <c r="FU355">
        <v>5</v>
      </c>
      <c r="FV355">
        <v>1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1</v>
      </c>
      <c r="GI355">
        <v>0</v>
      </c>
      <c r="GJ355">
        <v>2</v>
      </c>
      <c r="GK355">
        <v>0</v>
      </c>
      <c r="GL355">
        <v>0</v>
      </c>
      <c r="GM355">
        <v>1</v>
      </c>
      <c r="GN355">
        <v>25</v>
      </c>
      <c r="GO355">
        <v>14</v>
      </c>
      <c r="GP355">
        <v>4</v>
      </c>
      <c r="GQ355">
        <v>2</v>
      </c>
      <c r="GR355">
        <v>0</v>
      </c>
      <c r="GS355">
        <v>0</v>
      </c>
      <c r="GT355">
        <v>1</v>
      </c>
      <c r="GU355">
        <v>0</v>
      </c>
      <c r="GV355">
        <v>2</v>
      </c>
      <c r="GW355">
        <v>0</v>
      </c>
      <c r="GX355">
        <v>2</v>
      </c>
      <c r="GY355">
        <v>1</v>
      </c>
      <c r="GZ355">
        <v>0</v>
      </c>
      <c r="HA355">
        <v>0</v>
      </c>
      <c r="HB355">
        <v>0</v>
      </c>
      <c r="HC355">
        <v>0</v>
      </c>
      <c r="HD355">
        <v>1</v>
      </c>
      <c r="HE355">
        <v>0</v>
      </c>
      <c r="HF355">
        <v>0</v>
      </c>
      <c r="HG355">
        <v>1</v>
      </c>
      <c r="HH355">
        <v>14</v>
      </c>
      <c r="HI355">
        <v>1</v>
      </c>
      <c r="HJ355">
        <v>1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1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8</v>
      </c>
      <c r="IN355">
        <v>5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3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8</v>
      </c>
    </row>
    <row r="356" spans="1:272">
      <c r="A356" t="s">
        <v>901</v>
      </c>
      <c r="B356" t="s">
        <v>893</v>
      </c>
      <c r="C356" t="str">
        <f>"160603"</f>
        <v>160603</v>
      </c>
      <c r="D356" t="s">
        <v>900</v>
      </c>
      <c r="E356">
        <v>3</v>
      </c>
      <c r="F356">
        <v>608</v>
      </c>
      <c r="G356">
        <v>460</v>
      </c>
      <c r="H356">
        <v>188</v>
      </c>
      <c r="I356">
        <v>272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271</v>
      </c>
      <c r="T356">
        <v>0</v>
      </c>
      <c r="U356">
        <v>0</v>
      </c>
      <c r="V356">
        <v>271</v>
      </c>
      <c r="W356">
        <v>4</v>
      </c>
      <c r="X356">
        <v>2</v>
      </c>
      <c r="Y356">
        <v>2</v>
      </c>
      <c r="Z356">
        <v>0</v>
      </c>
      <c r="AA356">
        <v>267</v>
      </c>
      <c r="AB356">
        <v>48</v>
      </c>
      <c r="AC356">
        <v>5</v>
      </c>
      <c r="AD356">
        <v>8</v>
      </c>
      <c r="AE356">
        <v>19</v>
      </c>
      <c r="AF356">
        <v>9</v>
      </c>
      <c r="AG356">
        <v>0</v>
      </c>
      <c r="AH356">
        <v>0</v>
      </c>
      <c r="AI356">
        <v>0</v>
      </c>
      <c r="AJ356">
        <v>2</v>
      </c>
      <c r="AK356">
        <v>2</v>
      </c>
      <c r="AL356">
        <v>0</v>
      </c>
      <c r="AM356">
        <v>1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48</v>
      </c>
      <c r="BB356">
        <v>111</v>
      </c>
      <c r="BC356">
        <v>25</v>
      </c>
      <c r="BD356">
        <v>0</v>
      </c>
      <c r="BE356">
        <v>1</v>
      </c>
      <c r="BF356">
        <v>7</v>
      </c>
      <c r="BG356">
        <v>3</v>
      </c>
      <c r="BH356">
        <v>60</v>
      </c>
      <c r="BI356">
        <v>0</v>
      </c>
      <c r="BJ356">
        <v>1</v>
      </c>
      <c r="BK356">
        <v>0</v>
      </c>
      <c r="BL356">
        <v>4</v>
      </c>
      <c r="BM356">
        <v>0</v>
      </c>
      <c r="BN356">
        <v>0</v>
      </c>
      <c r="BO356">
        <v>0</v>
      </c>
      <c r="BP356">
        <v>0</v>
      </c>
      <c r="BQ356">
        <v>1</v>
      </c>
      <c r="BR356">
        <v>0</v>
      </c>
      <c r="BS356">
        <v>0</v>
      </c>
      <c r="BT356">
        <v>0</v>
      </c>
      <c r="BU356">
        <v>4</v>
      </c>
      <c r="BV356">
        <v>0</v>
      </c>
      <c r="BW356">
        <v>0</v>
      </c>
      <c r="BX356">
        <v>3</v>
      </c>
      <c r="BY356">
        <v>2</v>
      </c>
      <c r="BZ356">
        <v>111</v>
      </c>
      <c r="CA356">
        <v>13</v>
      </c>
      <c r="CB356">
        <v>7</v>
      </c>
      <c r="CC356">
        <v>0</v>
      </c>
      <c r="CD356">
        <v>2</v>
      </c>
      <c r="CE356">
        <v>0</v>
      </c>
      <c r="CF356">
        <v>1</v>
      </c>
      <c r="CG356">
        <v>0</v>
      </c>
      <c r="CH356">
        <v>0</v>
      </c>
      <c r="CI356">
        <v>0</v>
      </c>
      <c r="CJ356">
        <v>0</v>
      </c>
      <c r="CK356">
        <v>1</v>
      </c>
      <c r="CL356">
        <v>0</v>
      </c>
      <c r="CM356">
        <v>0</v>
      </c>
      <c r="CN356">
        <v>1</v>
      </c>
      <c r="CO356">
        <v>1</v>
      </c>
      <c r="CP356">
        <v>13</v>
      </c>
      <c r="CQ356">
        <v>8</v>
      </c>
      <c r="CR356">
        <v>5</v>
      </c>
      <c r="CS356">
        <v>0</v>
      </c>
      <c r="CT356">
        <v>1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1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1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8</v>
      </c>
      <c r="DQ356">
        <v>22</v>
      </c>
      <c r="DR356">
        <v>3</v>
      </c>
      <c r="DS356">
        <v>0</v>
      </c>
      <c r="DT356">
        <v>0</v>
      </c>
      <c r="DU356">
        <v>1</v>
      </c>
      <c r="DV356">
        <v>0</v>
      </c>
      <c r="DW356">
        <v>14</v>
      </c>
      <c r="DX356">
        <v>0</v>
      </c>
      <c r="DY356">
        <v>0</v>
      </c>
      <c r="DZ356">
        <v>0</v>
      </c>
      <c r="EA356">
        <v>1</v>
      </c>
      <c r="EB356">
        <v>0</v>
      </c>
      <c r="EC356">
        <v>1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1</v>
      </c>
      <c r="EN356">
        <v>0</v>
      </c>
      <c r="EO356">
        <v>1</v>
      </c>
      <c r="EP356">
        <v>22</v>
      </c>
      <c r="EQ356">
        <v>13</v>
      </c>
      <c r="ER356">
        <v>4</v>
      </c>
      <c r="ES356">
        <v>5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2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2</v>
      </c>
      <c r="FN356">
        <v>13</v>
      </c>
      <c r="FO356">
        <v>26</v>
      </c>
      <c r="FP356">
        <v>9</v>
      </c>
      <c r="FQ356">
        <v>6</v>
      </c>
      <c r="FR356">
        <v>3</v>
      </c>
      <c r="FS356">
        <v>1</v>
      </c>
      <c r="FT356">
        <v>0</v>
      </c>
      <c r="FU356">
        <v>1</v>
      </c>
      <c r="FV356">
        <v>0</v>
      </c>
      <c r="FW356">
        <v>0</v>
      </c>
      <c r="FX356">
        <v>2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1</v>
      </c>
      <c r="GF356">
        <v>2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1</v>
      </c>
      <c r="GN356">
        <v>26</v>
      </c>
      <c r="GO356">
        <v>18</v>
      </c>
      <c r="GP356">
        <v>11</v>
      </c>
      <c r="GQ356">
        <v>3</v>
      </c>
      <c r="GR356">
        <v>0</v>
      </c>
      <c r="GS356">
        <v>3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1</v>
      </c>
      <c r="HG356">
        <v>0</v>
      </c>
      <c r="HH356">
        <v>18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8</v>
      </c>
      <c r="IN356">
        <v>3</v>
      </c>
      <c r="IO356">
        <v>0</v>
      </c>
      <c r="IP356">
        <v>4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1</v>
      </c>
      <c r="JI356">
        <v>0</v>
      </c>
      <c r="JJ356">
        <v>0</v>
      </c>
      <c r="JK356">
        <v>0</v>
      </c>
      <c r="JL356">
        <v>8</v>
      </c>
    </row>
    <row r="357" spans="1:272">
      <c r="A357" t="s">
        <v>899</v>
      </c>
      <c r="B357" t="s">
        <v>893</v>
      </c>
      <c r="C357" t="str">
        <f>"160603"</f>
        <v>160603</v>
      </c>
      <c r="D357" t="s">
        <v>155</v>
      </c>
      <c r="E357">
        <v>4</v>
      </c>
      <c r="F357">
        <v>531</v>
      </c>
      <c r="G357">
        <v>410</v>
      </c>
      <c r="H357">
        <v>266</v>
      </c>
      <c r="I357">
        <v>144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144</v>
      </c>
      <c r="T357">
        <v>0</v>
      </c>
      <c r="U357">
        <v>0</v>
      </c>
      <c r="V357">
        <v>144</v>
      </c>
      <c r="W357">
        <v>15</v>
      </c>
      <c r="X357">
        <v>10</v>
      </c>
      <c r="Y357">
        <v>5</v>
      </c>
      <c r="Z357">
        <v>0</v>
      </c>
      <c r="AA357">
        <v>129</v>
      </c>
      <c r="AB357">
        <v>41</v>
      </c>
      <c r="AC357">
        <v>5</v>
      </c>
      <c r="AD357">
        <v>9</v>
      </c>
      <c r="AE357">
        <v>15</v>
      </c>
      <c r="AF357">
        <v>3</v>
      </c>
      <c r="AG357">
        <v>1</v>
      </c>
      <c r="AH357">
        <v>0</v>
      </c>
      <c r="AI357">
        <v>0</v>
      </c>
      <c r="AJ357">
        <v>3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4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41</v>
      </c>
      <c r="BB357">
        <v>35</v>
      </c>
      <c r="BC357">
        <v>7</v>
      </c>
      <c r="BD357">
        <v>0</v>
      </c>
      <c r="BE357">
        <v>1</v>
      </c>
      <c r="BF357">
        <v>6</v>
      </c>
      <c r="BG357">
        <v>1</v>
      </c>
      <c r="BH357">
        <v>9</v>
      </c>
      <c r="BI357">
        <v>1</v>
      </c>
      <c r="BJ357">
        <v>0</v>
      </c>
      <c r="BK357">
        <v>1</v>
      </c>
      <c r="BL357">
        <v>3</v>
      </c>
      <c r="BM357">
        <v>0</v>
      </c>
      <c r="BN357">
        <v>0</v>
      </c>
      <c r="BO357">
        <v>0</v>
      </c>
      <c r="BP357">
        <v>1</v>
      </c>
      <c r="BQ357">
        <v>0</v>
      </c>
      <c r="BR357">
        <v>1</v>
      </c>
      <c r="BS357">
        <v>0</v>
      </c>
      <c r="BT357">
        <v>0</v>
      </c>
      <c r="BU357">
        <v>1</v>
      </c>
      <c r="BV357">
        <v>2</v>
      </c>
      <c r="BW357">
        <v>1</v>
      </c>
      <c r="BX357">
        <v>0</v>
      </c>
      <c r="BY357">
        <v>0</v>
      </c>
      <c r="BZ357">
        <v>35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7</v>
      </c>
      <c r="CR357">
        <v>0</v>
      </c>
      <c r="CS357">
        <v>0</v>
      </c>
      <c r="CT357">
        <v>0</v>
      </c>
      <c r="CU357">
        <v>0</v>
      </c>
      <c r="CV357">
        <v>1</v>
      </c>
      <c r="CW357">
        <v>1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1</v>
      </c>
      <c r="DE357">
        <v>0</v>
      </c>
      <c r="DF357">
        <v>2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1</v>
      </c>
      <c r="DN357">
        <v>0</v>
      </c>
      <c r="DO357">
        <v>1</v>
      </c>
      <c r="DP357">
        <v>7</v>
      </c>
      <c r="DQ357">
        <v>20</v>
      </c>
      <c r="DR357">
        <v>8</v>
      </c>
      <c r="DS357">
        <v>1</v>
      </c>
      <c r="DT357">
        <v>0</v>
      </c>
      <c r="DU357">
        <v>0</v>
      </c>
      <c r="DV357">
        <v>0</v>
      </c>
      <c r="DW357">
        <v>7</v>
      </c>
      <c r="DX357">
        <v>0</v>
      </c>
      <c r="DY357">
        <v>1</v>
      </c>
      <c r="DZ357">
        <v>0</v>
      </c>
      <c r="EA357">
        <v>2</v>
      </c>
      <c r="EB357">
        <v>0</v>
      </c>
      <c r="EC357">
        <v>0</v>
      </c>
      <c r="ED357">
        <v>1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20</v>
      </c>
      <c r="EQ357">
        <v>7</v>
      </c>
      <c r="ER357">
        <v>0</v>
      </c>
      <c r="ES357">
        <v>2</v>
      </c>
      <c r="ET357">
        <v>1</v>
      </c>
      <c r="EU357">
        <v>0</v>
      </c>
      <c r="EV357">
        <v>0</v>
      </c>
      <c r="EW357">
        <v>0</v>
      </c>
      <c r="EX357">
        <v>0</v>
      </c>
      <c r="EY357">
        <v>3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1</v>
      </c>
      <c r="FM357">
        <v>0</v>
      </c>
      <c r="FN357">
        <v>7</v>
      </c>
      <c r="FO357">
        <v>12</v>
      </c>
      <c r="FP357">
        <v>1</v>
      </c>
      <c r="FQ357">
        <v>0</v>
      </c>
      <c r="FR357">
        <v>1</v>
      </c>
      <c r="FS357">
        <v>0</v>
      </c>
      <c r="FT357">
        <v>1</v>
      </c>
      <c r="FU357">
        <v>1</v>
      </c>
      <c r="FV357">
        <v>0</v>
      </c>
      <c r="FW357">
        <v>1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1</v>
      </c>
      <c r="GD357">
        <v>1</v>
      </c>
      <c r="GE357">
        <v>0</v>
      </c>
      <c r="GF357">
        <v>0</v>
      </c>
      <c r="GG357">
        <v>1</v>
      </c>
      <c r="GH357">
        <v>1</v>
      </c>
      <c r="GI357">
        <v>0</v>
      </c>
      <c r="GJ357">
        <v>0</v>
      </c>
      <c r="GK357">
        <v>0</v>
      </c>
      <c r="GL357">
        <v>0</v>
      </c>
      <c r="GM357">
        <v>3</v>
      </c>
      <c r="GN357">
        <v>12</v>
      </c>
      <c r="GO357">
        <v>3</v>
      </c>
      <c r="GP357">
        <v>1</v>
      </c>
      <c r="GQ357">
        <v>0</v>
      </c>
      <c r="GR357">
        <v>2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3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4</v>
      </c>
      <c r="IN357">
        <v>2</v>
      </c>
      <c r="IO357">
        <v>1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1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4</v>
      </c>
    </row>
    <row r="358" spans="1:272">
      <c r="A358" t="s">
        <v>898</v>
      </c>
      <c r="B358" t="s">
        <v>893</v>
      </c>
      <c r="C358" t="str">
        <f>"160603"</f>
        <v>160603</v>
      </c>
      <c r="D358" t="s">
        <v>152</v>
      </c>
      <c r="E358">
        <v>5</v>
      </c>
      <c r="F358">
        <v>568</v>
      </c>
      <c r="G358">
        <v>440</v>
      </c>
      <c r="H358">
        <v>292</v>
      </c>
      <c r="I358">
        <v>148</v>
      </c>
      <c r="J358">
        <v>0</v>
      </c>
      <c r="K358">
        <v>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148</v>
      </c>
      <c r="T358">
        <v>0</v>
      </c>
      <c r="U358">
        <v>0</v>
      </c>
      <c r="V358">
        <v>148</v>
      </c>
      <c r="W358">
        <v>9</v>
      </c>
      <c r="X358">
        <v>8</v>
      </c>
      <c r="Y358">
        <v>1</v>
      </c>
      <c r="Z358">
        <v>0</v>
      </c>
      <c r="AA358">
        <v>139</v>
      </c>
      <c r="AB358">
        <v>27</v>
      </c>
      <c r="AC358">
        <v>4</v>
      </c>
      <c r="AD358">
        <v>1</v>
      </c>
      <c r="AE358">
        <v>9</v>
      </c>
      <c r="AF358">
        <v>3</v>
      </c>
      <c r="AG358">
        <v>0</v>
      </c>
      <c r="AH358">
        <v>1</v>
      </c>
      <c r="AI358">
        <v>1</v>
      </c>
      <c r="AJ358">
        <v>2</v>
      </c>
      <c r="AK358">
        <v>1</v>
      </c>
      <c r="AL358">
        <v>0</v>
      </c>
      <c r="AM358">
        <v>0</v>
      </c>
      <c r="AN358">
        <v>2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1</v>
      </c>
      <c r="AW358">
        <v>0</v>
      </c>
      <c r="AX358">
        <v>0</v>
      </c>
      <c r="AY358">
        <v>0</v>
      </c>
      <c r="AZ358">
        <v>0</v>
      </c>
      <c r="BA358">
        <v>27</v>
      </c>
      <c r="BB358">
        <v>37</v>
      </c>
      <c r="BC358">
        <v>12</v>
      </c>
      <c r="BD358">
        <v>2</v>
      </c>
      <c r="BE358">
        <v>1</v>
      </c>
      <c r="BF358">
        <v>4</v>
      </c>
      <c r="BG358">
        <v>3</v>
      </c>
      <c r="BH358">
        <v>8</v>
      </c>
      <c r="BI358">
        <v>0</v>
      </c>
      <c r="BJ358">
        <v>3</v>
      </c>
      <c r="BK358">
        <v>2</v>
      </c>
      <c r="BL358">
        <v>0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1</v>
      </c>
      <c r="BW358">
        <v>0</v>
      </c>
      <c r="BX358">
        <v>0</v>
      </c>
      <c r="BY358">
        <v>0</v>
      </c>
      <c r="BZ358">
        <v>37</v>
      </c>
      <c r="CA358">
        <v>4</v>
      </c>
      <c r="CB358">
        <v>2</v>
      </c>
      <c r="CC358">
        <v>0</v>
      </c>
      <c r="CD358">
        <v>0</v>
      </c>
      <c r="CE358">
        <v>0</v>
      </c>
      <c r="CF358">
        <v>0</v>
      </c>
      <c r="CG358">
        <v>1</v>
      </c>
      <c r="CH358">
        <v>0</v>
      </c>
      <c r="CI358">
        <v>0</v>
      </c>
      <c r="CJ358">
        <v>0</v>
      </c>
      <c r="CK358">
        <v>1</v>
      </c>
      <c r="CL358">
        <v>0</v>
      </c>
      <c r="CM358">
        <v>0</v>
      </c>
      <c r="CN358">
        <v>0</v>
      </c>
      <c r="CO358">
        <v>0</v>
      </c>
      <c r="CP358">
        <v>4</v>
      </c>
      <c r="CQ358">
        <v>7</v>
      </c>
      <c r="CR358">
        <v>4</v>
      </c>
      <c r="CS358">
        <v>1</v>
      </c>
      <c r="CT358">
        <v>1</v>
      </c>
      <c r="CU358">
        <v>0</v>
      </c>
      <c r="CV358">
        <v>1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7</v>
      </c>
      <c r="DQ358">
        <v>22</v>
      </c>
      <c r="DR358">
        <v>5</v>
      </c>
      <c r="DS358">
        <v>0</v>
      </c>
      <c r="DT358">
        <v>0</v>
      </c>
      <c r="DU358">
        <v>1</v>
      </c>
      <c r="DV358">
        <v>1</v>
      </c>
      <c r="DW358">
        <v>11</v>
      </c>
      <c r="DX358">
        <v>1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2</v>
      </c>
      <c r="EN358">
        <v>1</v>
      </c>
      <c r="EO358">
        <v>0</v>
      </c>
      <c r="EP358">
        <v>22</v>
      </c>
      <c r="EQ358">
        <v>4</v>
      </c>
      <c r="ER358">
        <v>0</v>
      </c>
      <c r="ES358">
        <v>1</v>
      </c>
      <c r="ET358">
        <v>1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2</v>
      </c>
      <c r="FN358">
        <v>4</v>
      </c>
      <c r="FO358">
        <v>18</v>
      </c>
      <c r="FP358">
        <v>11</v>
      </c>
      <c r="FQ358">
        <v>1</v>
      </c>
      <c r="FR358">
        <v>2</v>
      </c>
      <c r="FS358">
        <v>1</v>
      </c>
      <c r="FT358">
        <v>0</v>
      </c>
      <c r="FU358">
        <v>2</v>
      </c>
      <c r="FV358">
        <v>1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18</v>
      </c>
      <c r="GO358">
        <v>9</v>
      </c>
      <c r="GP358">
        <v>6</v>
      </c>
      <c r="GQ358">
        <v>1</v>
      </c>
      <c r="GR358">
        <v>1</v>
      </c>
      <c r="GS358">
        <v>1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9</v>
      </c>
      <c r="HI358">
        <v>1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1</v>
      </c>
      <c r="HU358">
        <v>0</v>
      </c>
      <c r="HV358">
        <v>1</v>
      </c>
      <c r="HW358">
        <v>1</v>
      </c>
      <c r="HX358">
        <v>0</v>
      </c>
      <c r="HY358">
        <v>1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1</v>
      </c>
      <c r="IM358">
        <v>9</v>
      </c>
      <c r="IN358">
        <v>4</v>
      </c>
      <c r="IO358">
        <v>0</v>
      </c>
      <c r="IP358">
        <v>1</v>
      </c>
      <c r="IQ358">
        <v>0</v>
      </c>
      <c r="IR358">
        <v>1</v>
      </c>
      <c r="IS358">
        <v>0</v>
      </c>
      <c r="IT358">
        <v>0</v>
      </c>
      <c r="IU358">
        <v>0</v>
      </c>
      <c r="IV358">
        <v>0</v>
      </c>
      <c r="IW358">
        <v>1</v>
      </c>
      <c r="IX358">
        <v>0</v>
      </c>
      <c r="IY358">
        <v>0</v>
      </c>
      <c r="IZ358">
        <v>1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1</v>
      </c>
      <c r="JI358">
        <v>0</v>
      </c>
      <c r="JJ358">
        <v>0</v>
      </c>
      <c r="JK358">
        <v>0</v>
      </c>
      <c r="JL358">
        <v>9</v>
      </c>
    </row>
    <row r="359" spans="1:272">
      <c r="A359" t="s">
        <v>897</v>
      </c>
      <c r="B359" t="s">
        <v>893</v>
      </c>
      <c r="C359" t="str">
        <f>"160603"</f>
        <v>160603</v>
      </c>
      <c r="D359" t="s">
        <v>152</v>
      </c>
      <c r="E359">
        <v>6</v>
      </c>
      <c r="F359">
        <v>403</v>
      </c>
      <c r="G359">
        <v>310</v>
      </c>
      <c r="H359">
        <v>184</v>
      </c>
      <c r="I359">
        <v>126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126</v>
      </c>
      <c r="T359">
        <v>0</v>
      </c>
      <c r="U359">
        <v>0</v>
      </c>
      <c r="V359">
        <v>126</v>
      </c>
      <c r="W359">
        <v>5</v>
      </c>
      <c r="X359">
        <v>2</v>
      </c>
      <c r="Y359">
        <v>3</v>
      </c>
      <c r="Z359">
        <v>0</v>
      </c>
      <c r="AA359">
        <v>121</v>
      </c>
      <c r="AB359">
        <v>24</v>
      </c>
      <c r="AC359">
        <v>1</v>
      </c>
      <c r="AD359">
        <v>9</v>
      </c>
      <c r="AE359">
        <v>7</v>
      </c>
      <c r="AF359">
        <v>5</v>
      </c>
      <c r="AG359">
        <v>0</v>
      </c>
      <c r="AH359">
        <v>0</v>
      </c>
      <c r="AI359">
        <v>0</v>
      </c>
      <c r="AJ359">
        <v>0</v>
      </c>
      <c r="AK359">
        <v>2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24</v>
      </c>
      <c r="BB359">
        <v>44</v>
      </c>
      <c r="BC359">
        <v>6</v>
      </c>
      <c r="BD359">
        <v>0</v>
      </c>
      <c r="BE359">
        <v>2</v>
      </c>
      <c r="BF359">
        <v>3</v>
      </c>
      <c r="BG359">
        <v>1</v>
      </c>
      <c r="BH359">
        <v>20</v>
      </c>
      <c r="BI359">
        <v>0</v>
      </c>
      <c r="BJ359">
        <v>1</v>
      </c>
      <c r="BK359">
        <v>1</v>
      </c>
      <c r="BL359">
        <v>6</v>
      </c>
      <c r="BM359">
        <v>0</v>
      </c>
      <c r="BN359">
        <v>1</v>
      </c>
      <c r="BO359">
        <v>1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44</v>
      </c>
      <c r="CA359">
        <v>4</v>
      </c>
      <c r="CB359">
        <v>0</v>
      </c>
      <c r="CC359">
        <v>0</v>
      </c>
      <c r="CD359">
        <v>1</v>
      </c>
      <c r="CE359">
        <v>1</v>
      </c>
      <c r="CF359">
        <v>0</v>
      </c>
      <c r="CG359">
        <v>0</v>
      </c>
      <c r="CH359">
        <v>0</v>
      </c>
      <c r="CI359">
        <v>0</v>
      </c>
      <c r="CJ359">
        <v>1</v>
      </c>
      <c r="CK359">
        <v>0</v>
      </c>
      <c r="CL359">
        <v>1</v>
      </c>
      <c r="CM359">
        <v>0</v>
      </c>
      <c r="CN359">
        <v>0</v>
      </c>
      <c r="CO359">
        <v>0</v>
      </c>
      <c r="CP359">
        <v>4</v>
      </c>
      <c r="CQ359">
        <v>6</v>
      </c>
      <c r="CR359">
        <v>2</v>
      </c>
      <c r="CS359">
        <v>0</v>
      </c>
      <c r="CT359">
        <v>0</v>
      </c>
      <c r="CU359">
        <v>0</v>
      </c>
      <c r="CV359">
        <v>1</v>
      </c>
      <c r="CW359">
        <v>0</v>
      </c>
      <c r="CX359">
        <v>0</v>
      </c>
      <c r="CY359">
        <v>1</v>
      </c>
      <c r="CZ359">
        <v>1</v>
      </c>
      <c r="DA359">
        <v>0</v>
      </c>
      <c r="DB359">
        <v>0</v>
      </c>
      <c r="DC359">
        <v>0</v>
      </c>
      <c r="DD359">
        <v>0</v>
      </c>
      <c r="DE359">
        <v>1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6</v>
      </c>
      <c r="DQ359">
        <v>14</v>
      </c>
      <c r="DR359">
        <v>1</v>
      </c>
      <c r="DS359">
        <v>0</v>
      </c>
      <c r="DT359">
        <v>0</v>
      </c>
      <c r="DU359">
        <v>0</v>
      </c>
      <c r="DV359">
        <v>0</v>
      </c>
      <c r="DW359">
        <v>12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1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14</v>
      </c>
      <c r="EQ359">
        <v>1</v>
      </c>
      <c r="ER359">
        <v>0</v>
      </c>
      <c r="ES359">
        <v>1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1</v>
      </c>
      <c r="FO359">
        <v>11</v>
      </c>
      <c r="FP359">
        <v>0</v>
      </c>
      <c r="FQ359">
        <v>0</v>
      </c>
      <c r="FR359">
        <v>0</v>
      </c>
      <c r="FS359">
        <v>1</v>
      </c>
      <c r="FT359">
        <v>0</v>
      </c>
      <c r="FU359">
        <v>2</v>
      </c>
      <c r="FV359">
        <v>4</v>
      </c>
      <c r="FW359">
        <v>1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1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2</v>
      </c>
      <c r="GN359">
        <v>11</v>
      </c>
      <c r="GO359">
        <v>10</v>
      </c>
      <c r="GP359">
        <v>4</v>
      </c>
      <c r="GQ359">
        <v>2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2</v>
      </c>
      <c r="HG359">
        <v>2</v>
      </c>
      <c r="HH359">
        <v>10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7</v>
      </c>
      <c r="IN359">
        <v>4</v>
      </c>
      <c r="IO359">
        <v>1</v>
      </c>
      <c r="IP359">
        <v>0</v>
      </c>
      <c r="IQ359">
        <v>0</v>
      </c>
      <c r="IR359">
        <v>0</v>
      </c>
      <c r="IS359">
        <v>0</v>
      </c>
      <c r="IT359">
        <v>1</v>
      </c>
      <c r="IU359">
        <v>1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7</v>
      </c>
    </row>
    <row r="360" spans="1:272">
      <c r="A360" t="s">
        <v>896</v>
      </c>
      <c r="B360" t="s">
        <v>893</v>
      </c>
      <c r="C360" t="str">
        <f>"160603"</f>
        <v>160603</v>
      </c>
      <c r="D360" t="s">
        <v>152</v>
      </c>
      <c r="E360">
        <v>7</v>
      </c>
      <c r="F360">
        <v>764</v>
      </c>
      <c r="G360">
        <v>581</v>
      </c>
      <c r="H360">
        <v>302</v>
      </c>
      <c r="I360">
        <v>279</v>
      </c>
      <c r="J360">
        <v>0</v>
      </c>
      <c r="K360">
        <v>1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280</v>
      </c>
      <c r="T360">
        <v>1</v>
      </c>
      <c r="U360">
        <v>0</v>
      </c>
      <c r="V360">
        <v>280</v>
      </c>
      <c r="W360">
        <v>9</v>
      </c>
      <c r="X360">
        <v>7</v>
      </c>
      <c r="Y360">
        <v>2</v>
      </c>
      <c r="Z360">
        <v>0</v>
      </c>
      <c r="AA360">
        <v>271</v>
      </c>
      <c r="AB360">
        <v>65</v>
      </c>
      <c r="AC360">
        <v>5</v>
      </c>
      <c r="AD360">
        <v>6</v>
      </c>
      <c r="AE360">
        <v>21</v>
      </c>
      <c r="AF360">
        <v>4</v>
      </c>
      <c r="AG360">
        <v>0</v>
      </c>
      <c r="AH360">
        <v>2</v>
      </c>
      <c r="AI360">
        <v>1</v>
      </c>
      <c r="AJ360">
        <v>15</v>
      </c>
      <c r="AK360">
        <v>2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2</v>
      </c>
      <c r="AY360">
        <v>1</v>
      </c>
      <c r="AZ360">
        <v>3</v>
      </c>
      <c r="BA360">
        <v>65</v>
      </c>
      <c r="BB360">
        <v>103</v>
      </c>
      <c r="BC360">
        <v>20</v>
      </c>
      <c r="BD360">
        <v>2</v>
      </c>
      <c r="BE360">
        <v>2</v>
      </c>
      <c r="BF360">
        <v>17</v>
      </c>
      <c r="BG360">
        <v>0</v>
      </c>
      <c r="BH360">
        <v>51</v>
      </c>
      <c r="BI360">
        <v>0</v>
      </c>
      <c r="BJ360">
        <v>0</v>
      </c>
      <c r="BK360">
        <v>2</v>
      </c>
      <c r="BL360">
        <v>3</v>
      </c>
      <c r="BM360">
        <v>0</v>
      </c>
      <c r="BN360">
        <v>1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1</v>
      </c>
      <c r="BU360">
        <v>1</v>
      </c>
      <c r="BV360">
        <v>0</v>
      </c>
      <c r="BW360">
        <v>0</v>
      </c>
      <c r="BX360">
        <v>1</v>
      </c>
      <c r="BY360">
        <v>1</v>
      </c>
      <c r="BZ360">
        <v>103</v>
      </c>
      <c r="CA360">
        <v>8</v>
      </c>
      <c r="CB360">
        <v>3</v>
      </c>
      <c r="CC360">
        <v>1</v>
      </c>
      <c r="CD360">
        <v>0</v>
      </c>
      <c r="CE360">
        <v>0</v>
      </c>
      <c r="CF360">
        <v>1</v>
      </c>
      <c r="CG360">
        <v>0</v>
      </c>
      <c r="CH360">
        <v>1</v>
      </c>
      <c r="CI360">
        <v>0</v>
      </c>
      <c r="CJ360">
        <v>0</v>
      </c>
      <c r="CK360">
        <v>1</v>
      </c>
      <c r="CL360">
        <v>1</v>
      </c>
      <c r="CM360">
        <v>0</v>
      </c>
      <c r="CN360">
        <v>0</v>
      </c>
      <c r="CO360">
        <v>0</v>
      </c>
      <c r="CP360">
        <v>8</v>
      </c>
      <c r="CQ360">
        <v>7</v>
      </c>
      <c r="CR360">
        <v>3</v>
      </c>
      <c r="CS360">
        <v>0</v>
      </c>
      <c r="CT360">
        <v>0</v>
      </c>
      <c r="CU360">
        <v>0</v>
      </c>
      <c r="CV360">
        <v>2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1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1</v>
      </c>
      <c r="DO360">
        <v>0</v>
      </c>
      <c r="DP360">
        <v>7</v>
      </c>
      <c r="DQ360">
        <v>24</v>
      </c>
      <c r="DR360">
        <v>3</v>
      </c>
      <c r="DS360">
        <v>0</v>
      </c>
      <c r="DT360">
        <v>0</v>
      </c>
      <c r="DU360">
        <v>4</v>
      </c>
      <c r="DV360">
        <v>0</v>
      </c>
      <c r="DW360">
        <v>12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5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24</v>
      </c>
      <c r="EQ360">
        <v>13</v>
      </c>
      <c r="ER360">
        <v>3</v>
      </c>
      <c r="ES360">
        <v>5</v>
      </c>
      <c r="ET360">
        <v>4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1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13</v>
      </c>
      <c r="FO360">
        <v>33</v>
      </c>
      <c r="FP360">
        <v>13</v>
      </c>
      <c r="FQ360">
        <v>1</v>
      </c>
      <c r="FR360">
        <v>4</v>
      </c>
      <c r="FS360">
        <v>2</v>
      </c>
      <c r="FT360">
        <v>1</v>
      </c>
      <c r="FU360">
        <v>3</v>
      </c>
      <c r="FV360">
        <v>0</v>
      </c>
      <c r="FW360">
        <v>0</v>
      </c>
      <c r="FX360">
        <v>1</v>
      </c>
      <c r="FY360">
        <v>0</v>
      </c>
      <c r="FZ360">
        <v>0</v>
      </c>
      <c r="GA360">
        <v>1</v>
      </c>
      <c r="GB360">
        <v>0</v>
      </c>
      <c r="GC360">
        <v>0</v>
      </c>
      <c r="GD360">
        <v>0</v>
      </c>
      <c r="GE360">
        <v>1</v>
      </c>
      <c r="GF360">
        <v>0</v>
      </c>
      <c r="GG360">
        <v>0</v>
      </c>
      <c r="GH360">
        <v>1</v>
      </c>
      <c r="GI360">
        <v>1</v>
      </c>
      <c r="GJ360">
        <v>1</v>
      </c>
      <c r="GK360">
        <v>0</v>
      </c>
      <c r="GL360">
        <v>1</v>
      </c>
      <c r="GM360">
        <v>2</v>
      </c>
      <c r="GN360">
        <v>33</v>
      </c>
      <c r="GO360">
        <v>16</v>
      </c>
      <c r="GP360">
        <v>11</v>
      </c>
      <c r="GQ360">
        <v>0</v>
      </c>
      <c r="GR360">
        <v>0</v>
      </c>
      <c r="GS360">
        <v>0</v>
      </c>
      <c r="GT360">
        <v>1</v>
      </c>
      <c r="GU360">
        <v>1</v>
      </c>
      <c r="GV360">
        <v>2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1</v>
      </c>
      <c r="HF360">
        <v>0</v>
      </c>
      <c r="HG360">
        <v>0</v>
      </c>
      <c r="HH360">
        <v>16</v>
      </c>
      <c r="HI360">
        <v>1</v>
      </c>
      <c r="HJ360">
        <v>0</v>
      </c>
      <c r="HK360">
        <v>0</v>
      </c>
      <c r="HL360">
        <v>0</v>
      </c>
      <c r="HM360">
        <v>0</v>
      </c>
      <c r="HN360">
        <v>1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1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1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1</v>
      </c>
      <c r="JL360">
        <v>1</v>
      </c>
    </row>
    <row r="361" spans="1:272">
      <c r="A361" t="s">
        <v>895</v>
      </c>
      <c r="B361" t="s">
        <v>893</v>
      </c>
      <c r="C361" t="str">
        <f>"160603"</f>
        <v>160603</v>
      </c>
      <c r="D361" t="s">
        <v>152</v>
      </c>
      <c r="E361">
        <v>8</v>
      </c>
      <c r="F361">
        <v>433</v>
      </c>
      <c r="G361">
        <v>330</v>
      </c>
      <c r="H361">
        <v>210</v>
      </c>
      <c r="I361">
        <v>120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120</v>
      </c>
      <c r="T361">
        <v>0</v>
      </c>
      <c r="U361">
        <v>0</v>
      </c>
      <c r="V361">
        <v>120</v>
      </c>
      <c r="W361">
        <v>9</v>
      </c>
      <c r="X361">
        <v>8</v>
      </c>
      <c r="Y361">
        <v>1</v>
      </c>
      <c r="Z361">
        <v>0</v>
      </c>
      <c r="AA361">
        <v>111</v>
      </c>
      <c r="AB361">
        <v>38</v>
      </c>
      <c r="AC361">
        <v>4</v>
      </c>
      <c r="AD361">
        <v>6</v>
      </c>
      <c r="AE361">
        <v>10</v>
      </c>
      <c r="AF361">
        <v>4</v>
      </c>
      <c r="AG361">
        <v>2</v>
      </c>
      <c r="AH361">
        <v>0</v>
      </c>
      <c r="AI361">
        <v>0</v>
      </c>
      <c r="AJ361">
        <v>6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3</v>
      </c>
      <c r="AY361">
        <v>1</v>
      </c>
      <c r="AZ361">
        <v>0</v>
      </c>
      <c r="BA361">
        <v>38</v>
      </c>
      <c r="BB361">
        <v>31</v>
      </c>
      <c r="BC361">
        <v>7</v>
      </c>
      <c r="BD361">
        <v>1</v>
      </c>
      <c r="BE361">
        <v>0</v>
      </c>
      <c r="BF361">
        <v>0</v>
      </c>
      <c r="BG361">
        <v>0</v>
      </c>
      <c r="BH361">
        <v>14</v>
      </c>
      <c r="BI361">
        <v>0</v>
      </c>
      <c r="BJ361">
        <v>0</v>
      </c>
      <c r="BK361">
        <v>0</v>
      </c>
      <c r="BL361">
        <v>6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1</v>
      </c>
      <c r="BV361">
        <v>0</v>
      </c>
      <c r="BW361">
        <v>0</v>
      </c>
      <c r="BX361">
        <v>0</v>
      </c>
      <c r="BY361">
        <v>0</v>
      </c>
      <c r="BZ361">
        <v>31</v>
      </c>
      <c r="CA361">
        <v>2</v>
      </c>
      <c r="CB361">
        <v>1</v>
      </c>
      <c r="CC361">
        <v>0</v>
      </c>
      <c r="CD361">
        <v>1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2</v>
      </c>
      <c r="CQ361">
        <v>5</v>
      </c>
      <c r="CR361">
        <v>3</v>
      </c>
      <c r="CS361">
        <v>1</v>
      </c>
      <c r="CT361">
        <v>0</v>
      </c>
      <c r="CU361">
        <v>0</v>
      </c>
      <c r="CV361">
        <v>0</v>
      </c>
      <c r="CW361">
        <v>1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5</v>
      </c>
      <c r="DQ361">
        <v>11</v>
      </c>
      <c r="DR361">
        <v>3</v>
      </c>
      <c r="DS361">
        <v>1</v>
      </c>
      <c r="DT361">
        <v>0</v>
      </c>
      <c r="DU361">
        <v>0</v>
      </c>
      <c r="DV361">
        <v>1</v>
      </c>
      <c r="DW361">
        <v>5</v>
      </c>
      <c r="DX361">
        <v>1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11</v>
      </c>
      <c r="EQ361">
        <v>3</v>
      </c>
      <c r="ER361">
        <v>3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3</v>
      </c>
      <c r="FO361">
        <v>11</v>
      </c>
      <c r="FP361">
        <v>3</v>
      </c>
      <c r="FQ361">
        <v>1</v>
      </c>
      <c r="FR361">
        <v>1</v>
      </c>
      <c r="FS361">
        <v>0</v>
      </c>
      <c r="FT361">
        <v>0</v>
      </c>
      <c r="FU361">
        <v>1</v>
      </c>
      <c r="FV361">
        <v>2</v>
      </c>
      <c r="FW361">
        <v>0</v>
      </c>
      <c r="FX361">
        <v>1</v>
      </c>
      <c r="FY361">
        <v>0</v>
      </c>
      <c r="FZ361">
        <v>0</v>
      </c>
      <c r="GA361">
        <v>0</v>
      </c>
      <c r="GB361">
        <v>0</v>
      </c>
      <c r="GC361">
        <v>1</v>
      </c>
      <c r="GD361">
        <v>0</v>
      </c>
      <c r="GE361">
        <v>1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11</v>
      </c>
      <c r="GO361">
        <v>5</v>
      </c>
      <c r="GP361">
        <v>4</v>
      </c>
      <c r="GQ361">
        <v>0</v>
      </c>
      <c r="GR361">
        <v>0</v>
      </c>
      <c r="GS361">
        <v>1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5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5</v>
      </c>
      <c r="IN361">
        <v>1</v>
      </c>
      <c r="IO361">
        <v>2</v>
      </c>
      <c r="IP361">
        <v>1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1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5</v>
      </c>
    </row>
    <row r="362" spans="1:272">
      <c r="A362" t="s">
        <v>894</v>
      </c>
      <c r="B362" t="s">
        <v>893</v>
      </c>
      <c r="C362" t="str">
        <f>"160603"</f>
        <v>160603</v>
      </c>
      <c r="D362" t="s">
        <v>892</v>
      </c>
      <c r="E362">
        <v>9</v>
      </c>
      <c r="F362">
        <v>70</v>
      </c>
      <c r="G362">
        <v>80</v>
      </c>
      <c r="H362">
        <v>21</v>
      </c>
      <c r="I362">
        <v>59</v>
      </c>
      <c r="J362">
        <v>0</v>
      </c>
      <c r="K362">
        <v>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59</v>
      </c>
      <c r="T362">
        <v>0</v>
      </c>
      <c r="U362">
        <v>0</v>
      </c>
      <c r="V362">
        <v>59</v>
      </c>
      <c r="W362">
        <v>6</v>
      </c>
      <c r="X362">
        <v>5</v>
      </c>
      <c r="Y362">
        <v>1</v>
      </c>
      <c r="Z362">
        <v>0</v>
      </c>
      <c r="AA362">
        <v>53</v>
      </c>
      <c r="AB362">
        <v>23</v>
      </c>
      <c r="AC362">
        <v>2</v>
      </c>
      <c r="AD362">
        <v>2</v>
      </c>
      <c r="AE362">
        <v>9</v>
      </c>
      <c r="AF362">
        <v>4</v>
      </c>
      <c r="AG362">
        <v>0</v>
      </c>
      <c r="AH362">
        <v>1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1</v>
      </c>
      <c r="AV362">
        <v>0</v>
      </c>
      <c r="AW362">
        <v>1</v>
      </c>
      <c r="AX362">
        <v>0</v>
      </c>
      <c r="AY362">
        <v>1</v>
      </c>
      <c r="AZ362">
        <v>1</v>
      </c>
      <c r="BA362">
        <v>23</v>
      </c>
      <c r="BB362">
        <v>13</v>
      </c>
      <c r="BC362">
        <v>1</v>
      </c>
      <c r="BD362">
        <v>3</v>
      </c>
      <c r="BE362">
        <v>2</v>
      </c>
      <c r="BF362">
        <v>2</v>
      </c>
      <c r="BG362">
        <v>1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1</v>
      </c>
      <c r="BO362">
        <v>1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1</v>
      </c>
      <c r="BW362">
        <v>0</v>
      </c>
      <c r="BX362">
        <v>0</v>
      </c>
      <c r="BY362">
        <v>0</v>
      </c>
      <c r="BZ362">
        <v>13</v>
      </c>
      <c r="CA362">
        <v>2</v>
      </c>
      <c r="CB362">
        <v>0</v>
      </c>
      <c r="CC362">
        <v>0</v>
      </c>
      <c r="CD362">
        <v>1</v>
      </c>
      <c r="CE362">
        <v>0</v>
      </c>
      <c r="CF362">
        <v>1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2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4</v>
      </c>
      <c r="DR362">
        <v>2</v>
      </c>
      <c r="DS362">
        <v>0</v>
      </c>
      <c r="DT362">
        <v>0</v>
      </c>
      <c r="DU362">
        <v>0</v>
      </c>
      <c r="DV362">
        <v>0</v>
      </c>
      <c r="DW362">
        <v>1</v>
      </c>
      <c r="DX362">
        <v>0</v>
      </c>
      <c r="DY362">
        <v>1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4</v>
      </c>
      <c r="EQ362">
        <v>4</v>
      </c>
      <c r="ER362">
        <v>0</v>
      </c>
      <c r="ES362">
        <v>0</v>
      </c>
      <c r="ET362">
        <v>1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1</v>
      </c>
      <c r="FF362">
        <v>1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1</v>
      </c>
      <c r="FN362">
        <v>4</v>
      </c>
      <c r="FO362">
        <v>3</v>
      </c>
      <c r="FP362">
        <v>2</v>
      </c>
      <c r="FQ362">
        <v>0</v>
      </c>
      <c r="FR362">
        <v>1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3</v>
      </c>
      <c r="GO362">
        <v>4</v>
      </c>
      <c r="GP362">
        <v>1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1</v>
      </c>
      <c r="GW362">
        <v>1</v>
      </c>
      <c r="GX362">
        <v>0</v>
      </c>
      <c r="GY362">
        <v>0</v>
      </c>
      <c r="GZ362">
        <v>1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4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</row>
    <row r="363" spans="1:272">
      <c r="A363" t="s">
        <v>891</v>
      </c>
      <c r="B363" t="s">
        <v>885</v>
      </c>
      <c r="C363" t="str">
        <f>"160604"</f>
        <v>160604</v>
      </c>
      <c r="D363" t="s">
        <v>155</v>
      </c>
      <c r="E363">
        <v>1</v>
      </c>
      <c r="F363">
        <v>686</v>
      </c>
      <c r="G363">
        <v>530</v>
      </c>
      <c r="H363">
        <v>233</v>
      </c>
      <c r="I363">
        <v>297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297</v>
      </c>
      <c r="T363">
        <v>0</v>
      </c>
      <c r="U363">
        <v>0</v>
      </c>
      <c r="V363">
        <v>297</v>
      </c>
      <c r="W363">
        <v>8</v>
      </c>
      <c r="X363">
        <v>6</v>
      </c>
      <c r="Y363">
        <v>2</v>
      </c>
      <c r="Z363">
        <v>0</v>
      </c>
      <c r="AA363">
        <v>289</v>
      </c>
      <c r="AB363">
        <v>111</v>
      </c>
      <c r="AC363">
        <v>11</v>
      </c>
      <c r="AD363">
        <v>10</v>
      </c>
      <c r="AE363">
        <v>19</v>
      </c>
      <c r="AF363">
        <v>7</v>
      </c>
      <c r="AG363">
        <v>0</v>
      </c>
      <c r="AH363">
        <v>1</v>
      </c>
      <c r="AI363">
        <v>1</v>
      </c>
      <c r="AJ363">
        <v>50</v>
      </c>
      <c r="AK363">
        <v>2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</v>
      </c>
      <c r="AV363">
        <v>3</v>
      </c>
      <c r="AW363">
        <v>0</v>
      </c>
      <c r="AX363">
        <v>0</v>
      </c>
      <c r="AY363">
        <v>2</v>
      </c>
      <c r="AZ363">
        <v>3</v>
      </c>
      <c r="BA363">
        <v>111</v>
      </c>
      <c r="BB363">
        <v>75</v>
      </c>
      <c r="BC363">
        <v>8</v>
      </c>
      <c r="BD363">
        <v>3</v>
      </c>
      <c r="BE363">
        <v>5</v>
      </c>
      <c r="BF363">
        <v>6</v>
      </c>
      <c r="BG363">
        <v>2</v>
      </c>
      <c r="BH363">
        <v>32</v>
      </c>
      <c r="BI363">
        <v>0</v>
      </c>
      <c r="BJ363">
        <v>0</v>
      </c>
      <c r="BK363">
        <v>2</v>
      </c>
      <c r="BL363">
        <v>10</v>
      </c>
      <c r="BM363">
        <v>1</v>
      </c>
      <c r="BN363">
        <v>0</v>
      </c>
      <c r="BO363">
        <v>1</v>
      </c>
      <c r="BP363">
        <v>0</v>
      </c>
      <c r="BQ363">
        <v>0</v>
      </c>
      <c r="BR363">
        <v>0</v>
      </c>
      <c r="BS363">
        <v>1</v>
      </c>
      <c r="BT363">
        <v>0</v>
      </c>
      <c r="BU363">
        <v>4</v>
      </c>
      <c r="BV363">
        <v>0</v>
      </c>
      <c r="BW363">
        <v>0</v>
      </c>
      <c r="BX363">
        <v>0</v>
      </c>
      <c r="BY363">
        <v>0</v>
      </c>
      <c r="BZ363">
        <v>75</v>
      </c>
      <c r="CA363">
        <v>8</v>
      </c>
      <c r="CB363">
        <v>2</v>
      </c>
      <c r="CC363">
        <v>1</v>
      </c>
      <c r="CD363">
        <v>0</v>
      </c>
      <c r="CE363">
        <v>0</v>
      </c>
      <c r="CF363">
        <v>1</v>
      </c>
      <c r="CG363">
        <v>0</v>
      </c>
      <c r="CH363">
        <v>0</v>
      </c>
      <c r="CI363">
        <v>1</v>
      </c>
      <c r="CJ363">
        <v>0</v>
      </c>
      <c r="CK363">
        <v>1</v>
      </c>
      <c r="CL363">
        <v>1</v>
      </c>
      <c r="CM363">
        <v>1</v>
      </c>
      <c r="CN363">
        <v>0</v>
      </c>
      <c r="CO363">
        <v>0</v>
      </c>
      <c r="CP363">
        <v>8</v>
      </c>
      <c r="CQ363">
        <v>15</v>
      </c>
      <c r="CR363">
        <v>6</v>
      </c>
      <c r="CS363">
        <v>0</v>
      </c>
      <c r="CT363">
        <v>0</v>
      </c>
      <c r="CU363">
        <v>0</v>
      </c>
      <c r="CV363">
        <v>2</v>
      </c>
      <c r="CW363">
        <v>2</v>
      </c>
      <c r="CX363">
        <v>0</v>
      </c>
      <c r="CY363">
        <v>0</v>
      </c>
      <c r="CZ363">
        <v>0</v>
      </c>
      <c r="DA363">
        <v>0</v>
      </c>
      <c r="DB363">
        <v>1</v>
      </c>
      <c r="DC363">
        <v>0</v>
      </c>
      <c r="DD363">
        <v>2</v>
      </c>
      <c r="DE363">
        <v>1</v>
      </c>
      <c r="DF363">
        <v>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15</v>
      </c>
      <c r="DQ363">
        <v>11</v>
      </c>
      <c r="DR363">
        <v>3</v>
      </c>
      <c r="DS363">
        <v>0</v>
      </c>
      <c r="DT363">
        <v>0</v>
      </c>
      <c r="DU363">
        <v>1</v>
      </c>
      <c r="DV363">
        <v>0</v>
      </c>
      <c r="DW363">
        <v>2</v>
      </c>
      <c r="DX363">
        <v>1</v>
      </c>
      <c r="DY363">
        <v>0</v>
      </c>
      <c r="DZ363">
        <v>0</v>
      </c>
      <c r="EA363">
        <v>3</v>
      </c>
      <c r="EB363">
        <v>0</v>
      </c>
      <c r="EC363">
        <v>1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11</v>
      </c>
      <c r="EQ363">
        <v>8</v>
      </c>
      <c r="ER363">
        <v>1</v>
      </c>
      <c r="ES363">
        <v>3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1</v>
      </c>
      <c r="FA363">
        <v>0</v>
      </c>
      <c r="FB363">
        <v>1</v>
      </c>
      <c r="FC363">
        <v>0</v>
      </c>
      <c r="FD363">
        <v>0</v>
      </c>
      <c r="FE363">
        <v>1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1</v>
      </c>
      <c r="FN363">
        <v>8</v>
      </c>
      <c r="FO363">
        <v>52</v>
      </c>
      <c r="FP363">
        <v>12</v>
      </c>
      <c r="FQ363">
        <v>5</v>
      </c>
      <c r="FR363">
        <v>8</v>
      </c>
      <c r="FS363">
        <v>2</v>
      </c>
      <c r="FT363">
        <v>0</v>
      </c>
      <c r="FU363">
        <v>10</v>
      </c>
      <c r="FV363">
        <v>3</v>
      </c>
      <c r="FW363">
        <v>1</v>
      </c>
      <c r="FX363">
        <v>5</v>
      </c>
      <c r="FY363">
        <v>0</v>
      </c>
      <c r="FZ363">
        <v>0</v>
      </c>
      <c r="GA363">
        <v>0</v>
      </c>
      <c r="GB363">
        <v>1</v>
      </c>
      <c r="GC363">
        <v>2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1</v>
      </c>
      <c r="GJ363">
        <v>0</v>
      </c>
      <c r="GK363">
        <v>1</v>
      </c>
      <c r="GL363">
        <v>1</v>
      </c>
      <c r="GM363">
        <v>0</v>
      </c>
      <c r="GN363">
        <v>52</v>
      </c>
      <c r="GO363">
        <v>7</v>
      </c>
      <c r="GP363">
        <v>3</v>
      </c>
      <c r="GQ363">
        <v>1</v>
      </c>
      <c r="GR363">
        <v>0</v>
      </c>
      <c r="GS363">
        <v>0</v>
      </c>
      <c r="GT363">
        <v>1</v>
      </c>
      <c r="GU363">
        <v>1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1</v>
      </c>
      <c r="HH363">
        <v>7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2</v>
      </c>
      <c r="IN363">
        <v>1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1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2</v>
      </c>
    </row>
    <row r="364" spans="1:272">
      <c r="A364" t="s">
        <v>890</v>
      </c>
      <c r="B364" t="s">
        <v>885</v>
      </c>
      <c r="C364" t="str">
        <f>"160604"</f>
        <v>160604</v>
      </c>
      <c r="D364" t="s">
        <v>176</v>
      </c>
      <c r="E364">
        <v>2</v>
      </c>
      <c r="F364">
        <v>637</v>
      </c>
      <c r="G364">
        <v>491</v>
      </c>
      <c r="H364">
        <v>182</v>
      </c>
      <c r="I364">
        <v>309</v>
      </c>
      <c r="J364">
        <v>0</v>
      </c>
      <c r="K364">
        <v>3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310</v>
      </c>
      <c r="T364">
        <v>1</v>
      </c>
      <c r="U364">
        <v>0</v>
      </c>
      <c r="V364">
        <v>310</v>
      </c>
      <c r="W364">
        <v>10</v>
      </c>
      <c r="X364">
        <v>8</v>
      </c>
      <c r="Y364">
        <v>2</v>
      </c>
      <c r="Z364">
        <v>0</v>
      </c>
      <c r="AA364">
        <v>300</v>
      </c>
      <c r="AB364">
        <v>107</v>
      </c>
      <c r="AC364">
        <v>9</v>
      </c>
      <c r="AD364">
        <v>16</v>
      </c>
      <c r="AE364">
        <v>33</v>
      </c>
      <c r="AF364">
        <v>7</v>
      </c>
      <c r="AG364">
        <v>1</v>
      </c>
      <c r="AH364">
        <v>0</v>
      </c>
      <c r="AI364">
        <v>0</v>
      </c>
      <c r="AJ364">
        <v>35</v>
      </c>
      <c r="AK364">
        <v>1</v>
      </c>
      <c r="AL364">
        <v>1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</v>
      </c>
      <c r="AY364">
        <v>2</v>
      </c>
      <c r="AZ364">
        <v>0</v>
      </c>
      <c r="BA364">
        <v>107</v>
      </c>
      <c r="BB364">
        <v>90</v>
      </c>
      <c r="BC364">
        <v>7</v>
      </c>
      <c r="BD364">
        <v>0</v>
      </c>
      <c r="BE364">
        <v>1</v>
      </c>
      <c r="BF364">
        <v>5</v>
      </c>
      <c r="BG364">
        <v>4</v>
      </c>
      <c r="BH364">
        <v>39</v>
      </c>
      <c r="BI364">
        <v>1</v>
      </c>
      <c r="BJ364">
        <v>1</v>
      </c>
      <c r="BK364">
        <v>3</v>
      </c>
      <c r="BL364">
        <v>19</v>
      </c>
      <c r="BM364">
        <v>1</v>
      </c>
      <c r="BN364">
        <v>0</v>
      </c>
      <c r="BO364">
        <v>1</v>
      </c>
      <c r="BP364">
        <v>0</v>
      </c>
      <c r="BQ364">
        <v>1</v>
      </c>
      <c r="BR364">
        <v>0</v>
      </c>
      <c r="BS364">
        <v>1</v>
      </c>
      <c r="BT364">
        <v>0</v>
      </c>
      <c r="BU364">
        <v>4</v>
      </c>
      <c r="BV364">
        <v>0</v>
      </c>
      <c r="BW364">
        <v>0</v>
      </c>
      <c r="BX364">
        <v>0</v>
      </c>
      <c r="BY364">
        <v>2</v>
      </c>
      <c r="BZ364">
        <v>90</v>
      </c>
      <c r="CA364">
        <v>10</v>
      </c>
      <c r="CB364">
        <v>4</v>
      </c>
      <c r="CC364">
        <v>1</v>
      </c>
      <c r="CD364">
        <v>0</v>
      </c>
      <c r="CE364">
        <v>0</v>
      </c>
      <c r="CF364">
        <v>0</v>
      </c>
      <c r="CG364">
        <v>0</v>
      </c>
      <c r="CH364">
        <v>1</v>
      </c>
      <c r="CI364">
        <v>0</v>
      </c>
      <c r="CJ364">
        <v>0</v>
      </c>
      <c r="CK364">
        <v>0</v>
      </c>
      <c r="CL364">
        <v>1</v>
      </c>
      <c r="CM364">
        <v>0</v>
      </c>
      <c r="CN364">
        <v>1</v>
      </c>
      <c r="CO364">
        <v>2</v>
      </c>
      <c r="CP364">
        <v>10</v>
      </c>
      <c r="CQ364">
        <v>3</v>
      </c>
      <c r="CR364">
        <v>1</v>
      </c>
      <c r="CS364">
        <v>0</v>
      </c>
      <c r="CT364">
        <v>0</v>
      </c>
      <c r="CU364">
        <v>0</v>
      </c>
      <c r="CV364">
        <v>1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3</v>
      </c>
      <c r="DQ364">
        <v>27</v>
      </c>
      <c r="DR364">
        <v>19</v>
      </c>
      <c r="DS364">
        <v>1</v>
      </c>
      <c r="DT364">
        <v>0</v>
      </c>
      <c r="DU364">
        <v>2</v>
      </c>
      <c r="DV364">
        <v>1</v>
      </c>
      <c r="DW364">
        <v>2</v>
      </c>
      <c r="DX364">
        <v>1</v>
      </c>
      <c r="DY364">
        <v>0</v>
      </c>
      <c r="DZ364">
        <v>0</v>
      </c>
      <c r="EA364">
        <v>1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27</v>
      </c>
      <c r="EQ364">
        <v>16</v>
      </c>
      <c r="ER364">
        <v>3</v>
      </c>
      <c r="ES364">
        <v>3</v>
      </c>
      <c r="ET364">
        <v>9</v>
      </c>
      <c r="EU364">
        <v>1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16</v>
      </c>
      <c r="FO364">
        <v>19</v>
      </c>
      <c r="FP364">
        <v>7</v>
      </c>
      <c r="FQ364">
        <v>1</v>
      </c>
      <c r="FR364">
        <v>2</v>
      </c>
      <c r="FS364">
        <v>2</v>
      </c>
      <c r="FT364">
        <v>0</v>
      </c>
      <c r="FU364">
        <v>2</v>
      </c>
      <c r="FV364">
        <v>3</v>
      </c>
      <c r="FW364">
        <v>0</v>
      </c>
      <c r="FX364">
        <v>0</v>
      </c>
      <c r="FY364">
        <v>0</v>
      </c>
      <c r="FZ364">
        <v>1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1</v>
      </c>
      <c r="GN364">
        <v>19</v>
      </c>
      <c r="GO364">
        <v>19</v>
      </c>
      <c r="GP364">
        <v>10</v>
      </c>
      <c r="GQ364">
        <v>5</v>
      </c>
      <c r="GR364">
        <v>2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1</v>
      </c>
      <c r="HG364">
        <v>1</v>
      </c>
      <c r="HH364">
        <v>19</v>
      </c>
      <c r="HI364">
        <v>1</v>
      </c>
      <c r="HJ364">
        <v>0</v>
      </c>
      <c r="HK364">
        <v>0</v>
      </c>
      <c r="HL364">
        <v>0</v>
      </c>
      <c r="HM364">
        <v>0</v>
      </c>
      <c r="HN364">
        <v>1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1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8</v>
      </c>
      <c r="IN364">
        <v>0</v>
      </c>
      <c r="IO364">
        <v>0</v>
      </c>
      <c r="IP364">
        <v>4</v>
      </c>
      <c r="IQ364">
        <v>0</v>
      </c>
      <c r="IR364">
        <v>0</v>
      </c>
      <c r="IS364">
        <v>0</v>
      </c>
      <c r="IT364">
        <v>1</v>
      </c>
      <c r="IU364">
        <v>0</v>
      </c>
      <c r="IV364">
        <v>0</v>
      </c>
      <c r="IW364">
        <v>0</v>
      </c>
      <c r="IX364">
        <v>2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1</v>
      </c>
      <c r="JK364">
        <v>0</v>
      </c>
      <c r="JL364">
        <v>8</v>
      </c>
    </row>
    <row r="365" spans="1:272">
      <c r="A365" t="s">
        <v>889</v>
      </c>
      <c r="B365" t="s">
        <v>885</v>
      </c>
      <c r="C365" t="str">
        <f>"160604"</f>
        <v>160604</v>
      </c>
      <c r="D365" t="s">
        <v>155</v>
      </c>
      <c r="E365">
        <v>3</v>
      </c>
      <c r="F365">
        <v>535</v>
      </c>
      <c r="G365">
        <v>410</v>
      </c>
      <c r="H365">
        <v>190</v>
      </c>
      <c r="I365">
        <v>220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220</v>
      </c>
      <c r="T365">
        <v>0</v>
      </c>
      <c r="U365">
        <v>0</v>
      </c>
      <c r="V365">
        <v>220</v>
      </c>
      <c r="W365">
        <v>7</v>
      </c>
      <c r="X365">
        <v>6</v>
      </c>
      <c r="Y365">
        <v>1</v>
      </c>
      <c r="Z365">
        <v>0</v>
      </c>
      <c r="AA365">
        <v>213</v>
      </c>
      <c r="AB365">
        <v>97</v>
      </c>
      <c r="AC365">
        <v>3</v>
      </c>
      <c r="AD365">
        <v>15</v>
      </c>
      <c r="AE365">
        <v>21</v>
      </c>
      <c r="AF365">
        <v>12</v>
      </c>
      <c r="AG365">
        <v>0</v>
      </c>
      <c r="AH365">
        <v>1</v>
      </c>
      <c r="AI365">
        <v>0</v>
      </c>
      <c r="AJ365">
        <v>33</v>
      </c>
      <c r="AK365">
        <v>0</v>
      </c>
      <c r="AL365">
        <v>0</v>
      </c>
      <c r="AM365">
        <v>0</v>
      </c>
      <c r="AN365">
        <v>3</v>
      </c>
      <c r="AO365">
        <v>2</v>
      </c>
      <c r="AP365">
        <v>0</v>
      </c>
      <c r="AQ365">
        <v>1</v>
      </c>
      <c r="AR365">
        <v>0</v>
      </c>
      <c r="AS365">
        <v>1</v>
      </c>
      <c r="AT365">
        <v>0</v>
      </c>
      <c r="AU365">
        <v>1</v>
      </c>
      <c r="AV365">
        <v>2</v>
      </c>
      <c r="AW365">
        <v>0</v>
      </c>
      <c r="AX365">
        <v>1</v>
      </c>
      <c r="AY365">
        <v>0</v>
      </c>
      <c r="AZ365">
        <v>1</v>
      </c>
      <c r="BA365">
        <v>97</v>
      </c>
      <c r="BB365">
        <v>41</v>
      </c>
      <c r="BC365">
        <v>3</v>
      </c>
      <c r="BD365">
        <v>3</v>
      </c>
      <c r="BE365">
        <v>7</v>
      </c>
      <c r="BF365">
        <v>5</v>
      </c>
      <c r="BG365">
        <v>1</v>
      </c>
      <c r="BH365">
        <v>8</v>
      </c>
      <c r="BI365">
        <v>0</v>
      </c>
      <c r="BJ365">
        <v>0</v>
      </c>
      <c r="BK365">
        <v>0</v>
      </c>
      <c r="BL365">
        <v>8</v>
      </c>
      <c r="BM365">
        <v>0</v>
      </c>
      <c r="BN365">
        <v>1</v>
      </c>
      <c r="BO365">
        <v>1</v>
      </c>
      <c r="BP365">
        <v>0</v>
      </c>
      <c r="BQ365">
        <v>0</v>
      </c>
      <c r="BR365">
        <v>1</v>
      </c>
      <c r="BS365">
        <v>0</v>
      </c>
      <c r="BT365">
        <v>0</v>
      </c>
      <c r="BU365">
        <v>0</v>
      </c>
      <c r="BV365">
        <v>2</v>
      </c>
      <c r="BW365">
        <v>1</v>
      </c>
      <c r="BX365">
        <v>0</v>
      </c>
      <c r="BY365">
        <v>0</v>
      </c>
      <c r="BZ365">
        <v>41</v>
      </c>
      <c r="CA365">
        <v>2</v>
      </c>
      <c r="CB365">
        <v>1</v>
      </c>
      <c r="CC365">
        <v>0</v>
      </c>
      <c r="CD365">
        <v>1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2</v>
      </c>
      <c r="CQ365">
        <v>8</v>
      </c>
      <c r="CR365">
        <v>1</v>
      </c>
      <c r="CS365">
        <v>1</v>
      </c>
      <c r="CT365">
        <v>0</v>
      </c>
      <c r="CU365">
        <v>0</v>
      </c>
      <c r="CV365">
        <v>1</v>
      </c>
      <c r="CW365">
        <v>1</v>
      </c>
      <c r="CX365">
        <v>1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1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2</v>
      </c>
      <c r="DP365">
        <v>8</v>
      </c>
      <c r="DQ365">
        <v>19</v>
      </c>
      <c r="DR365">
        <v>8</v>
      </c>
      <c r="DS365">
        <v>1</v>
      </c>
      <c r="DT365">
        <v>1</v>
      </c>
      <c r="DU365">
        <v>1</v>
      </c>
      <c r="DV365">
        <v>0</v>
      </c>
      <c r="DW365">
        <v>1</v>
      </c>
      <c r="DX365">
        <v>1</v>
      </c>
      <c r="DY365">
        <v>0</v>
      </c>
      <c r="DZ365">
        <v>0</v>
      </c>
      <c r="EA365">
        <v>4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1</v>
      </c>
      <c r="EK365">
        <v>0</v>
      </c>
      <c r="EL365">
        <v>1</v>
      </c>
      <c r="EM365">
        <v>0</v>
      </c>
      <c r="EN365">
        <v>0</v>
      </c>
      <c r="EO365">
        <v>0</v>
      </c>
      <c r="EP365">
        <v>19</v>
      </c>
      <c r="EQ365">
        <v>22</v>
      </c>
      <c r="ER365">
        <v>3</v>
      </c>
      <c r="ES365">
        <v>8</v>
      </c>
      <c r="ET365">
        <v>4</v>
      </c>
      <c r="EU365">
        <v>1</v>
      </c>
      <c r="EV365">
        <v>3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2</v>
      </c>
      <c r="FM365">
        <v>1</v>
      </c>
      <c r="FN365">
        <v>22</v>
      </c>
      <c r="FO365">
        <v>19</v>
      </c>
      <c r="FP365">
        <v>6</v>
      </c>
      <c r="FQ365">
        <v>0</v>
      </c>
      <c r="FR365">
        <v>1</v>
      </c>
      <c r="FS365">
        <v>0</v>
      </c>
      <c r="FT365">
        <v>0</v>
      </c>
      <c r="FU365">
        <v>2</v>
      </c>
      <c r="FV365">
        <v>0</v>
      </c>
      <c r="FW365">
        <v>0</v>
      </c>
      <c r="FX365">
        <v>1</v>
      </c>
      <c r="FY365">
        <v>0</v>
      </c>
      <c r="FZ365">
        <v>0</v>
      </c>
      <c r="GA365">
        <v>0</v>
      </c>
      <c r="GB365">
        <v>0</v>
      </c>
      <c r="GC365">
        <v>1</v>
      </c>
      <c r="GD365">
        <v>4</v>
      </c>
      <c r="GE365">
        <v>1</v>
      </c>
      <c r="GF365">
        <v>0</v>
      </c>
      <c r="GG365">
        <v>1</v>
      </c>
      <c r="GH365">
        <v>0</v>
      </c>
      <c r="GI365">
        <v>0</v>
      </c>
      <c r="GJ365">
        <v>1</v>
      </c>
      <c r="GK365">
        <v>0</v>
      </c>
      <c r="GL365">
        <v>0</v>
      </c>
      <c r="GM365">
        <v>1</v>
      </c>
      <c r="GN365">
        <v>19</v>
      </c>
      <c r="GO365">
        <v>2</v>
      </c>
      <c r="GP365">
        <v>0</v>
      </c>
      <c r="GQ365">
        <v>0</v>
      </c>
      <c r="GR365">
        <v>0</v>
      </c>
      <c r="GS365">
        <v>0</v>
      </c>
      <c r="GT365">
        <v>1</v>
      </c>
      <c r="GU365">
        <v>0</v>
      </c>
      <c r="GV365">
        <v>0</v>
      </c>
      <c r="GW365">
        <v>0</v>
      </c>
      <c r="GX365">
        <v>1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2</v>
      </c>
      <c r="HI365">
        <v>2</v>
      </c>
      <c r="HJ365">
        <v>1</v>
      </c>
      <c r="HK365">
        <v>0</v>
      </c>
      <c r="HL365">
        <v>1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2</v>
      </c>
      <c r="HW365">
        <v>1</v>
      </c>
      <c r="HX365">
        <v>1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1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</row>
    <row r="366" spans="1:272">
      <c r="A366" t="s">
        <v>888</v>
      </c>
      <c r="B366" t="s">
        <v>885</v>
      </c>
      <c r="C366" t="str">
        <f>"160604"</f>
        <v>160604</v>
      </c>
      <c r="D366" t="s">
        <v>887</v>
      </c>
      <c r="E366">
        <v>4</v>
      </c>
      <c r="F366">
        <v>416</v>
      </c>
      <c r="G366">
        <v>320</v>
      </c>
      <c r="H366">
        <v>158</v>
      </c>
      <c r="I366">
        <v>162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162</v>
      </c>
      <c r="T366">
        <v>0</v>
      </c>
      <c r="U366">
        <v>0</v>
      </c>
      <c r="V366">
        <v>162</v>
      </c>
      <c r="W366">
        <v>5</v>
      </c>
      <c r="X366">
        <v>5</v>
      </c>
      <c r="Y366">
        <v>0</v>
      </c>
      <c r="Z366">
        <v>0</v>
      </c>
      <c r="AA366">
        <v>157</v>
      </c>
      <c r="AB366">
        <v>52</v>
      </c>
      <c r="AC366">
        <v>1</v>
      </c>
      <c r="AD366">
        <v>8</v>
      </c>
      <c r="AE366">
        <v>13</v>
      </c>
      <c r="AF366">
        <v>4</v>
      </c>
      <c r="AG366">
        <v>0</v>
      </c>
      <c r="AH366">
        <v>0</v>
      </c>
      <c r="AI366">
        <v>2</v>
      </c>
      <c r="AJ366">
        <v>16</v>
      </c>
      <c r="AK366">
        <v>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1</v>
      </c>
      <c r="AV366">
        <v>2</v>
      </c>
      <c r="AW366">
        <v>3</v>
      </c>
      <c r="AX366">
        <v>0</v>
      </c>
      <c r="AY366">
        <v>0</v>
      </c>
      <c r="AZ366">
        <v>0</v>
      </c>
      <c r="BA366">
        <v>52</v>
      </c>
      <c r="BB366">
        <v>35</v>
      </c>
      <c r="BC366">
        <v>3</v>
      </c>
      <c r="BD366">
        <v>0</v>
      </c>
      <c r="BE366">
        <v>1</v>
      </c>
      <c r="BF366">
        <v>1</v>
      </c>
      <c r="BG366">
        <v>0</v>
      </c>
      <c r="BH366">
        <v>20</v>
      </c>
      <c r="BI366">
        <v>0</v>
      </c>
      <c r="BJ366">
        <v>1</v>
      </c>
      <c r="BK366">
        <v>0</v>
      </c>
      <c r="BL366">
        <v>4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2</v>
      </c>
      <c r="BU366">
        <v>0</v>
      </c>
      <c r="BV366">
        <v>0</v>
      </c>
      <c r="BW366">
        <v>1</v>
      </c>
      <c r="BX366">
        <v>1</v>
      </c>
      <c r="BY366">
        <v>0</v>
      </c>
      <c r="BZ366">
        <v>35</v>
      </c>
      <c r="CA366">
        <v>2</v>
      </c>
      <c r="CB366">
        <v>0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1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2</v>
      </c>
      <c r="CQ366">
        <v>13</v>
      </c>
      <c r="CR366">
        <v>6</v>
      </c>
      <c r="CS366">
        <v>0</v>
      </c>
      <c r="CT366">
        <v>3</v>
      </c>
      <c r="CU366">
        <v>1</v>
      </c>
      <c r="CV366">
        <v>1</v>
      </c>
      <c r="CW366">
        <v>0</v>
      </c>
      <c r="CX366">
        <v>0</v>
      </c>
      <c r="CY366">
        <v>0</v>
      </c>
      <c r="CZ366">
        <v>0</v>
      </c>
      <c r="DA366">
        <v>1</v>
      </c>
      <c r="DB366">
        <v>0</v>
      </c>
      <c r="DC366">
        <v>0</v>
      </c>
      <c r="DD366">
        <v>0</v>
      </c>
      <c r="DE366">
        <v>0</v>
      </c>
      <c r="DF366">
        <v>1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13</v>
      </c>
      <c r="DQ366">
        <v>13</v>
      </c>
      <c r="DR366">
        <v>10</v>
      </c>
      <c r="DS366">
        <v>0</v>
      </c>
      <c r="DT366">
        <v>0</v>
      </c>
      <c r="DU366">
        <v>1</v>
      </c>
      <c r="DV366">
        <v>0</v>
      </c>
      <c r="DW366">
        <v>1</v>
      </c>
      <c r="DX366">
        <v>0</v>
      </c>
      <c r="DY366">
        <v>0</v>
      </c>
      <c r="DZ366">
        <v>0</v>
      </c>
      <c r="EA366">
        <v>1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13</v>
      </c>
      <c r="EQ366">
        <v>8</v>
      </c>
      <c r="ER366">
        <v>0</v>
      </c>
      <c r="ES366">
        <v>4</v>
      </c>
      <c r="ET366">
        <v>1</v>
      </c>
      <c r="EU366">
        <v>0</v>
      </c>
      <c r="EV366">
        <v>0</v>
      </c>
      <c r="EW366">
        <v>0</v>
      </c>
      <c r="EX366">
        <v>0</v>
      </c>
      <c r="EY366">
        <v>1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2</v>
      </c>
      <c r="FN366">
        <v>8</v>
      </c>
      <c r="FO366">
        <v>22</v>
      </c>
      <c r="FP366">
        <v>11</v>
      </c>
      <c r="FQ366">
        <v>0</v>
      </c>
      <c r="FR366">
        <v>0</v>
      </c>
      <c r="FS366">
        <v>1</v>
      </c>
      <c r="FT366">
        <v>0</v>
      </c>
      <c r="FU366">
        <v>0</v>
      </c>
      <c r="FV366">
        <v>3</v>
      </c>
      <c r="FW366">
        <v>0</v>
      </c>
      <c r="FX366">
        <v>3</v>
      </c>
      <c r="FY366">
        <v>0</v>
      </c>
      <c r="FZ366">
        <v>0</v>
      </c>
      <c r="GA366">
        <v>0</v>
      </c>
      <c r="GB366">
        <v>1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1</v>
      </c>
      <c r="GI366">
        <v>0</v>
      </c>
      <c r="GJ366">
        <v>1</v>
      </c>
      <c r="GK366">
        <v>1</v>
      </c>
      <c r="GL366">
        <v>0</v>
      </c>
      <c r="GM366">
        <v>0</v>
      </c>
      <c r="GN366">
        <v>22</v>
      </c>
      <c r="GO366">
        <v>6</v>
      </c>
      <c r="GP366">
        <v>2</v>
      </c>
      <c r="GQ366">
        <v>0</v>
      </c>
      <c r="GR366">
        <v>1</v>
      </c>
      <c r="GS366">
        <v>0</v>
      </c>
      <c r="GT366">
        <v>1</v>
      </c>
      <c r="GU366">
        <v>0</v>
      </c>
      <c r="GV366">
        <v>2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6</v>
      </c>
      <c r="HI366">
        <v>1</v>
      </c>
      <c r="HJ366">
        <v>0</v>
      </c>
      <c r="HK366">
        <v>1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1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5</v>
      </c>
      <c r="IN366">
        <v>4</v>
      </c>
      <c r="IO366">
        <v>0</v>
      </c>
      <c r="IP366">
        <v>1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5</v>
      </c>
    </row>
    <row r="367" spans="1:272">
      <c r="A367" t="s">
        <v>886</v>
      </c>
      <c r="B367" t="s">
        <v>885</v>
      </c>
      <c r="C367" t="str">
        <f>"160604"</f>
        <v>160604</v>
      </c>
      <c r="D367" t="s">
        <v>365</v>
      </c>
      <c r="E367">
        <v>5</v>
      </c>
      <c r="F367">
        <v>586</v>
      </c>
      <c r="G367">
        <v>450</v>
      </c>
      <c r="H367">
        <v>201</v>
      </c>
      <c r="I367">
        <v>249</v>
      </c>
      <c r="J367">
        <v>0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249</v>
      </c>
      <c r="T367">
        <v>0</v>
      </c>
      <c r="U367">
        <v>0</v>
      </c>
      <c r="V367">
        <v>249</v>
      </c>
      <c r="W367">
        <v>14</v>
      </c>
      <c r="X367">
        <v>1</v>
      </c>
      <c r="Y367">
        <v>13</v>
      </c>
      <c r="Z367">
        <v>0</v>
      </c>
      <c r="AA367">
        <v>235</v>
      </c>
      <c r="AB367">
        <v>70</v>
      </c>
      <c r="AC367">
        <v>6</v>
      </c>
      <c r="AD367">
        <v>5</v>
      </c>
      <c r="AE367">
        <v>31</v>
      </c>
      <c r="AF367">
        <v>3</v>
      </c>
      <c r="AG367">
        <v>0</v>
      </c>
      <c r="AH367">
        <v>0</v>
      </c>
      <c r="AI367">
        <v>0</v>
      </c>
      <c r="AJ367">
        <v>19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0</v>
      </c>
      <c r="AY367">
        <v>1</v>
      </c>
      <c r="AZ367">
        <v>0</v>
      </c>
      <c r="BA367">
        <v>70</v>
      </c>
      <c r="BB367">
        <v>101</v>
      </c>
      <c r="BC367">
        <v>2</v>
      </c>
      <c r="BD367">
        <v>3</v>
      </c>
      <c r="BE367">
        <v>0</v>
      </c>
      <c r="BF367">
        <v>1</v>
      </c>
      <c r="BG367">
        <v>1</v>
      </c>
      <c r="BH367">
        <v>87</v>
      </c>
      <c r="BI367">
        <v>0</v>
      </c>
      <c r="BJ367">
        <v>0</v>
      </c>
      <c r="BK367">
        <v>0</v>
      </c>
      <c r="BL367">
        <v>3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3</v>
      </c>
      <c r="BU367">
        <v>1</v>
      </c>
      <c r="BV367">
        <v>0</v>
      </c>
      <c r="BW367">
        <v>0</v>
      </c>
      <c r="BX367">
        <v>0</v>
      </c>
      <c r="BY367">
        <v>0</v>
      </c>
      <c r="BZ367">
        <v>101</v>
      </c>
      <c r="CA367">
        <v>7</v>
      </c>
      <c r="CB367">
        <v>0</v>
      </c>
      <c r="CC367">
        <v>1</v>
      </c>
      <c r="CD367">
        <v>1</v>
      </c>
      <c r="CE367">
        <v>0</v>
      </c>
      <c r="CF367">
        <v>0</v>
      </c>
      <c r="CG367">
        <v>0</v>
      </c>
      <c r="CH367">
        <v>0</v>
      </c>
      <c r="CI367">
        <v>2</v>
      </c>
      <c r="CJ367">
        <v>0</v>
      </c>
      <c r="CK367">
        <v>2</v>
      </c>
      <c r="CL367">
        <v>0</v>
      </c>
      <c r="CM367">
        <v>0</v>
      </c>
      <c r="CN367">
        <v>0</v>
      </c>
      <c r="CO367">
        <v>1</v>
      </c>
      <c r="CP367">
        <v>7</v>
      </c>
      <c r="CQ367">
        <v>13</v>
      </c>
      <c r="CR367">
        <v>9</v>
      </c>
      <c r="CS367">
        <v>0</v>
      </c>
      <c r="CT367">
        <v>0</v>
      </c>
      <c r="CU367">
        <v>0</v>
      </c>
      <c r="CV367">
        <v>0</v>
      </c>
      <c r="CW367">
        <v>1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2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</v>
      </c>
      <c r="DP367">
        <v>13</v>
      </c>
      <c r="DQ367">
        <v>6</v>
      </c>
      <c r="DR367">
        <v>1</v>
      </c>
      <c r="DS367">
        <v>0</v>
      </c>
      <c r="DT367">
        <v>0</v>
      </c>
      <c r="DU367">
        <v>0</v>
      </c>
      <c r="DV367">
        <v>0</v>
      </c>
      <c r="DW367">
        <v>2</v>
      </c>
      <c r="DX367">
        <v>1</v>
      </c>
      <c r="DY367">
        <v>1</v>
      </c>
      <c r="DZ367">
        <v>0</v>
      </c>
      <c r="EA367">
        <v>1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6</v>
      </c>
      <c r="EQ367">
        <v>15</v>
      </c>
      <c r="ER367">
        <v>1</v>
      </c>
      <c r="ES367">
        <v>2</v>
      </c>
      <c r="ET367">
        <v>12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15</v>
      </c>
      <c r="FO367">
        <v>15</v>
      </c>
      <c r="FP367">
        <v>2</v>
      </c>
      <c r="FQ367">
        <v>1</v>
      </c>
      <c r="FR367">
        <v>3</v>
      </c>
      <c r="FS367">
        <v>6</v>
      </c>
      <c r="FT367">
        <v>0</v>
      </c>
      <c r="FU367">
        <v>1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1</v>
      </c>
      <c r="GD367">
        <v>0</v>
      </c>
      <c r="GE367">
        <v>0</v>
      </c>
      <c r="GF367">
        <v>1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15</v>
      </c>
      <c r="GO367">
        <v>7</v>
      </c>
      <c r="GP367">
        <v>3</v>
      </c>
      <c r="GQ367">
        <v>1</v>
      </c>
      <c r="GR367">
        <v>0</v>
      </c>
      <c r="GS367">
        <v>0</v>
      </c>
      <c r="GT367">
        <v>1</v>
      </c>
      <c r="GU367">
        <v>0</v>
      </c>
      <c r="GV367">
        <v>0</v>
      </c>
      <c r="GW367">
        <v>1</v>
      </c>
      <c r="GX367">
        <v>0</v>
      </c>
      <c r="GY367">
        <v>1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7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1</v>
      </c>
      <c r="HX367">
        <v>1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1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</row>
    <row r="368" spans="1:272">
      <c r="A368" t="s">
        <v>884</v>
      </c>
      <c r="B368" t="s">
        <v>876</v>
      </c>
      <c r="C368" t="str">
        <f>"160605"</f>
        <v>160605</v>
      </c>
      <c r="D368" t="s">
        <v>155</v>
      </c>
      <c r="E368">
        <v>1</v>
      </c>
      <c r="F368">
        <v>530</v>
      </c>
      <c r="G368">
        <v>410</v>
      </c>
      <c r="H368">
        <v>231</v>
      </c>
      <c r="I368">
        <v>179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179</v>
      </c>
      <c r="T368">
        <v>0</v>
      </c>
      <c r="U368">
        <v>0</v>
      </c>
      <c r="V368">
        <v>179</v>
      </c>
      <c r="W368">
        <v>1</v>
      </c>
      <c r="X368">
        <v>0</v>
      </c>
      <c r="Y368">
        <v>1</v>
      </c>
      <c r="Z368">
        <v>0</v>
      </c>
      <c r="AA368">
        <v>178</v>
      </c>
      <c r="AB368">
        <v>84</v>
      </c>
      <c r="AC368">
        <v>13</v>
      </c>
      <c r="AD368">
        <v>4</v>
      </c>
      <c r="AE368">
        <v>9</v>
      </c>
      <c r="AF368">
        <v>9</v>
      </c>
      <c r="AG368">
        <v>0</v>
      </c>
      <c r="AH368">
        <v>1</v>
      </c>
      <c r="AI368">
        <v>0</v>
      </c>
      <c r="AJ368">
        <v>36</v>
      </c>
      <c r="AK368">
        <v>0</v>
      </c>
      <c r="AL368">
        <v>0</v>
      </c>
      <c r="AM368">
        <v>1</v>
      </c>
      <c r="AN368">
        <v>2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4</v>
      </c>
      <c r="AV368">
        <v>0</v>
      </c>
      <c r="AW368">
        <v>0</v>
      </c>
      <c r="AX368">
        <v>0</v>
      </c>
      <c r="AY368">
        <v>1</v>
      </c>
      <c r="AZ368">
        <v>3</v>
      </c>
      <c r="BA368">
        <v>84</v>
      </c>
      <c r="BB368">
        <v>20</v>
      </c>
      <c r="BC368">
        <v>3</v>
      </c>
      <c r="BD368">
        <v>0</v>
      </c>
      <c r="BE368">
        <v>2</v>
      </c>
      <c r="BF368">
        <v>4</v>
      </c>
      <c r="BG368">
        <v>0</v>
      </c>
      <c r="BH368">
        <v>6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v>0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2</v>
      </c>
      <c r="BZ368">
        <v>20</v>
      </c>
      <c r="CA368">
        <v>3</v>
      </c>
      <c r="CB368">
        <v>0</v>
      </c>
      <c r="CC368">
        <v>1</v>
      </c>
      <c r="CD368">
        <v>1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1</v>
      </c>
      <c r="CO368">
        <v>0</v>
      </c>
      <c r="CP368">
        <v>3</v>
      </c>
      <c r="CQ368">
        <v>5</v>
      </c>
      <c r="CR368">
        <v>1</v>
      </c>
      <c r="CS368">
        <v>0</v>
      </c>
      <c r="CT368">
        <v>0</v>
      </c>
      <c r="CU368">
        <v>1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2</v>
      </c>
      <c r="DP368">
        <v>5</v>
      </c>
      <c r="DQ368">
        <v>27</v>
      </c>
      <c r="DR368">
        <v>25</v>
      </c>
      <c r="DS368">
        <v>0</v>
      </c>
      <c r="DT368">
        <v>0</v>
      </c>
      <c r="DU368">
        <v>0</v>
      </c>
      <c r="DV368">
        <v>0</v>
      </c>
      <c r="DW368">
        <v>1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1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27</v>
      </c>
      <c r="EQ368">
        <v>8</v>
      </c>
      <c r="ER368">
        <v>2</v>
      </c>
      <c r="ES368">
        <v>0</v>
      </c>
      <c r="ET368">
        <v>3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1</v>
      </c>
      <c r="FB368">
        <v>0</v>
      </c>
      <c r="FC368">
        <v>1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1</v>
      </c>
      <c r="FN368">
        <v>8</v>
      </c>
      <c r="FO368">
        <v>14</v>
      </c>
      <c r="FP368">
        <v>6</v>
      </c>
      <c r="FQ368">
        <v>0</v>
      </c>
      <c r="FR368">
        <v>0</v>
      </c>
      <c r="FS368">
        <v>0</v>
      </c>
      <c r="FT368">
        <v>0</v>
      </c>
      <c r="FU368">
        <v>1</v>
      </c>
      <c r="FV368">
        <v>1</v>
      </c>
      <c r="FW368">
        <v>0</v>
      </c>
      <c r="FX368">
        <v>0</v>
      </c>
      <c r="FY368">
        <v>1</v>
      </c>
      <c r="FZ368">
        <v>0</v>
      </c>
      <c r="GA368">
        <v>0</v>
      </c>
      <c r="GB368">
        <v>0</v>
      </c>
      <c r="GC368">
        <v>1</v>
      </c>
      <c r="GD368">
        <v>0</v>
      </c>
      <c r="GE368">
        <v>0</v>
      </c>
      <c r="GF368">
        <v>0</v>
      </c>
      <c r="GG368">
        <v>2</v>
      </c>
      <c r="GH368">
        <v>0</v>
      </c>
      <c r="GI368">
        <v>0</v>
      </c>
      <c r="GJ368">
        <v>1</v>
      </c>
      <c r="GK368">
        <v>0</v>
      </c>
      <c r="GL368">
        <v>0</v>
      </c>
      <c r="GM368">
        <v>1</v>
      </c>
      <c r="GN368">
        <v>14</v>
      </c>
      <c r="GO368">
        <v>13</v>
      </c>
      <c r="GP368">
        <v>6</v>
      </c>
      <c r="GQ368">
        <v>1</v>
      </c>
      <c r="GR368">
        <v>2</v>
      </c>
      <c r="GS368">
        <v>0</v>
      </c>
      <c r="GT368">
        <v>1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1</v>
      </c>
      <c r="HC368">
        <v>1</v>
      </c>
      <c r="HD368">
        <v>0</v>
      </c>
      <c r="HE368">
        <v>0</v>
      </c>
      <c r="HF368">
        <v>1</v>
      </c>
      <c r="HG368">
        <v>0</v>
      </c>
      <c r="HH368">
        <v>13</v>
      </c>
      <c r="HI368">
        <v>2</v>
      </c>
      <c r="HJ368">
        <v>0</v>
      </c>
      <c r="HK368">
        <v>0</v>
      </c>
      <c r="HL368">
        <v>0</v>
      </c>
      <c r="HM368">
        <v>1</v>
      </c>
      <c r="HN368">
        <v>0</v>
      </c>
      <c r="HO368">
        <v>1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2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2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2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2</v>
      </c>
    </row>
    <row r="369" spans="1:272">
      <c r="A369" t="s">
        <v>883</v>
      </c>
      <c r="B369" t="s">
        <v>876</v>
      </c>
      <c r="C369" t="str">
        <f>"160605"</f>
        <v>160605</v>
      </c>
      <c r="D369" t="s">
        <v>882</v>
      </c>
      <c r="E369">
        <v>2</v>
      </c>
      <c r="F369">
        <v>430</v>
      </c>
      <c r="G369">
        <v>300</v>
      </c>
      <c r="H369">
        <v>161</v>
      </c>
      <c r="I369">
        <v>139</v>
      </c>
      <c r="J369">
        <v>0</v>
      </c>
      <c r="K369">
        <v>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139</v>
      </c>
      <c r="T369">
        <v>0</v>
      </c>
      <c r="U369">
        <v>0</v>
      </c>
      <c r="V369">
        <v>139</v>
      </c>
      <c r="W369">
        <v>10</v>
      </c>
      <c r="X369">
        <v>6</v>
      </c>
      <c r="Y369">
        <v>4</v>
      </c>
      <c r="Z369">
        <v>0</v>
      </c>
      <c r="AA369">
        <v>129</v>
      </c>
      <c r="AB369">
        <v>50</v>
      </c>
      <c r="AC369">
        <v>7</v>
      </c>
      <c r="AD369">
        <v>10</v>
      </c>
      <c r="AE369">
        <v>3</v>
      </c>
      <c r="AF369">
        <v>1</v>
      </c>
      <c r="AG369">
        <v>0</v>
      </c>
      <c r="AH369">
        <v>2</v>
      </c>
      <c r="AI369">
        <v>0</v>
      </c>
      <c r="AJ369">
        <v>17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1</v>
      </c>
      <c r="AS369">
        <v>0</v>
      </c>
      <c r="AT369">
        <v>0</v>
      </c>
      <c r="AU369">
        <v>1</v>
      </c>
      <c r="AV369">
        <v>2</v>
      </c>
      <c r="AW369">
        <v>0</v>
      </c>
      <c r="AX369">
        <v>0</v>
      </c>
      <c r="AY369">
        <v>4</v>
      </c>
      <c r="AZ369">
        <v>0</v>
      </c>
      <c r="BA369">
        <v>50</v>
      </c>
      <c r="BB369">
        <v>30</v>
      </c>
      <c r="BC369">
        <v>3</v>
      </c>
      <c r="BD369">
        <v>1</v>
      </c>
      <c r="BE369">
        <v>4</v>
      </c>
      <c r="BF369">
        <v>1</v>
      </c>
      <c r="BG369">
        <v>0</v>
      </c>
      <c r="BH369">
        <v>14</v>
      </c>
      <c r="BI369">
        <v>0</v>
      </c>
      <c r="BJ369">
        <v>0</v>
      </c>
      <c r="BK369">
        <v>0</v>
      </c>
      <c r="BL369">
        <v>6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1</v>
      </c>
      <c r="BW369">
        <v>0</v>
      </c>
      <c r="BX369">
        <v>0</v>
      </c>
      <c r="BY369">
        <v>0</v>
      </c>
      <c r="BZ369">
        <v>30</v>
      </c>
      <c r="CA369">
        <v>3</v>
      </c>
      <c r="CB369">
        <v>1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1</v>
      </c>
      <c r="CJ369">
        <v>0</v>
      </c>
      <c r="CK369">
        <v>0</v>
      </c>
      <c r="CL369">
        <v>0</v>
      </c>
      <c r="CM369">
        <v>0</v>
      </c>
      <c r="CN369">
        <v>1</v>
      </c>
      <c r="CO369">
        <v>0</v>
      </c>
      <c r="CP369">
        <v>3</v>
      </c>
      <c r="CQ369">
        <v>3</v>
      </c>
      <c r="CR369">
        <v>2</v>
      </c>
      <c r="CS369">
        <v>0</v>
      </c>
      <c r="CT369">
        <v>1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3</v>
      </c>
      <c r="DQ369">
        <v>8</v>
      </c>
      <c r="DR369">
        <v>3</v>
      </c>
      <c r="DS369">
        <v>0</v>
      </c>
      <c r="DT369">
        <v>0</v>
      </c>
      <c r="DU369">
        <v>0</v>
      </c>
      <c r="DV369">
        <v>0</v>
      </c>
      <c r="DW369">
        <v>3</v>
      </c>
      <c r="DX369">
        <v>0</v>
      </c>
      <c r="DY369">
        <v>0</v>
      </c>
      <c r="DZ369">
        <v>1</v>
      </c>
      <c r="EA369">
        <v>1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8</v>
      </c>
      <c r="EQ369">
        <v>8</v>
      </c>
      <c r="ER369">
        <v>4</v>
      </c>
      <c r="ES369">
        <v>3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1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8</v>
      </c>
      <c r="FO369">
        <v>17</v>
      </c>
      <c r="FP369">
        <v>6</v>
      </c>
      <c r="FQ369">
        <v>0</v>
      </c>
      <c r="FR369">
        <v>0</v>
      </c>
      <c r="FS369">
        <v>0</v>
      </c>
      <c r="FT369">
        <v>0</v>
      </c>
      <c r="FU369">
        <v>1</v>
      </c>
      <c r="FV369">
        <v>1</v>
      </c>
      <c r="FW369">
        <v>0</v>
      </c>
      <c r="FX369">
        <v>1</v>
      </c>
      <c r="FY369">
        <v>0</v>
      </c>
      <c r="FZ369">
        <v>0</v>
      </c>
      <c r="GA369">
        <v>0</v>
      </c>
      <c r="GB369">
        <v>1</v>
      </c>
      <c r="GC369">
        <v>1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1</v>
      </c>
      <c r="GJ369">
        <v>4</v>
      </c>
      <c r="GK369">
        <v>0</v>
      </c>
      <c r="GL369">
        <v>1</v>
      </c>
      <c r="GM369">
        <v>0</v>
      </c>
      <c r="GN369">
        <v>17</v>
      </c>
      <c r="GO369">
        <v>4</v>
      </c>
      <c r="GP369">
        <v>0</v>
      </c>
      <c r="GQ369">
        <v>1</v>
      </c>
      <c r="GR369">
        <v>0</v>
      </c>
      <c r="GS369">
        <v>1</v>
      </c>
      <c r="GT369">
        <v>0</v>
      </c>
      <c r="GU369">
        <v>0</v>
      </c>
      <c r="GV369">
        <v>0</v>
      </c>
      <c r="GW369">
        <v>1</v>
      </c>
      <c r="GX369">
        <v>0</v>
      </c>
      <c r="GY369">
        <v>0</v>
      </c>
      <c r="GZ369">
        <v>1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4</v>
      </c>
      <c r="HI369">
        <v>3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1</v>
      </c>
      <c r="HQ369">
        <v>0</v>
      </c>
      <c r="HR369">
        <v>2</v>
      </c>
      <c r="HS369">
        <v>0</v>
      </c>
      <c r="HT369">
        <v>0</v>
      </c>
      <c r="HU369">
        <v>0</v>
      </c>
      <c r="HV369">
        <v>3</v>
      </c>
      <c r="HW369">
        <v>2</v>
      </c>
      <c r="HX369">
        <v>0</v>
      </c>
      <c r="HY369">
        <v>1</v>
      </c>
      <c r="HZ369">
        <v>0</v>
      </c>
      <c r="IA369">
        <v>0</v>
      </c>
      <c r="IB369">
        <v>1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2</v>
      </c>
      <c r="IM369">
        <v>1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1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1</v>
      </c>
    </row>
    <row r="370" spans="1:272">
      <c r="A370" t="s">
        <v>881</v>
      </c>
      <c r="B370" t="s">
        <v>876</v>
      </c>
      <c r="C370" t="str">
        <f>"160605"</f>
        <v>160605</v>
      </c>
      <c r="D370" t="s">
        <v>155</v>
      </c>
      <c r="E370">
        <v>3</v>
      </c>
      <c r="F370">
        <v>783</v>
      </c>
      <c r="G370">
        <v>600</v>
      </c>
      <c r="H370">
        <v>281</v>
      </c>
      <c r="I370">
        <v>319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319</v>
      </c>
      <c r="T370">
        <v>0</v>
      </c>
      <c r="U370">
        <v>0</v>
      </c>
      <c r="V370">
        <v>319</v>
      </c>
      <c r="W370">
        <v>12</v>
      </c>
      <c r="X370">
        <v>11</v>
      </c>
      <c r="Y370">
        <v>1</v>
      </c>
      <c r="Z370">
        <v>0</v>
      </c>
      <c r="AA370">
        <v>307</v>
      </c>
      <c r="AB370">
        <v>96</v>
      </c>
      <c r="AC370">
        <v>9</v>
      </c>
      <c r="AD370">
        <v>8</v>
      </c>
      <c r="AE370">
        <v>13</v>
      </c>
      <c r="AF370">
        <v>9</v>
      </c>
      <c r="AG370">
        <v>1</v>
      </c>
      <c r="AH370">
        <v>0</v>
      </c>
      <c r="AI370">
        <v>1</v>
      </c>
      <c r="AJ370">
        <v>47</v>
      </c>
      <c r="AK370">
        <v>1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1</v>
      </c>
      <c r="AR370">
        <v>2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1</v>
      </c>
      <c r="AZ370">
        <v>1</v>
      </c>
      <c r="BA370">
        <v>96</v>
      </c>
      <c r="BB370">
        <v>93</v>
      </c>
      <c r="BC370">
        <v>10</v>
      </c>
      <c r="BD370">
        <v>2</v>
      </c>
      <c r="BE370">
        <v>0</v>
      </c>
      <c r="BF370">
        <v>2</v>
      </c>
      <c r="BG370">
        <v>0</v>
      </c>
      <c r="BH370">
        <v>59</v>
      </c>
      <c r="BI370">
        <v>1</v>
      </c>
      <c r="BJ370">
        <v>0</v>
      </c>
      <c r="BK370">
        <v>3</v>
      </c>
      <c r="BL370">
        <v>8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2</v>
      </c>
      <c r="BV370">
        <v>0</v>
      </c>
      <c r="BW370">
        <v>1</v>
      </c>
      <c r="BX370">
        <v>1</v>
      </c>
      <c r="BY370">
        <v>3</v>
      </c>
      <c r="BZ370">
        <v>93</v>
      </c>
      <c r="CA370">
        <v>7</v>
      </c>
      <c r="CB370">
        <v>3</v>
      </c>
      <c r="CC370">
        <v>2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1</v>
      </c>
      <c r="CN370">
        <v>0</v>
      </c>
      <c r="CO370">
        <v>1</v>
      </c>
      <c r="CP370">
        <v>7</v>
      </c>
      <c r="CQ370">
        <v>5</v>
      </c>
      <c r="CR370">
        <v>3</v>
      </c>
      <c r="CS370">
        <v>0</v>
      </c>
      <c r="CT370">
        <v>1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1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5</v>
      </c>
      <c r="DQ370">
        <v>25</v>
      </c>
      <c r="DR370">
        <v>8</v>
      </c>
      <c r="DS370">
        <v>0</v>
      </c>
      <c r="DT370">
        <v>0</v>
      </c>
      <c r="DU370">
        <v>2</v>
      </c>
      <c r="DV370">
        <v>0</v>
      </c>
      <c r="DW370">
        <v>2</v>
      </c>
      <c r="DX370">
        <v>1</v>
      </c>
      <c r="DY370">
        <v>3</v>
      </c>
      <c r="DZ370">
        <v>0</v>
      </c>
      <c r="EA370">
        <v>7</v>
      </c>
      <c r="EB370">
        <v>0</v>
      </c>
      <c r="EC370">
        <v>1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1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25</v>
      </c>
      <c r="EQ370">
        <v>37</v>
      </c>
      <c r="ER370">
        <v>8</v>
      </c>
      <c r="ES370">
        <v>13</v>
      </c>
      <c r="ET370">
        <v>10</v>
      </c>
      <c r="EU370">
        <v>1</v>
      </c>
      <c r="EV370">
        <v>0</v>
      </c>
      <c r="EW370">
        <v>1</v>
      </c>
      <c r="EX370">
        <v>1</v>
      </c>
      <c r="EY370">
        <v>0</v>
      </c>
      <c r="EZ370">
        <v>0</v>
      </c>
      <c r="FA370">
        <v>1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1</v>
      </c>
      <c r="FH370">
        <v>0</v>
      </c>
      <c r="FI370">
        <v>1</v>
      </c>
      <c r="FJ370">
        <v>0</v>
      </c>
      <c r="FK370">
        <v>0</v>
      </c>
      <c r="FL370">
        <v>0</v>
      </c>
      <c r="FM370">
        <v>0</v>
      </c>
      <c r="FN370">
        <v>37</v>
      </c>
      <c r="FO370">
        <v>27</v>
      </c>
      <c r="FP370">
        <v>12</v>
      </c>
      <c r="FQ370">
        <v>0</v>
      </c>
      <c r="FR370">
        <v>4</v>
      </c>
      <c r="FS370">
        <v>1</v>
      </c>
      <c r="FT370">
        <v>1</v>
      </c>
      <c r="FU370">
        <v>2</v>
      </c>
      <c r="FV370">
        <v>2</v>
      </c>
      <c r="FW370">
        <v>0</v>
      </c>
      <c r="FX370">
        <v>1</v>
      </c>
      <c r="FY370">
        <v>0</v>
      </c>
      <c r="FZ370">
        <v>0</v>
      </c>
      <c r="GA370">
        <v>0</v>
      </c>
      <c r="GB370">
        <v>0</v>
      </c>
      <c r="GC370">
        <v>2</v>
      </c>
      <c r="GD370">
        <v>1</v>
      </c>
      <c r="GE370">
        <v>0</v>
      </c>
      <c r="GF370">
        <v>1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27</v>
      </c>
      <c r="GO370">
        <v>14</v>
      </c>
      <c r="GP370">
        <v>10</v>
      </c>
      <c r="GQ370">
        <v>1</v>
      </c>
      <c r="GR370">
        <v>1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1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1</v>
      </c>
      <c r="HH370">
        <v>14</v>
      </c>
      <c r="HI370">
        <v>2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1</v>
      </c>
      <c r="HQ370">
        <v>0</v>
      </c>
      <c r="HR370">
        <v>1</v>
      </c>
      <c r="HS370">
        <v>0</v>
      </c>
      <c r="HT370">
        <v>0</v>
      </c>
      <c r="HU370">
        <v>0</v>
      </c>
      <c r="HV370">
        <v>2</v>
      </c>
      <c r="HW370">
        <v>1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1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1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</row>
    <row r="371" spans="1:272">
      <c r="A371" t="s">
        <v>880</v>
      </c>
      <c r="B371" t="s">
        <v>876</v>
      </c>
      <c r="C371" t="str">
        <f>"160605"</f>
        <v>160605</v>
      </c>
      <c r="D371" t="s">
        <v>332</v>
      </c>
      <c r="E371">
        <v>4</v>
      </c>
      <c r="F371">
        <v>201</v>
      </c>
      <c r="G371">
        <v>151</v>
      </c>
      <c r="H371">
        <v>90</v>
      </c>
      <c r="I371">
        <v>61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61</v>
      </c>
      <c r="T371">
        <v>0</v>
      </c>
      <c r="U371">
        <v>0</v>
      </c>
      <c r="V371">
        <v>61</v>
      </c>
      <c r="W371">
        <v>6</v>
      </c>
      <c r="X371">
        <v>6</v>
      </c>
      <c r="Y371">
        <v>0</v>
      </c>
      <c r="Z371">
        <v>0</v>
      </c>
      <c r="AA371">
        <v>55</v>
      </c>
      <c r="AB371">
        <v>26</v>
      </c>
      <c r="AC371">
        <v>2</v>
      </c>
      <c r="AD371">
        <v>3</v>
      </c>
      <c r="AE371">
        <v>3</v>
      </c>
      <c r="AF371">
        <v>1</v>
      </c>
      <c r="AG371">
        <v>0</v>
      </c>
      <c r="AH371">
        <v>0</v>
      </c>
      <c r="AI371">
        <v>0</v>
      </c>
      <c r="AJ371">
        <v>16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26</v>
      </c>
      <c r="BB371">
        <v>6</v>
      </c>
      <c r="BC371">
        <v>1</v>
      </c>
      <c r="BD371">
        <v>0</v>
      </c>
      <c r="BE371">
        <v>1</v>
      </c>
      <c r="BF371">
        <v>0</v>
      </c>
      <c r="BG371">
        <v>0</v>
      </c>
      <c r="BH371">
        <v>4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6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1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1</v>
      </c>
      <c r="DP371">
        <v>1</v>
      </c>
      <c r="DQ371">
        <v>4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1</v>
      </c>
      <c r="DX371">
        <v>0</v>
      </c>
      <c r="DY371">
        <v>0</v>
      </c>
      <c r="DZ371">
        <v>0</v>
      </c>
      <c r="EA371">
        <v>2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1</v>
      </c>
      <c r="EO371">
        <v>0</v>
      </c>
      <c r="EP371">
        <v>4</v>
      </c>
      <c r="EQ371">
        <v>4</v>
      </c>
      <c r="ER371">
        <v>2</v>
      </c>
      <c r="ES371">
        <v>0</v>
      </c>
      <c r="ET371">
        <v>2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4</v>
      </c>
      <c r="FO371">
        <v>12</v>
      </c>
      <c r="FP371">
        <v>3</v>
      </c>
      <c r="FQ371">
        <v>1</v>
      </c>
      <c r="FR371">
        <v>0</v>
      </c>
      <c r="FS371">
        <v>1</v>
      </c>
      <c r="FT371">
        <v>0</v>
      </c>
      <c r="FU371">
        <v>3</v>
      </c>
      <c r="FV371">
        <v>0</v>
      </c>
      <c r="FW371">
        <v>0</v>
      </c>
      <c r="FX371">
        <v>1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1</v>
      </c>
      <c r="GK371">
        <v>2</v>
      </c>
      <c r="GL371">
        <v>0</v>
      </c>
      <c r="GM371">
        <v>0</v>
      </c>
      <c r="GN371">
        <v>12</v>
      </c>
      <c r="GO371">
        <v>2</v>
      </c>
      <c r="GP371">
        <v>1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1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2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</row>
    <row r="372" spans="1:272">
      <c r="A372" t="s">
        <v>879</v>
      </c>
      <c r="B372" t="s">
        <v>876</v>
      </c>
      <c r="C372" t="str">
        <f>"160605"</f>
        <v>160605</v>
      </c>
      <c r="D372" t="s">
        <v>332</v>
      </c>
      <c r="E372">
        <v>5</v>
      </c>
      <c r="F372">
        <v>517</v>
      </c>
      <c r="G372">
        <v>390</v>
      </c>
      <c r="H372">
        <v>217</v>
      </c>
      <c r="I372">
        <v>173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173</v>
      </c>
      <c r="T372">
        <v>0</v>
      </c>
      <c r="U372">
        <v>0</v>
      </c>
      <c r="V372">
        <v>173</v>
      </c>
      <c r="W372">
        <v>8</v>
      </c>
      <c r="X372">
        <v>6</v>
      </c>
      <c r="Y372">
        <v>2</v>
      </c>
      <c r="Z372">
        <v>0</v>
      </c>
      <c r="AA372">
        <v>165</v>
      </c>
      <c r="AB372">
        <v>47</v>
      </c>
      <c r="AC372">
        <v>2</v>
      </c>
      <c r="AD372">
        <v>4</v>
      </c>
      <c r="AE372">
        <v>4</v>
      </c>
      <c r="AF372">
        <v>6</v>
      </c>
      <c r="AG372">
        <v>0</v>
      </c>
      <c r="AH372">
        <v>1</v>
      </c>
      <c r="AI372">
        <v>0</v>
      </c>
      <c r="AJ372">
        <v>21</v>
      </c>
      <c r="AK372">
        <v>3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>
        <v>1</v>
      </c>
      <c r="AX372">
        <v>0</v>
      </c>
      <c r="AY372">
        <v>0</v>
      </c>
      <c r="AZ372">
        <v>2</v>
      </c>
      <c r="BA372">
        <v>47</v>
      </c>
      <c r="BB372">
        <v>49</v>
      </c>
      <c r="BC372">
        <v>8</v>
      </c>
      <c r="BD372">
        <v>1</v>
      </c>
      <c r="BE372">
        <v>2</v>
      </c>
      <c r="BF372">
        <v>0</v>
      </c>
      <c r="BG372">
        <v>2</v>
      </c>
      <c r="BH372">
        <v>19</v>
      </c>
      <c r="BI372">
        <v>0</v>
      </c>
      <c r="BJ372">
        <v>0</v>
      </c>
      <c r="BK372">
        <v>2</v>
      </c>
      <c r="BL372">
        <v>11</v>
      </c>
      <c r="BM372">
        <v>0</v>
      </c>
      <c r="BN372">
        <v>1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2</v>
      </c>
      <c r="BV372">
        <v>0</v>
      </c>
      <c r="BW372">
        <v>0</v>
      </c>
      <c r="BX372">
        <v>0</v>
      </c>
      <c r="BY372">
        <v>1</v>
      </c>
      <c r="BZ372">
        <v>49</v>
      </c>
      <c r="CA372">
        <v>8</v>
      </c>
      <c r="CB372">
        <v>0</v>
      </c>
      <c r="CC372">
        <v>2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1</v>
      </c>
      <c r="CM372">
        <v>2</v>
      </c>
      <c r="CN372">
        <v>0</v>
      </c>
      <c r="CO372">
        <v>3</v>
      </c>
      <c r="CP372">
        <v>8</v>
      </c>
      <c r="CQ372">
        <v>4</v>
      </c>
      <c r="CR372">
        <v>1</v>
      </c>
      <c r="CS372">
        <v>0</v>
      </c>
      <c r="CT372">
        <v>0</v>
      </c>
      <c r="CU372">
        <v>0</v>
      </c>
      <c r="CV372">
        <v>2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1</v>
      </c>
      <c r="DP372">
        <v>4</v>
      </c>
      <c r="DQ372">
        <v>22</v>
      </c>
      <c r="DR372">
        <v>17</v>
      </c>
      <c r="DS372">
        <v>0</v>
      </c>
      <c r="DT372">
        <v>0</v>
      </c>
      <c r="DU372">
        <v>2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1</v>
      </c>
      <c r="EB372">
        <v>0</v>
      </c>
      <c r="EC372">
        <v>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1</v>
      </c>
      <c r="EM372">
        <v>0</v>
      </c>
      <c r="EN372">
        <v>0</v>
      </c>
      <c r="EO372">
        <v>0</v>
      </c>
      <c r="EP372">
        <v>22</v>
      </c>
      <c r="EQ372">
        <v>10</v>
      </c>
      <c r="ER372">
        <v>2</v>
      </c>
      <c r="ES372">
        <v>1</v>
      </c>
      <c r="ET372">
        <v>2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1</v>
      </c>
      <c r="FA372">
        <v>0</v>
      </c>
      <c r="FB372">
        <v>1</v>
      </c>
      <c r="FC372">
        <v>0</v>
      </c>
      <c r="FD372">
        <v>1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1</v>
      </c>
      <c r="FM372">
        <v>1</v>
      </c>
      <c r="FN372">
        <v>10</v>
      </c>
      <c r="FO372">
        <v>16</v>
      </c>
      <c r="FP372">
        <v>1</v>
      </c>
      <c r="FQ372">
        <v>3</v>
      </c>
      <c r="FR372">
        <v>1</v>
      </c>
      <c r="FS372">
        <v>0</v>
      </c>
      <c r="FT372">
        <v>1</v>
      </c>
      <c r="FU372">
        <v>0</v>
      </c>
      <c r="FV372">
        <v>2</v>
      </c>
      <c r="FW372">
        <v>0</v>
      </c>
      <c r="FX372">
        <v>1</v>
      </c>
      <c r="FY372">
        <v>0</v>
      </c>
      <c r="FZ372">
        <v>4</v>
      </c>
      <c r="GA372">
        <v>0</v>
      </c>
      <c r="GB372">
        <v>0</v>
      </c>
      <c r="GC372">
        <v>0</v>
      </c>
      <c r="GD372">
        <v>0</v>
      </c>
      <c r="GE372">
        <v>1</v>
      </c>
      <c r="GF372">
        <v>0</v>
      </c>
      <c r="GG372">
        <v>0</v>
      </c>
      <c r="GH372">
        <v>0</v>
      </c>
      <c r="GI372">
        <v>1</v>
      </c>
      <c r="GJ372">
        <v>1</v>
      </c>
      <c r="GK372">
        <v>0</v>
      </c>
      <c r="GL372">
        <v>0</v>
      </c>
      <c r="GM372">
        <v>0</v>
      </c>
      <c r="GN372">
        <v>16</v>
      </c>
      <c r="GO372">
        <v>8</v>
      </c>
      <c r="GP372">
        <v>3</v>
      </c>
      <c r="GQ372">
        <v>1</v>
      </c>
      <c r="GR372">
        <v>2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1</v>
      </c>
      <c r="HD372">
        <v>0</v>
      </c>
      <c r="HE372">
        <v>0</v>
      </c>
      <c r="HF372">
        <v>0</v>
      </c>
      <c r="HG372">
        <v>1</v>
      </c>
      <c r="HH372">
        <v>8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1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1</v>
      </c>
      <c r="JK372">
        <v>0</v>
      </c>
      <c r="JL372">
        <v>1</v>
      </c>
    </row>
    <row r="373" spans="1:272">
      <c r="A373" t="s">
        <v>878</v>
      </c>
      <c r="B373" t="s">
        <v>876</v>
      </c>
      <c r="C373" t="str">
        <f>"160605"</f>
        <v>160605</v>
      </c>
      <c r="D373" t="s">
        <v>461</v>
      </c>
      <c r="E373">
        <v>6</v>
      </c>
      <c r="F373">
        <v>891</v>
      </c>
      <c r="G373">
        <v>656</v>
      </c>
      <c r="H373">
        <v>256</v>
      </c>
      <c r="I373">
        <v>400</v>
      </c>
      <c r="J373">
        <v>0</v>
      </c>
      <c r="K373">
        <v>4</v>
      </c>
      <c r="L373">
        <v>2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2</v>
      </c>
      <c r="S373">
        <v>402</v>
      </c>
      <c r="T373">
        <v>2</v>
      </c>
      <c r="U373">
        <v>0</v>
      </c>
      <c r="V373">
        <v>402</v>
      </c>
      <c r="W373">
        <v>12</v>
      </c>
      <c r="X373">
        <v>11</v>
      </c>
      <c r="Y373">
        <v>1</v>
      </c>
      <c r="Z373">
        <v>0</v>
      </c>
      <c r="AA373">
        <v>390</v>
      </c>
      <c r="AB373">
        <v>131</v>
      </c>
      <c r="AC373">
        <v>8</v>
      </c>
      <c r="AD373">
        <v>3</v>
      </c>
      <c r="AE373">
        <v>19</v>
      </c>
      <c r="AF373">
        <v>7</v>
      </c>
      <c r="AG373">
        <v>0</v>
      </c>
      <c r="AH373">
        <v>1</v>
      </c>
      <c r="AI373">
        <v>0</v>
      </c>
      <c r="AJ373">
        <v>79</v>
      </c>
      <c r="AK373">
        <v>3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2</v>
      </c>
      <c r="AU373">
        <v>2</v>
      </c>
      <c r="AV373">
        <v>0</v>
      </c>
      <c r="AW373">
        <v>0</v>
      </c>
      <c r="AX373">
        <v>1</v>
      </c>
      <c r="AY373">
        <v>1</v>
      </c>
      <c r="AZ373">
        <v>2</v>
      </c>
      <c r="BA373">
        <v>131</v>
      </c>
      <c r="BB373">
        <v>72</v>
      </c>
      <c r="BC373">
        <v>8</v>
      </c>
      <c r="BD373">
        <v>0</v>
      </c>
      <c r="BE373">
        <v>0</v>
      </c>
      <c r="BF373">
        <v>5</v>
      </c>
      <c r="BG373">
        <v>0</v>
      </c>
      <c r="BH373">
        <v>46</v>
      </c>
      <c r="BI373">
        <v>0</v>
      </c>
      <c r="BJ373">
        <v>1</v>
      </c>
      <c r="BK373">
        <v>0</v>
      </c>
      <c r="BL373">
        <v>2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4</v>
      </c>
      <c r="BU373">
        <v>0</v>
      </c>
      <c r="BV373">
        <v>1</v>
      </c>
      <c r="BW373">
        <v>3</v>
      </c>
      <c r="BX373">
        <v>1</v>
      </c>
      <c r="BY373">
        <v>0</v>
      </c>
      <c r="BZ373">
        <v>72</v>
      </c>
      <c r="CA373">
        <v>6</v>
      </c>
      <c r="CB373">
        <v>1</v>
      </c>
      <c r="CC373">
        <v>2</v>
      </c>
      <c r="CD373">
        <v>0</v>
      </c>
      <c r="CE373">
        <v>0</v>
      </c>
      <c r="CF373">
        <v>0</v>
      </c>
      <c r="CG373">
        <v>0</v>
      </c>
      <c r="CH373">
        <v>1</v>
      </c>
      <c r="CI373">
        <v>0</v>
      </c>
      <c r="CJ373">
        <v>0</v>
      </c>
      <c r="CK373">
        <v>0</v>
      </c>
      <c r="CL373">
        <v>0</v>
      </c>
      <c r="CM373">
        <v>1</v>
      </c>
      <c r="CN373">
        <v>0</v>
      </c>
      <c r="CO373">
        <v>1</v>
      </c>
      <c r="CP373">
        <v>6</v>
      </c>
      <c r="CQ373">
        <v>29</v>
      </c>
      <c r="CR373">
        <v>14</v>
      </c>
      <c r="CS373">
        <v>0</v>
      </c>
      <c r="CT373">
        <v>1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2</v>
      </c>
      <c r="DB373">
        <v>0</v>
      </c>
      <c r="DC373">
        <v>1</v>
      </c>
      <c r="DD373">
        <v>2</v>
      </c>
      <c r="DE373">
        <v>1</v>
      </c>
      <c r="DF373">
        <v>4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1</v>
      </c>
      <c r="DO373">
        <v>2</v>
      </c>
      <c r="DP373">
        <v>29</v>
      </c>
      <c r="DQ373">
        <v>69</v>
      </c>
      <c r="DR373">
        <v>59</v>
      </c>
      <c r="DS373">
        <v>1</v>
      </c>
      <c r="DT373">
        <v>0</v>
      </c>
      <c r="DU373">
        <v>1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4</v>
      </c>
      <c r="EB373">
        <v>0</v>
      </c>
      <c r="EC373">
        <v>0</v>
      </c>
      <c r="ED373">
        <v>0</v>
      </c>
      <c r="EE373">
        <v>0</v>
      </c>
      <c r="EF373">
        <v>1</v>
      </c>
      <c r="EG373">
        <v>1</v>
      </c>
      <c r="EH373">
        <v>0</v>
      </c>
      <c r="EI373">
        <v>0</v>
      </c>
      <c r="EJ373">
        <v>0</v>
      </c>
      <c r="EK373">
        <v>0</v>
      </c>
      <c r="EL373">
        <v>2</v>
      </c>
      <c r="EM373">
        <v>0</v>
      </c>
      <c r="EN373">
        <v>0</v>
      </c>
      <c r="EO373">
        <v>0</v>
      </c>
      <c r="EP373">
        <v>69</v>
      </c>
      <c r="EQ373">
        <v>21</v>
      </c>
      <c r="ER373">
        <v>2</v>
      </c>
      <c r="ES373">
        <v>0</v>
      </c>
      <c r="ET373">
        <v>13</v>
      </c>
      <c r="EU373">
        <v>0</v>
      </c>
      <c r="EV373">
        <v>0</v>
      </c>
      <c r="EW373">
        <v>0</v>
      </c>
      <c r="EX373">
        <v>1</v>
      </c>
      <c r="EY373">
        <v>0</v>
      </c>
      <c r="EZ373">
        <v>0</v>
      </c>
      <c r="FA373">
        <v>0</v>
      </c>
      <c r="FB373">
        <v>4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1</v>
      </c>
      <c r="FL373">
        <v>0</v>
      </c>
      <c r="FM373">
        <v>0</v>
      </c>
      <c r="FN373">
        <v>21</v>
      </c>
      <c r="FO373">
        <v>44</v>
      </c>
      <c r="FP373">
        <v>21</v>
      </c>
      <c r="FQ373">
        <v>0</v>
      </c>
      <c r="FR373">
        <v>1</v>
      </c>
      <c r="FS373">
        <v>2</v>
      </c>
      <c r="FT373">
        <v>1</v>
      </c>
      <c r="FU373">
        <v>6</v>
      </c>
      <c r="FV373">
        <v>0</v>
      </c>
      <c r="FW373">
        <v>0</v>
      </c>
      <c r="FX373">
        <v>3</v>
      </c>
      <c r="FY373">
        <v>2</v>
      </c>
      <c r="FZ373">
        <v>0</v>
      </c>
      <c r="GA373">
        <v>0</v>
      </c>
      <c r="GB373">
        <v>0</v>
      </c>
      <c r="GC373">
        <v>2</v>
      </c>
      <c r="GD373">
        <v>0</v>
      </c>
      <c r="GE373">
        <v>0</v>
      </c>
      <c r="GF373">
        <v>0</v>
      </c>
      <c r="GG373">
        <v>1</v>
      </c>
      <c r="GH373">
        <v>1</v>
      </c>
      <c r="GI373">
        <v>0</v>
      </c>
      <c r="GJ373">
        <v>3</v>
      </c>
      <c r="GK373">
        <v>1</v>
      </c>
      <c r="GL373">
        <v>0</v>
      </c>
      <c r="GM373">
        <v>0</v>
      </c>
      <c r="GN373">
        <v>44</v>
      </c>
      <c r="GO373">
        <v>15</v>
      </c>
      <c r="GP373">
        <v>7</v>
      </c>
      <c r="GQ373">
        <v>0</v>
      </c>
      <c r="GR373">
        <v>1</v>
      </c>
      <c r="GS373">
        <v>0</v>
      </c>
      <c r="GT373">
        <v>0</v>
      </c>
      <c r="GU373">
        <v>0</v>
      </c>
      <c r="GV373">
        <v>0</v>
      </c>
      <c r="GW373">
        <v>1</v>
      </c>
      <c r="GX373">
        <v>2</v>
      </c>
      <c r="GY373">
        <v>2</v>
      </c>
      <c r="GZ373">
        <v>0</v>
      </c>
      <c r="HA373">
        <v>0</v>
      </c>
      <c r="HB373">
        <v>0</v>
      </c>
      <c r="HC373">
        <v>1</v>
      </c>
      <c r="HD373">
        <v>0</v>
      </c>
      <c r="HE373">
        <v>0</v>
      </c>
      <c r="HF373">
        <v>0</v>
      </c>
      <c r="HG373">
        <v>1</v>
      </c>
      <c r="HH373">
        <v>15</v>
      </c>
      <c r="HI373">
        <v>2</v>
      </c>
      <c r="HJ373">
        <v>1</v>
      </c>
      <c r="HK373">
        <v>1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2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1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1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1</v>
      </c>
    </row>
    <row r="374" spans="1:272">
      <c r="A374" t="s">
        <v>877</v>
      </c>
      <c r="B374" t="s">
        <v>876</v>
      </c>
      <c r="C374" t="str">
        <f>"160605"</f>
        <v>160605</v>
      </c>
      <c r="D374" t="s">
        <v>332</v>
      </c>
      <c r="E374">
        <v>7</v>
      </c>
      <c r="F374">
        <v>245</v>
      </c>
      <c r="G374">
        <v>190</v>
      </c>
      <c r="H374">
        <v>107</v>
      </c>
      <c r="I374">
        <v>83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83</v>
      </c>
      <c r="T374">
        <v>0</v>
      </c>
      <c r="U374">
        <v>0</v>
      </c>
      <c r="V374">
        <v>83</v>
      </c>
      <c r="W374">
        <v>8</v>
      </c>
      <c r="X374">
        <v>6</v>
      </c>
      <c r="Y374">
        <v>1</v>
      </c>
      <c r="Z374">
        <v>0</v>
      </c>
      <c r="AA374">
        <v>75</v>
      </c>
      <c r="AB374">
        <v>22</v>
      </c>
      <c r="AC374">
        <v>1</v>
      </c>
      <c r="AD374">
        <v>3</v>
      </c>
      <c r="AE374">
        <v>4</v>
      </c>
      <c r="AF374">
        <v>1</v>
      </c>
      <c r="AG374">
        <v>0</v>
      </c>
      <c r="AH374">
        <v>0</v>
      </c>
      <c r="AI374">
        <v>0</v>
      </c>
      <c r="AJ374">
        <v>10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2</v>
      </c>
      <c r="AX374">
        <v>0</v>
      </c>
      <c r="AY374">
        <v>0</v>
      </c>
      <c r="AZ374">
        <v>0</v>
      </c>
      <c r="BA374">
        <v>22</v>
      </c>
      <c r="BB374">
        <v>14</v>
      </c>
      <c r="BC374">
        <v>1</v>
      </c>
      <c r="BD374">
        <v>0</v>
      </c>
      <c r="BE374">
        <v>0</v>
      </c>
      <c r="BF374">
        <v>0</v>
      </c>
      <c r="BG374">
        <v>1</v>
      </c>
      <c r="BH374">
        <v>3</v>
      </c>
      <c r="BI374">
        <v>0</v>
      </c>
      <c r="BJ374">
        <v>1</v>
      </c>
      <c r="BK374">
        <v>0</v>
      </c>
      <c r="BL374">
        <v>5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1</v>
      </c>
      <c r="BW374">
        <v>0</v>
      </c>
      <c r="BX374">
        <v>1</v>
      </c>
      <c r="BY374">
        <v>1</v>
      </c>
      <c r="BZ374">
        <v>14</v>
      </c>
      <c r="CA374">
        <v>3</v>
      </c>
      <c r="CB374">
        <v>2</v>
      </c>
      <c r="CC374">
        <v>0</v>
      </c>
      <c r="CD374">
        <v>0</v>
      </c>
      <c r="CE374">
        <v>0</v>
      </c>
      <c r="CF374">
        <v>0</v>
      </c>
      <c r="CG374">
        <v>1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3</v>
      </c>
      <c r="CQ374">
        <v>2</v>
      </c>
      <c r="CR374">
        <v>1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1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2</v>
      </c>
      <c r="DQ374">
        <v>16</v>
      </c>
      <c r="DR374">
        <v>12</v>
      </c>
      <c r="DS374">
        <v>0</v>
      </c>
      <c r="DT374">
        <v>0</v>
      </c>
      <c r="DU374">
        <v>1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1</v>
      </c>
      <c r="EB374">
        <v>0</v>
      </c>
      <c r="EC374">
        <v>1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1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16</v>
      </c>
      <c r="EQ374">
        <v>4</v>
      </c>
      <c r="ER374">
        <v>0</v>
      </c>
      <c r="ES374">
        <v>1</v>
      </c>
      <c r="ET374">
        <v>1</v>
      </c>
      <c r="EU374">
        <v>0</v>
      </c>
      <c r="EV374">
        <v>0</v>
      </c>
      <c r="EW374">
        <v>0</v>
      </c>
      <c r="EX374">
        <v>1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1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4</v>
      </c>
      <c r="FO374">
        <v>9</v>
      </c>
      <c r="FP374">
        <v>2</v>
      </c>
      <c r="FQ374">
        <v>0</v>
      </c>
      <c r="FR374">
        <v>0</v>
      </c>
      <c r="FS374">
        <v>1</v>
      </c>
      <c r="FT374">
        <v>1</v>
      </c>
      <c r="FU374">
        <v>0</v>
      </c>
      <c r="FV374">
        <v>2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1</v>
      </c>
      <c r="GK374">
        <v>2</v>
      </c>
      <c r="GL374">
        <v>0</v>
      </c>
      <c r="GM374">
        <v>0</v>
      </c>
      <c r="GN374">
        <v>9</v>
      </c>
      <c r="GO374">
        <v>4</v>
      </c>
      <c r="GP374">
        <v>1</v>
      </c>
      <c r="GQ374">
        <v>2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1</v>
      </c>
      <c r="HD374">
        <v>0</v>
      </c>
      <c r="HE374">
        <v>0</v>
      </c>
      <c r="HF374">
        <v>0</v>
      </c>
      <c r="HG374">
        <v>0</v>
      </c>
      <c r="HH374">
        <v>4</v>
      </c>
      <c r="HI374">
        <v>1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1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1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</row>
    <row r="375" spans="1:272">
      <c r="A375" t="s">
        <v>875</v>
      </c>
      <c r="B375" t="s">
        <v>826</v>
      </c>
      <c r="C375" t="str">
        <f>"160701"</f>
        <v>160701</v>
      </c>
      <c r="D375" t="s">
        <v>874</v>
      </c>
      <c r="E375">
        <v>1</v>
      </c>
      <c r="F375">
        <v>917</v>
      </c>
      <c r="G375">
        <v>710</v>
      </c>
      <c r="H375">
        <v>278</v>
      </c>
      <c r="I375">
        <v>432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432</v>
      </c>
      <c r="T375">
        <v>0</v>
      </c>
      <c r="U375">
        <v>0</v>
      </c>
      <c r="V375">
        <v>432</v>
      </c>
      <c r="W375">
        <v>9</v>
      </c>
      <c r="X375">
        <v>7</v>
      </c>
      <c r="Y375">
        <v>2</v>
      </c>
      <c r="Z375">
        <v>0</v>
      </c>
      <c r="AA375">
        <v>423</v>
      </c>
      <c r="AB375">
        <v>174</v>
      </c>
      <c r="AC375">
        <v>11</v>
      </c>
      <c r="AD375">
        <v>5</v>
      </c>
      <c r="AE375">
        <v>26</v>
      </c>
      <c r="AF375">
        <v>2</v>
      </c>
      <c r="AG375">
        <v>1</v>
      </c>
      <c r="AH375">
        <v>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91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32</v>
      </c>
      <c r="BA375">
        <v>174</v>
      </c>
      <c r="BB375">
        <v>109</v>
      </c>
      <c r="BC375">
        <v>32</v>
      </c>
      <c r="BD375">
        <v>37</v>
      </c>
      <c r="BE375">
        <v>5</v>
      </c>
      <c r="BF375">
        <v>4</v>
      </c>
      <c r="BG375">
        <v>3</v>
      </c>
      <c r="BH375">
        <v>5</v>
      </c>
      <c r="BI375">
        <v>1</v>
      </c>
      <c r="BJ375">
        <v>1</v>
      </c>
      <c r="BK375">
        <v>2</v>
      </c>
      <c r="BL375">
        <v>3</v>
      </c>
      <c r="BM375">
        <v>0</v>
      </c>
      <c r="BN375">
        <v>0</v>
      </c>
      <c r="BO375">
        <v>4</v>
      </c>
      <c r="BP375">
        <v>2</v>
      </c>
      <c r="BQ375">
        <v>0</v>
      </c>
      <c r="BR375">
        <v>0</v>
      </c>
      <c r="BS375">
        <v>2</v>
      </c>
      <c r="BT375">
        <v>0</v>
      </c>
      <c r="BU375">
        <v>0</v>
      </c>
      <c r="BV375">
        <v>2</v>
      </c>
      <c r="BW375">
        <v>0</v>
      </c>
      <c r="BX375">
        <v>3</v>
      </c>
      <c r="BY375">
        <v>3</v>
      </c>
      <c r="BZ375">
        <v>109</v>
      </c>
      <c r="CA375">
        <v>19</v>
      </c>
      <c r="CB375">
        <v>9</v>
      </c>
      <c r="CC375">
        <v>5</v>
      </c>
      <c r="CD375">
        <v>2</v>
      </c>
      <c r="CE375">
        <v>1</v>
      </c>
      <c r="CF375">
        <v>0</v>
      </c>
      <c r="CG375">
        <v>0</v>
      </c>
      <c r="CH375">
        <v>0</v>
      </c>
      <c r="CI375">
        <v>1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1</v>
      </c>
      <c r="CP375">
        <v>19</v>
      </c>
      <c r="CQ375">
        <v>11</v>
      </c>
      <c r="CR375">
        <v>6</v>
      </c>
      <c r="CS375">
        <v>0</v>
      </c>
      <c r="CT375">
        <v>2</v>
      </c>
      <c r="CU375">
        <v>0</v>
      </c>
      <c r="CV375">
        <v>0</v>
      </c>
      <c r="CW375">
        <v>2</v>
      </c>
      <c r="CX375">
        <v>0</v>
      </c>
      <c r="CY375">
        <v>0</v>
      </c>
      <c r="CZ375">
        <v>0</v>
      </c>
      <c r="DA375">
        <v>1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11</v>
      </c>
      <c r="DQ375">
        <v>17</v>
      </c>
      <c r="DR375">
        <v>1</v>
      </c>
      <c r="DS375">
        <v>7</v>
      </c>
      <c r="DT375">
        <v>1</v>
      </c>
      <c r="DU375">
        <v>3</v>
      </c>
      <c r="DV375">
        <v>0</v>
      </c>
      <c r="DW375">
        <v>0</v>
      </c>
      <c r="DX375">
        <v>0</v>
      </c>
      <c r="DY375">
        <v>1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4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17</v>
      </c>
      <c r="EQ375">
        <v>28</v>
      </c>
      <c r="ER375">
        <v>6</v>
      </c>
      <c r="ES375">
        <v>3</v>
      </c>
      <c r="ET375">
        <v>6</v>
      </c>
      <c r="EU375">
        <v>0</v>
      </c>
      <c r="EV375">
        <v>0</v>
      </c>
      <c r="EW375">
        <v>3</v>
      </c>
      <c r="EX375">
        <v>2</v>
      </c>
      <c r="EY375">
        <v>0</v>
      </c>
      <c r="EZ375">
        <v>0</v>
      </c>
      <c r="FA375">
        <v>2</v>
      </c>
      <c r="FB375">
        <v>0</v>
      </c>
      <c r="FC375">
        <v>1</v>
      </c>
      <c r="FD375">
        <v>0</v>
      </c>
      <c r="FE375">
        <v>2</v>
      </c>
      <c r="FF375">
        <v>0</v>
      </c>
      <c r="FG375">
        <v>0</v>
      </c>
      <c r="FH375">
        <v>1</v>
      </c>
      <c r="FI375">
        <v>1</v>
      </c>
      <c r="FJ375">
        <v>0</v>
      </c>
      <c r="FK375">
        <v>1</v>
      </c>
      <c r="FL375">
        <v>0</v>
      </c>
      <c r="FM375">
        <v>0</v>
      </c>
      <c r="FN375">
        <v>28</v>
      </c>
      <c r="FO375">
        <v>31</v>
      </c>
      <c r="FP375">
        <v>13</v>
      </c>
      <c r="FQ375">
        <v>1</v>
      </c>
      <c r="FR375">
        <v>2</v>
      </c>
      <c r="FS375">
        <v>1</v>
      </c>
      <c r="FT375">
        <v>0</v>
      </c>
      <c r="FU375">
        <v>3</v>
      </c>
      <c r="FV375">
        <v>5</v>
      </c>
      <c r="FW375">
        <v>0</v>
      </c>
      <c r="FX375">
        <v>0</v>
      </c>
      <c r="FY375">
        <v>0</v>
      </c>
      <c r="FZ375">
        <v>1</v>
      </c>
      <c r="GA375">
        <v>1</v>
      </c>
      <c r="GB375">
        <v>0</v>
      </c>
      <c r="GC375">
        <v>3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1</v>
      </c>
      <c r="GK375">
        <v>0</v>
      </c>
      <c r="GL375">
        <v>0</v>
      </c>
      <c r="GM375">
        <v>0</v>
      </c>
      <c r="GN375">
        <v>31</v>
      </c>
      <c r="GO375">
        <v>33</v>
      </c>
      <c r="GP375">
        <v>12</v>
      </c>
      <c r="GQ375">
        <v>1</v>
      </c>
      <c r="GR375">
        <v>3</v>
      </c>
      <c r="GS375">
        <v>0</v>
      </c>
      <c r="GT375">
        <v>0</v>
      </c>
      <c r="GU375">
        <v>0</v>
      </c>
      <c r="GV375">
        <v>12</v>
      </c>
      <c r="GW375">
        <v>0</v>
      </c>
      <c r="GX375">
        <v>1</v>
      </c>
      <c r="GY375">
        <v>1</v>
      </c>
      <c r="GZ375">
        <v>0</v>
      </c>
      <c r="HA375">
        <v>0</v>
      </c>
      <c r="HB375">
        <v>0</v>
      </c>
      <c r="HC375">
        <v>2</v>
      </c>
      <c r="HD375">
        <v>0</v>
      </c>
      <c r="HE375">
        <v>0</v>
      </c>
      <c r="HF375">
        <v>0</v>
      </c>
      <c r="HG375">
        <v>1</v>
      </c>
      <c r="HH375">
        <v>33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1</v>
      </c>
      <c r="HX375">
        <v>0</v>
      </c>
      <c r="HY375">
        <v>1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1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</row>
    <row r="376" spans="1:272">
      <c r="A376" t="s">
        <v>873</v>
      </c>
      <c r="B376" t="s">
        <v>826</v>
      </c>
      <c r="C376" t="str">
        <f>"160701"</f>
        <v>160701</v>
      </c>
      <c r="D376" t="s">
        <v>872</v>
      </c>
      <c r="E376">
        <v>2</v>
      </c>
      <c r="F376">
        <v>1083</v>
      </c>
      <c r="G376">
        <v>840</v>
      </c>
      <c r="H376">
        <v>448</v>
      </c>
      <c r="I376">
        <v>392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392</v>
      </c>
      <c r="T376">
        <v>0</v>
      </c>
      <c r="U376">
        <v>0</v>
      </c>
      <c r="V376">
        <v>392</v>
      </c>
      <c r="W376">
        <v>23</v>
      </c>
      <c r="X376">
        <v>16</v>
      </c>
      <c r="Y376">
        <v>7</v>
      </c>
      <c r="Z376">
        <v>0</v>
      </c>
      <c r="AA376">
        <v>369</v>
      </c>
      <c r="AB376">
        <v>160</v>
      </c>
      <c r="AC376">
        <v>6</v>
      </c>
      <c r="AD376">
        <v>8</v>
      </c>
      <c r="AE376">
        <v>5</v>
      </c>
      <c r="AF376">
        <v>6</v>
      </c>
      <c r="AG376">
        <v>4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103</v>
      </c>
      <c r="AR376">
        <v>1</v>
      </c>
      <c r="AS376">
        <v>1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20</v>
      </c>
      <c r="BA376">
        <v>160</v>
      </c>
      <c r="BB376">
        <v>82</v>
      </c>
      <c r="BC376">
        <v>23</v>
      </c>
      <c r="BD376">
        <v>24</v>
      </c>
      <c r="BE376">
        <v>9</v>
      </c>
      <c r="BF376">
        <v>1</v>
      </c>
      <c r="BG376">
        <v>2</v>
      </c>
      <c r="BH376">
        <v>1</v>
      </c>
      <c r="BI376">
        <v>2</v>
      </c>
      <c r="BJ376">
        <v>1</v>
      </c>
      <c r="BK376">
        <v>1</v>
      </c>
      <c r="BL376">
        <v>4</v>
      </c>
      <c r="BM376">
        <v>2</v>
      </c>
      <c r="BN376">
        <v>0</v>
      </c>
      <c r="BO376">
        <v>3</v>
      </c>
      <c r="BP376">
        <v>0</v>
      </c>
      <c r="BQ376">
        <v>0</v>
      </c>
      <c r="BR376">
        <v>1</v>
      </c>
      <c r="BS376">
        <v>0</v>
      </c>
      <c r="BT376">
        <v>0</v>
      </c>
      <c r="BU376">
        <v>3</v>
      </c>
      <c r="BV376">
        <v>1</v>
      </c>
      <c r="BW376">
        <v>0</v>
      </c>
      <c r="BX376">
        <v>4</v>
      </c>
      <c r="BY376">
        <v>0</v>
      </c>
      <c r="BZ376">
        <v>82</v>
      </c>
      <c r="CA376">
        <v>9</v>
      </c>
      <c r="CB376">
        <v>3</v>
      </c>
      <c r="CC376">
        <v>2</v>
      </c>
      <c r="CD376">
        <v>1</v>
      </c>
      <c r="CE376">
        <v>0</v>
      </c>
      <c r="CF376">
        <v>0</v>
      </c>
      <c r="CG376">
        <v>0</v>
      </c>
      <c r="CH376">
        <v>1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2</v>
      </c>
      <c r="CO376">
        <v>0</v>
      </c>
      <c r="CP376">
        <v>9</v>
      </c>
      <c r="CQ376">
        <v>14</v>
      </c>
      <c r="CR376">
        <v>9</v>
      </c>
      <c r="CS376">
        <v>0</v>
      </c>
      <c r="CT376">
        <v>0</v>
      </c>
      <c r="CU376">
        <v>0</v>
      </c>
      <c r="CV376">
        <v>0</v>
      </c>
      <c r="CW376">
        <v>2</v>
      </c>
      <c r="CX376">
        <v>1</v>
      </c>
      <c r="CY376">
        <v>1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1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14</v>
      </c>
      <c r="DQ376">
        <v>15</v>
      </c>
      <c r="DR376">
        <v>2</v>
      </c>
      <c r="DS376">
        <v>6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2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1</v>
      </c>
      <c r="EF376">
        <v>0</v>
      </c>
      <c r="EG376">
        <v>0</v>
      </c>
      <c r="EH376">
        <v>0</v>
      </c>
      <c r="EI376">
        <v>3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1</v>
      </c>
      <c r="EP376">
        <v>15</v>
      </c>
      <c r="EQ376">
        <v>18</v>
      </c>
      <c r="ER376">
        <v>6</v>
      </c>
      <c r="ES376">
        <v>2</v>
      </c>
      <c r="ET376">
        <v>6</v>
      </c>
      <c r="EU376">
        <v>0</v>
      </c>
      <c r="EV376">
        <v>1</v>
      </c>
      <c r="EW376">
        <v>1</v>
      </c>
      <c r="EX376">
        <v>1</v>
      </c>
      <c r="EY376">
        <v>0</v>
      </c>
      <c r="EZ376">
        <v>1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18</v>
      </c>
      <c r="FO376">
        <v>44</v>
      </c>
      <c r="FP376">
        <v>12</v>
      </c>
      <c r="FQ376">
        <v>4</v>
      </c>
      <c r="FR376">
        <v>2</v>
      </c>
      <c r="FS376">
        <v>4</v>
      </c>
      <c r="FT376">
        <v>3</v>
      </c>
      <c r="FU376">
        <v>3</v>
      </c>
      <c r="FV376">
        <v>2</v>
      </c>
      <c r="FW376">
        <v>1</v>
      </c>
      <c r="FX376">
        <v>2</v>
      </c>
      <c r="FY376">
        <v>6</v>
      </c>
      <c r="FZ376">
        <v>0</v>
      </c>
      <c r="GA376">
        <v>0</v>
      </c>
      <c r="GB376">
        <v>0</v>
      </c>
      <c r="GC376">
        <v>1</v>
      </c>
      <c r="GD376">
        <v>1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1</v>
      </c>
      <c r="GK376">
        <v>1</v>
      </c>
      <c r="GL376">
        <v>0</v>
      </c>
      <c r="GM376">
        <v>1</v>
      </c>
      <c r="GN376">
        <v>44</v>
      </c>
      <c r="GO376">
        <v>23</v>
      </c>
      <c r="GP376">
        <v>13</v>
      </c>
      <c r="GQ376">
        <v>1</v>
      </c>
      <c r="GR376">
        <v>3</v>
      </c>
      <c r="GS376">
        <v>0</v>
      </c>
      <c r="GT376">
        <v>1</v>
      </c>
      <c r="GU376">
        <v>0</v>
      </c>
      <c r="GV376">
        <v>4</v>
      </c>
      <c r="GW376">
        <v>0</v>
      </c>
      <c r="GX376">
        <v>1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23</v>
      </c>
      <c r="HI376">
        <v>3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1</v>
      </c>
      <c r="HS376">
        <v>0</v>
      </c>
      <c r="HT376">
        <v>0</v>
      </c>
      <c r="HU376">
        <v>2</v>
      </c>
      <c r="HV376">
        <v>3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1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1</v>
      </c>
      <c r="JJ376">
        <v>0</v>
      </c>
      <c r="JK376">
        <v>0</v>
      </c>
      <c r="JL376">
        <v>1</v>
      </c>
    </row>
    <row r="377" spans="1:272">
      <c r="A377" t="s">
        <v>871</v>
      </c>
      <c r="B377" t="s">
        <v>826</v>
      </c>
      <c r="C377" t="str">
        <f>"160701"</f>
        <v>160701</v>
      </c>
      <c r="D377" t="s">
        <v>870</v>
      </c>
      <c r="E377">
        <v>3</v>
      </c>
      <c r="F377">
        <v>999</v>
      </c>
      <c r="G377">
        <v>770</v>
      </c>
      <c r="H377">
        <v>437</v>
      </c>
      <c r="I377">
        <v>333</v>
      </c>
      <c r="J377">
        <v>0</v>
      </c>
      <c r="K377">
        <v>4</v>
      </c>
      <c r="L377">
        <v>3</v>
      </c>
      <c r="M377">
        <v>3</v>
      </c>
      <c r="N377">
        <v>0</v>
      </c>
      <c r="O377">
        <v>0</v>
      </c>
      <c r="P377">
        <v>0</v>
      </c>
      <c r="Q377">
        <v>0</v>
      </c>
      <c r="R377">
        <v>3</v>
      </c>
      <c r="S377">
        <v>336</v>
      </c>
      <c r="T377">
        <v>3</v>
      </c>
      <c r="U377">
        <v>0</v>
      </c>
      <c r="V377">
        <v>336</v>
      </c>
      <c r="W377">
        <v>9</v>
      </c>
      <c r="X377">
        <v>6</v>
      </c>
      <c r="Y377">
        <v>3</v>
      </c>
      <c r="Z377">
        <v>0</v>
      </c>
      <c r="AA377">
        <v>327</v>
      </c>
      <c r="AB377">
        <v>133</v>
      </c>
      <c r="AC377">
        <v>3</v>
      </c>
      <c r="AD377">
        <v>1</v>
      </c>
      <c r="AE377">
        <v>11</v>
      </c>
      <c r="AF377">
        <v>6</v>
      </c>
      <c r="AG377">
        <v>0</v>
      </c>
      <c r="AH377">
        <v>3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81</v>
      </c>
      <c r="AR377">
        <v>2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1</v>
      </c>
      <c r="AY377">
        <v>0</v>
      </c>
      <c r="AZ377">
        <v>22</v>
      </c>
      <c r="BA377">
        <v>133</v>
      </c>
      <c r="BB377">
        <v>67</v>
      </c>
      <c r="BC377">
        <v>13</v>
      </c>
      <c r="BD377">
        <v>24</v>
      </c>
      <c r="BE377">
        <v>5</v>
      </c>
      <c r="BF377">
        <v>6</v>
      </c>
      <c r="BG377">
        <v>4</v>
      </c>
      <c r="BH377">
        <v>2</v>
      </c>
      <c r="BI377">
        <v>0</v>
      </c>
      <c r="BJ377">
        <v>0</v>
      </c>
      <c r="BK377">
        <v>1</v>
      </c>
      <c r="BL377">
        <v>2</v>
      </c>
      <c r="BM377">
        <v>1</v>
      </c>
      <c r="BN377">
        <v>0</v>
      </c>
      <c r="BO377">
        <v>1</v>
      </c>
      <c r="BP377">
        <v>2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4</v>
      </c>
      <c r="BW377">
        <v>0</v>
      </c>
      <c r="BX377">
        <v>1</v>
      </c>
      <c r="BY377">
        <v>1</v>
      </c>
      <c r="BZ377">
        <v>67</v>
      </c>
      <c r="CA377">
        <v>9</v>
      </c>
      <c r="CB377">
        <v>4</v>
      </c>
      <c r="CC377">
        <v>1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2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1</v>
      </c>
      <c r="CP377">
        <v>9</v>
      </c>
      <c r="CQ377">
        <v>13</v>
      </c>
      <c r="CR377">
        <v>7</v>
      </c>
      <c r="CS377">
        <v>0</v>
      </c>
      <c r="CT377">
        <v>3</v>
      </c>
      <c r="CU377">
        <v>0</v>
      </c>
      <c r="CV377">
        <v>1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1</v>
      </c>
      <c r="DK377">
        <v>0</v>
      </c>
      <c r="DL377">
        <v>0</v>
      </c>
      <c r="DM377">
        <v>1</v>
      </c>
      <c r="DN377">
        <v>0</v>
      </c>
      <c r="DO377">
        <v>0</v>
      </c>
      <c r="DP377">
        <v>13</v>
      </c>
      <c r="DQ377">
        <v>5</v>
      </c>
      <c r="DR377">
        <v>3</v>
      </c>
      <c r="DS377">
        <v>0</v>
      </c>
      <c r="DT377">
        <v>1</v>
      </c>
      <c r="DU377">
        <v>0</v>
      </c>
      <c r="DV377">
        <v>0</v>
      </c>
      <c r="DW377">
        <v>0</v>
      </c>
      <c r="DX377">
        <v>0</v>
      </c>
      <c r="DY377">
        <v>1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5</v>
      </c>
      <c r="EQ377">
        <v>33</v>
      </c>
      <c r="ER377">
        <v>12</v>
      </c>
      <c r="ES377">
        <v>0</v>
      </c>
      <c r="ET377">
        <v>14</v>
      </c>
      <c r="EU377">
        <v>0</v>
      </c>
      <c r="EV377">
        <v>0</v>
      </c>
      <c r="EW377">
        <v>2</v>
      </c>
      <c r="EX377">
        <v>0</v>
      </c>
      <c r="EY377">
        <v>0</v>
      </c>
      <c r="EZ377">
        <v>1</v>
      </c>
      <c r="FA377">
        <v>0</v>
      </c>
      <c r="FB377">
        <v>2</v>
      </c>
      <c r="FC377">
        <v>0</v>
      </c>
      <c r="FD377">
        <v>1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1</v>
      </c>
      <c r="FM377">
        <v>0</v>
      </c>
      <c r="FN377">
        <v>33</v>
      </c>
      <c r="FO377">
        <v>46</v>
      </c>
      <c r="FP377">
        <v>27</v>
      </c>
      <c r="FQ377">
        <v>3</v>
      </c>
      <c r="FR377">
        <v>1</v>
      </c>
      <c r="FS377">
        <v>0</v>
      </c>
      <c r="FT377">
        <v>1</v>
      </c>
      <c r="FU377">
        <v>5</v>
      </c>
      <c r="FV377">
        <v>0</v>
      </c>
      <c r="FW377">
        <v>0</v>
      </c>
      <c r="FX377">
        <v>2</v>
      </c>
      <c r="FY377">
        <v>0</v>
      </c>
      <c r="FZ377">
        <v>0</v>
      </c>
      <c r="GA377">
        <v>1</v>
      </c>
      <c r="GB377">
        <v>0</v>
      </c>
      <c r="GC377">
        <v>1</v>
      </c>
      <c r="GD377">
        <v>1</v>
      </c>
      <c r="GE377">
        <v>1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2</v>
      </c>
      <c r="GM377">
        <v>1</v>
      </c>
      <c r="GN377">
        <v>46</v>
      </c>
      <c r="GO377">
        <v>17</v>
      </c>
      <c r="GP377">
        <v>12</v>
      </c>
      <c r="GQ377">
        <v>1</v>
      </c>
      <c r="GR377">
        <v>1</v>
      </c>
      <c r="GS377">
        <v>1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1</v>
      </c>
      <c r="HA377">
        <v>0</v>
      </c>
      <c r="HB377">
        <v>0</v>
      </c>
      <c r="HC377">
        <v>1</v>
      </c>
      <c r="HD377">
        <v>0</v>
      </c>
      <c r="HE377">
        <v>0</v>
      </c>
      <c r="HF377">
        <v>0</v>
      </c>
      <c r="HG377">
        <v>0</v>
      </c>
      <c r="HH377">
        <v>17</v>
      </c>
      <c r="HI377">
        <v>2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1</v>
      </c>
      <c r="HS377">
        <v>0</v>
      </c>
      <c r="HT377">
        <v>0</v>
      </c>
      <c r="HU377">
        <v>1</v>
      </c>
      <c r="HV377">
        <v>2</v>
      </c>
      <c r="HW377">
        <v>1</v>
      </c>
      <c r="HX377">
        <v>0</v>
      </c>
      <c r="HY377">
        <v>0</v>
      </c>
      <c r="HZ377">
        <v>1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1</v>
      </c>
      <c r="IM377">
        <v>1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1</v>
      </c>
      <c r="JH377">
        <v>0</v>
      </c>
      <c r="JI377">
        <v>0</v>
      </c>
      <c r="JJ377">
        <v>0</v>
      </c>
      <c r="JK377">
        <v>0</v>
      </c>
      <c r="JL377">
        <v>1</v>
      </c>
    </row>
    <row r="378" spans="1:272">
      <c r="A378" t="s">
        <v>869</v>
      </c>
      <c r="B378" t="s">
        <v>826</v>
      </c>
      <c r="C378" t="str">
        <f>"160701"</f>
        <v>160701</v>
      </c>
      <c r="D378" t="s">
        <v>868</v>
      </c>
      <c r="E378">
        <v>4</v>
      </c>
      <c r="F378">
        <v>1003</v>
      </c>
      <c r="G378">
        <v>760</v>
      </c>
      <c r="H378">
        <v>424</v>
      </c>
      <c r="I378">
        <v>336</v>
      </c>
      <c r="J378">
        <v>0</v>
      </c>
      <c r="K378">
        <v>3</v>
      </c>
      <c r="L378">
        <v>3</v>
      </c>
      <c r="M378">
        <v>3</v>
      </c>
      <c r="N378">
        <v>1</v>
      </c>
      <c r="O378">
        <v>0</v>
      </c>
      <c r="P378">
        <v>0</v>
      </c>
      <c r="Q378">
        <v>0</v>
      </c>
      <c r="R378">
        <v>2</v>
      </c>
      <c r="S378">
        <v>338</v>
      </c>
      <c r="T378">
        <v>2</v>
      </c>
      <c r="U378">
        <v>0</v>
      </c>
      <c r="V378">
        <v>338</v>
      </c>
      <c r="W378">
        <v>12</v>
      </c>
      <c r="X378">
        <v>6</v>
      </c>
      <c r="Y378">
        <v>1</v>
      </c>
      <c r="Z378">
        <v>0</v>
      </c>
      <c r="AA378">
        <v>326</v>
      </c>
      <c r="AB378">
        <v>149</v>
      </c>
      <c r="AC378">
        <v>6</v>
      </c>
      <c r="AD378">
        <v>8</v>
      </c>
      <c r="AE378">
        <v>9</v>
      </c>
      <c r="AF378">
        <v>9</v>
      </c>
      <c r="AG378">
        <v>1</v>
      </c>
      <c r="AH378">
        <v>6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84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1</v>
      </c>
      <c r="AZ378">
        <v>23</v>
      </c>
      <c r="BA378">
        <v>149</v>
      </c>
      <c r="BB378">
        <v>74</v>
      </c>
      <c r="BC378">
        <v>18</v>
      </c>
      <c r="BD378">
        <v>36</v>
      </c>
      <c r="BE378">
        <v>6</v>
      </c>
      <c r="BF378">
        <v>1</v>
      </c>
      <c r="BG378">
        <v>2</v>
      </c>
      <c r="BH378">
        <v>4</v>
      </c>
      <c r="BI378">
        <v>0</v>
      </c>
      <c r="BJ378">
        <v>0</v>
      </c>
      <c r="BK378">
        <v>1</v>
      </c>
      <c r="BL378">
        <v>3</v>
      </c>
      <c r="BM378">
        <v>0</v>
      </c>
      <c r="BN378">
        <v>0</v>
      </c>
      <c r="BO378">
        <v>0</v>
      </c>
      <c r="BP378">
        <v>2</v>
      </c>
      <c r="BQ378">
        <v>0</v>
      </c>
      <c r="BR378">
        <v>0</v>
      </c>
      <c r="BS378">
        <v>1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74</v>
      </c>
      <c r="CA378">
        <v>6</v>
      </c>
      <c r="CB378">
        <v>2</v>
      </c>
      <c r="CC378">
        <v>2</v>
      </c>
      <c r="CD378">
        <v>1</v>
      </c>
      <c r="CE378">
        <v>0</v>
      </c>
      <c r="CF378">
        <v>0</v>
      </c>
      <c r="CG378">
        <v>0</v>
      </c>
      <c r="CH378">
        <v>0</v>
      </c>
      <c r="CI378">
        <v>1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6</v>
      </c>
      <c r="CQ378">
        <v>9</v>
      </c>
      <c r="CR378">
        <v>4</v>
      </c>
      <c r="CS378">
        <v>1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1</v>
      </c>
      <c r="DD378">
        <v>1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1</v>
      </c>
      <c r="DK378">
        <v>0</v>
      </c>
      <c r="DL378">
        <v>1</v>
      </c>
      <c r="DM378">
        <v>0</v>
      </c>
      <c r="DN378">
        <v>0</v>
      </c>
      <c r="DO378">
        <v>0</v>
      </c>
      <c r="DP378">
        <v>9</v>
      </c>
      <c r="DQ378">
        <v>11</v>
      </c>
      <c r="DR378">
        <v>1</v>
      </c>
      <c r="DS378">
        <v>4</v>
      </c>
      <c r="DT378">
        <v>0</v>
      </c>
      <c r="DU378">
        <v>0</v>
      </c>
      <c r="DV378">
        <v>1</v>
      </c>
      <c r="DW378">
        <v>1</v>
      </c>
      <c r="DX378">
        <v>0</v>
      </c>
      <c r="DY378">
        <v>1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2</v>
      </c>
      <c r="EJ378">
        <v>0</v>
      </c>
      <c r="EK378">
        <v>0</v>
      </c>
      <c r="EL378">
        <v>0</v>
      </c>
      <c r="EM378">
        <v>0</v>
      </c>
      <c r="EN378">
        <v>1</v>
      </c>
      <c r="EO378">
        <v>0</v>
      </c>
      <c r="EP378">
        <v>11</v>
      </c>
      <c r="EQ378">
        <v>31</v>
      </c>
      <c r="ER378">
        <v>4</v>
      </c>
      <c r="ES378">
        <v>3</v>
      </c>
      <c r="ET378">
        <v>11</v>
      </c>
      <c r="EU378">
        <v>1</v>
      </c>
      <c r="EV378">
        <v>3</v>
      </c>
      <c r="EW378">
        <v>1</v>
      </c>
      <c r="EX378">
        <v>1</v>
      </c>
      <c r="EY378">
        <v>0</v>
      </c>
      <c r="EZ378">
        <v>0</v>
      </c>
      <c r="FA378">
        <v>3</v>
      </c>
      <c r="FB378">
        <v>1</v>
      </c>
      <c r="FC378">
        <v>0</v>
      </c>
      <c r="FD378">
        <v>0</v>
      </c>
      <c r="FE378">
        <v>0</v>
      </c>
      <c r="FF378">
        <v>1</v>
      </c>
      <c r="FG378">
        <v>0</v>
      </c>
      <c r="FH378">
        <v>0</v>
      </c>
      <c r="FI378">
        <v>1</v>
      </c>
      <c r="FJ378">
        <v>0</v>
      </c>
      <c r="FK378">
        <v>1</v>
      </c>
      <c r="FL378">
        <v>0</v>
      </c>
      <c r="FM378">
        <v>0</v>
      </c>
      <c r="FN378">
        <v>31</v>
      </c>
      <c r="FO378">
        <v>33</v>
      </c>
      <c r="FP378">
        <v>16</v>
      </c>
      <c r="FQ378">
        <v>2</v>
      </c>
      <c r="FR378">
        <v>0</v>
      </c>
      <c r="FS378">
        <v>1</v>
      </c>
      <c r="FT378">
        <v>0</v>
      </c>
      <c r="FU378">
        <v>2</v>
      </c>
      <c r="FV378">
        <v>3</v>
      </c>
      <c r="FW378">
        <v>2</v>
      </c>
      <c r="FX378">
        <v>2</v>
      </c>
      <c r="FY378">
        <v>0</v>
      </c>
      <c r="FZ378">
        <v>0</v>
      </c>
      <c r="GA378">
        <v>0</v>
      </c>
      <c r="GB378">
        <v>1</v>
      </c>
      <c r="GC378">
        <v>0</v>
      </c>
      <c r="GD378">
        <v>0</v>
      </c>
      <c r="GE378">
        <v>2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1</v>
      </c>
      <c r="GL378">
        <v>0</v>
      </c>
      <c r="GM378">
        <v>1</v>
      </c>
      <c r="GN378">
        <v>33</v>
      </c>
      <c r="GO378">
        <v>11</v>
      </c>
      <c r="GP378">
        <v>11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11</v>
      </c>
      <c r="HI378">
        <v>1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1</v>
      </c>
      <c r="HS378">
        <v>0</v>
      </c>
      <c r="HT378">
        <v>0</v>
      </c>
      <c r="HU378">
        <v>0</v>
      </c>
      <c r="HV378">
        <v>1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1</v>
      </c>
      <c r="IN378">
        <v>1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1</v>
      </c>
    </row>
    <row r="379" spans="1:272">
      <c r="A379" t="s">
        <v>867</v>
      </c>
      <c r="B379" t="s">
        <v>826</v>
      </c>
      <c r="C379" t="str">
        <f>"160701"</f>
        <v>160701</v>
      </c>
      <c r="D379" t="s">
        <v>866</v>
      </c>
      <c r="E379">
        <v>5</v>
      </c>
      <c r="F379">
        <v>1138</v>
      </c>
      <c r="G379">
        <v>860</v>
      </c>
      <c r="H379">
        <v>383</v>
      </c>
      <c r="I379">
        <v>477</v>
      </c>
      <c r="J379">
        <v>0</v>
      </c>
      <c r="K379">
        <v>3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478</v>
      </c>
      <c r="T379">
        <v>1</v>
      </c>
      <c r="U379">
        <v>0</v>
      </c>
      <c r="V379">
        <v>478</v>
      </c>
      <c r="W379">
        <v>17</v>
      </c>
      <c r="X379">
        <v>13</v>
      </c>
      <c r="Y379">
        <v>4</v>
      </c>
      <c r="Z379">
        <v>0</v>
      </c>
      <c r="AA379">
        <v>461</v>
      </c>
      <c r="AB379">
        <v>197</v>
      </c>
      <c r="AC379">
        <v>9</v>
      </c>
      <c r="AD379">
        <v>14</v>
      </c>
      <c r="AE379">
        <v>20</v>
      </c>
      <c r="AF379">
        <v>15</v>
      </c>
      <c r="AG379">
        <v>0</v>
      </c>
      <c r="AH379">
        <v>3</v>
      </c>
      <c r="AI379">
        <v>0</v>
      </c>
      <c r="AJ379">
        <v>0</v>
      </c>
      <c r="AK379">
        <v>1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115</v>
      </c>
      <c r="AR379">
        <v>0</v>
      </c>
      <c r="AS379">
        <v>0</v>
      </c>
      <c r="AT379">
        <v>1</v>
      </c>
      <c r="AU379">
        <v>0</v>
      </c>
      <c r="AV379">
        <v>3</v>
      </c>
      <c r="AW379">
        <v>0</v>
      </c>
      <c r="AX379">
        <v>0</v>
      </c>
      <c r="AY379">
        <v>0</v>
      </c>
      <c r="AZ379">
        <v>15</v>
      </c>
      <c r="BA379">
        <v>197</v>
      </c>
      <c r="BB379">
        <v>119</v>
      </c>
      <c r="BC379">
        <v>25</v>
      </c>
      <c r="BD379">
        <v>58</v>
      </c>
      <c r="BE379">
        <v>14</v>
      </c>
      <c r="BF379">
        <v>1</v>
      </c>
      <c r="BG379">
        <v>0</v>
      </c>
      <c r="BH379">
        <v>6</v>
      </c>
      <c r="BI379">
        <v>3</v>
      </c>
      <c r="BJ379">
        <v>0</v>
      </c>
      <c r="BK379">
        <v>1</v>
      </c>
      <c r="BL379">
        <v>2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1</v>
      </c>
      <c r="BT379">
        <v>0</v>
      </c>
      <c r="BU379">
        <v>0</v>
      </c>
      <c r="BV379">
        <v>1</v>
      </c>
      <c r="BW379">
        <v>2</v>
      </c>
      <c r="BX379">
        <v>2</v>
      </c>
      <c r="BY379">
        <v>2</v>
      </c>
      <c r="BZ379">
        <v>119</v>
      </c>
      <c r="CA379">
        <v>18</v>
      </c>
      <c r="CB379">
        <v>11</v>
      </c>
      <c r="CC379">
        <v>3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1</v>
      </c>
      <c r="CJ379">
        <v>0</v>
      </c>
      <c r="CK379">
        <v>2</v>
      </c>
      <c r="CL379">
        <v>0</v>
      </c>
      <c r="CM379">
        <v>0</v>
      </c>
      <c r="CN379">
        <v>1</v>
      </c>
      <c r="CO379">
        <v>0</v>
      </c>
      <c r="CP379">
        <v>18</v>
      </c>
      <c r="CQ379">
        <v>11</v>
      </c>
      <c r="CR379">
        <v>3</v>
      </c>
      <c r="CS379">
        <v>0</v>
      </c>
      <c r="CT379">
        <v>0</v>
      </c>
      <c r="CU379">
        <v>2</v>
      </c>
      <c r="CV379">
        <v>0</v>
      </c>
      <c r="CW379">
        <v>1</v>
      </c>
      <c r="CX379">
        <v>0</v>
      </c>
      <c r="CY379">
        <v>0</v>
      </c>
      <c r="CZ379">
        <v>3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2</v>
      </c>
      <c r="DN379">
        <v>0</v>
      </c>
      <c r="DO379">
        <v>0</v>
      </c>
      <c r="DP379">
        <v>11</v>
      </c>
      <c r="DQ379">
        <v>17</v>
      </c>
      <c r="DR379">
        <v>6</v>
      </c>
      <c r="DS379">
        <v>8</v>
      </c>
      <c r="DT379">
        <v>0</v>
      </c>
      <c r="DU379">
        <v>0</v>
      </c>
      <c r="DV379">
        <v>1</v>
      </c>
      <c r="DW379">
        <v>0</v>
      </c>
      <c r="DX379">
        <v>1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1</v>
      </c>
      <c r="EP379">
        <v>17</v>
      </c>
      <c r="EQ379">
        <v>31</v>
      </c>
      <c r="ER379">
        <v>9</v>
      </c>
      <c r="ES379">
        <v>3</v>
      </c>
      <c r="ET379">
        <v>13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1</v>
      </c>
      <c r="FA379">
        <v>0</v>
      </c>
      <c r="FB379">
        <v>1</v>
      </c>
      <c r="FC379">
        <v>0</v>
      </c>
      <c r="FD379">
        <v>1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1</v>
      </c>
      <c r="FL379">
        <v>1</v>
      </c>
      <c r="FM379">
        <v>1</v>
      </c>
      <c r="FN379">
        <v>31</v>
      </c>
      <c r="FO379">
        <v>45</v>
      </c>
      <c r="FP379">
        <v>20</v>
      </c>
      <c r="FQ379">
        <v>4</v>
      </c>
      <c r="FR379">
        <v>3</v>
      </c>
      <c r="FS379">
        <v>2</v>
      </c>
      <c r="FT379">
        <v>2</v>
      </c>
      <c r="FU379">
        <v>2</v>
      </c>
      <c r="FV379">
        <v>1</v>
      </c>
      <c r="FW379">
        <v>2</v>
      </c>
      <c r="FX379">
        <v>2</v>
      </c>
      <c r="FY379">
        <v>0</v>
      </c>
      <c r="FZ379">
        <v>0</v>
      </c>
      <c r="GA379">
        <v>1</v>
      </c>
      <c r="GB379">
        <v>0</v>
      </c>
      <c r="GC379">
        <v>0</v>
      </c>
      <c r="GD379">
        <v>1</v>
      </c>
      <c r="GE379">
        <v>0</v>
      </c>
      <c r="GF379">
        <v>0</v>
      </c>
      <c r="GG379">
        <v>1</v>
      </c>
      <c r="GH379">
        <v>0</v>
      </c>
      <c r="GI379">
        <v>2</v>
      </c>
      <c r="GJ379">
        <v>1</v>
      </c>
      <c r="GK379">
        <v>0</v>
      </c>
      <c r="GL379">
        <v>0</v>
      </c>
      <c r="GM379">
        <v>1</v>
      </c>
      <c r="GN379">
        <v>45</v>
      </c>
      <c r="GO379">
        <v>22</v>
      </c>
      <c r="GP379">
        <v>11</v>
      </c>
      <c r="GQ379">
        <v>2</v>
      </c>
      <c r="GR379">
        <v>1</v>
      </c>
      <c r="GS379">
        <v>0</v>
      </c>
      <c r="GT379">
        <v>1</v>
      </c>
      <c r="GU379">
        <v>0</v>
      </c>
      <c r="GV379">
        <v>4</v>
      </c>
      <c r="GW379">
        <v>0</v>
      </c>
      <c r="GX379">
        <v>1</v>
      </c>
      <c r="GY379">
        <v>0</v>
      </c>
      <c r="GZ379">
        <v>0</v>
      </c>
      <c r="HA379">
        <v>0</v>
      </c>
      <c r="HB379">
        <v>1</v>
      </c>
      <c r="HC379">
        <v>1</v>
      </c>
      <c r="HD379">
        <v>0</v>
      </c>
      <c r="HE379">
        <v>0</v>
      </c>
      <c r="HF379">
        <v>0</v>
      </c>
      <c r="HG379">
        <v>0</v>
      </c>
      <c r="HH379">
        <v>22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1</v>
      </c>
      <c r="IN379">
        <v>1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1</v>
      </c>
    </row>
    <row r="380" spans="1:272">
      <c r="A380" t="s">
        <v>865</v>
      </c>
      <c r="B380" t="s">
        <v>826</v>
      </c>
      <c r="C380" t="str">
        <f>"160701"</f>
        <v>160701</v>
      </c>
      <c r="D380" t="s">
        <v>864</v>
      </c>
      <c r="E380">
        <v>6</v>
      </c>
      <c r="F380">
        <v>1101</v>
      </c>
      <c r="G380">
        <v>840</v>
      </c>
      <c r="H380">
        <v>232</v>
      </c>
      <c r="I380">
        <v>608</v>
      </c>
      <c r="J380">
        <v>1</v>
      </c>
      <c r="K380">
        <v>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608</v>
      </c>
      <c r="T380">
        <v>0</v>
      </c>
      <c r="U380">
        <v>0</v>
      </c>
      <c r="V380">
        <v>608</v>
      </c>
      <c r="W380">
        <v>4</v>
      </c>
      <c r="X380">
        <v>4</v>
      </c>
      <c r="Y380">
        <v>0</v>
      </c>
      <c r="Z380">
        <v>0</v>
      </c>
      <c r="AA380">
        <v>604</v>
      </c>
      <c r="AB380">
        <v>186</v>
      </c>
      <c r="AC380">
        <v>5</v>
      </c>
      <c r="AD380">
        <v>11</v>
      </c>
      <c r="AE380">
        <v>40</v>
      </c>
      <c r="AF380">
        <v>7</v>
      </c>
      <c r="AG380">
        <v>2</v>
      </c>
      <c r="AH380">
        <v>3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89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2</v>
      </c>
      <c r="AZ380">
        <v>24</v>
      </c>
      <c r="BA380">
        <v>186</v>
      </c>
      <c r="BB380">
        <v>218</v>
      </c>
      <c r="BC380">
        <v>56</v>
      </c>
      <c r="BD380">
        <v>106</v>
      </c>
      <c r="BE380">
        <v>15</v>
      </c>
      <c r="BF380">
        <v>4</v>
      </c>
      <c r="BG380">
        <v>4</v>
      </c>
      <c r="BH380">
        <v>12</v>
      </c>
      <c r="BI380">
        <v>0</v>
      </c>
      <c r="BJ380">
        <v>1</v>
      </c>
      <c r="BK380">
        <v>5</v>
      </c>
      <c r="BL380">
        <v>3</v>
      </c>
      <c r="BM380">
        <v>1</v>
      </c>
      <c r="BN380">
        <v>0</v>
      </c>
      <c r="BO380">
        <v>2</v>
      </c>
      <c r="BP380">
        <v>0</v>
      </c>
      <c r="BQ380">
        <v>2</v>
      </c>
      <c r="BR380">
        <v>0</v>
      </c>
      <c r="BS380">
        <v>0</v>
      </c>
      <c r="BT380">
        <v>1</v>
      </c>
      <c r="BU380">
        <v>2</v>
      </c>
      <c r="BV380">
        <v>3</v>
      </c>
      <c r="BW380">
        <v>0</v>
      </c>
      <c r="BX380">
        <v>0</v>
      </c>
      <c r="BY380">
        <v>1</v>
      </c>
      <c r="BZ380">
        <v>218</v>
      </c>
      <c r="CA380">
        <v>19</v>
      </c>
      <c r="CB380">
        <v>11</v>
      </c>
      <c r="CC380">
        <v>4</v>
      </c>
      <c r="CD380">
        <v>0</v>
      </c>
      <c r="CE380">
        <v>0</v>
      </c>
      <c r="CF380">
        <v>1</v>
      </c>
      <c r="CG380">
        <v>0</v>
      </c>
      <c r="CH380">
        <v>1</v>
      </c>
      <c r="CI380">
        <v>0</v>
      </c>
      <c r="CJ380">
        <v>0</v>
      </c>
      <c r="CK380">
        <v>1</v>
      </c>
      <c r="CL380">
        <v>0</v>
      </c>
      <c r="CM380">
        <v>1</v>
      </c>
      <c r="CN380">
        <v>0</v>
      </c>
      <c r="CO380">
        <v>0</v>
      </c>
      <c r="CP380">
        <v>19</v>
      </c>
      <c r="CQ380">
        <v>11</v>
      </c>
      <c r="CR380">
        <v>5</v>
      </c>
      <c r="CS380">
        <v>0</v>
      </c>
      <c r="CT380">
        <v>0</v>
      </c>
      <c r="CU380">
        <v>2</v>
      </c>
      <c r="CV380">
        <v>0</v>
      </c>
      <c r="CW380">
        <v>0</v>
      </c>
      <c r="CX380">
        <v>1</v>
      </c>
      <c r="CY380">
        <v>0</v>
      </c>
      <c r="CZ380">
        <v>0</v>
      </c>
      <c r="DA380">
        <v>0</v>
      </c>
      <c r="DB380">
        <v>0</v>
      </c>
      <c r="DC380">
        <v>1</v>
      </c>
      <c r="DD380">
        <v>0</v>
      </c>
      <c r="DE380">
        <v>1</v>
      </c>
      <c r="DF380">
        <v>0</v>
      </c>
      <c r="DG380">
        <v>0</v>
      </c>
      <c r="DH380">
        <v>0</v>
      </c>
      <c r="DI380">
        <v>0</v>
      </c>
      <c r="DJ380">
        <v>1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11</v>
      </c>
      <c r="DQ380">
        <v>16</v>
      </c>
      <c r="DR380">
        <v>3</v>
      </c>
      <c r="DS380">
        <v>9</v>
      </c>
      <c r="DT380">
        <v>0</v>
      </c>
      <c r="DU380">
        <v>0</v>
      </c>
      <c r="DV380">
        <v>0</v>
      </c>
      <c r="DW380">
        <v>0</v>
      </c>
      <c r="DX380">
        <v>2</v>
      </c>
      <c r="DY380">
        <v>0</v>
      </c>
      <c r="DZ380">
        <v>0</v>
      </c>
      <c r="EA380">
        <v>0</v>
      </c>
      <c r="EB380">
        <v>0</v>
      </c>
      <c r="EC380">
        <v>2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16</v>
      </c>
      <c r="EQ380">
        <v>54</v>
      </c>
      <c r="ER380">
        <v>23</v>
      </c>
      <c r="ES380">
        <v>2</v>
      </c>
      <c r="ET380">
        <v>22</v>
      </c>
      <c r="EU380">
        <v>0</v>
      </c>
      <c r="EV380">
        <v>2</v>
      </c>
      <c r="EW380">
        <v>1</v>
      </c>
      <c r="EX380">
        <v>0</v>
      </c>
      <c r="EY380">
        <v>0</v>
      </c>
      <c r="EZ380">
        <v>1</v>
      </c>
      <c r="FA380">
        <v>0</v>
      </c>
      <c r="FB380">
        <v>2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1</v>
      </c>
      <c r="FN380">
        <v>54</v>
      </c>
      <c r="FO380">
        <v>40</v>
      </c>
      <c r="FP380">
        <v>21</v>
      </c>
      <c r="FQ380">
        <v>5</v>
      </c>
      <c r="FR380">
        <v>0</v>
      </c>
      <c r="FS380">
        <v>1</v>
      </c>
      <c r="FT380">
        <v>0</v>
      </c>
      <c r="FU380">
        <v>2</v>
      </c>
      <c r="FV380">
        <v>5</v>
      </c>
      <c r="FW380">
        <v>0</v>
      </c>
      <c r="FX380">
        <v>1</v>
      </c>
      <c r="FY380">
        <v>1</v>
      </c>
      <c r="FZ380">
        <v>0</v>
      </c>
      <c r="GA380">
        <v>0</v>
      </c>
      <c r="GB380">
        <v>1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1</v>
      </c>
      <c r="GL380">
        <v>1</v>
      </c>
      <c r="GM380">
        <v>1</v>
      </c>
      <c r="GN380">
        <v>40</v>
      </c>
      <c r="GO380">
        <v>54</v>
      </c>
      <c r="GP380">
        <v>34</v>
      </c>
      <c r="GQ380">
        <v>2</v>
      </c>
      <c r="GR380">
        <v>0</v>
      </c>
      <c r="GS380">
        <v>0</v>
      </c>
      <c r="GT380">
        <v>0</v>
      </c>
      <c r="GU380">
        <v>0</v>
      </c>
      <c r="GV380">
        <v>13</v>
      </c>
      <c r="GW380">
        <v>1</v>
      </c>
      <c r="GX380">
        <v>1</v>
      </c>
      <c r="GY380">
        <v>0</v>
      </c>
      <c r="GZ380">
        <v>1</v>
      </c>
      <c r="HA380">
        <v>0</v>
      </c>
      <c r="HB380">
        <v>0</v>
      </c>
      <c r="HC380">
        <v>1</v>
      </c>
      <c r="HD380">
        <v>0</v>
      </c>
      <c r="HE380">
        <v>1</v>
      </c>
      <c r="HF380">
        <v>0</v>
      </c>
      <c r="HG380">
        <v>0</v>
      </c>
      <c r="HH380">
        <v>54</v>
      </c>
      <c r="HI380">
        <v>1</v>
      </c>
      <c r="HJ380">
        <v>0</v>
      </c>
      <c r="HK380">
        <v>1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1</v>
      </c>
      <c r="HW380">
        <v>1</v>
      </c>
      <c r="HX380">
        <v>1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1</v>
      </c>
      <c r="IM380">
        <v>4</v>
      </c>
      <c r="IN380">
        <v>0</v>
      </c>
      <c r="IO380">
        <v>2</v>
      </c>
      <c r="IP380">
        <v>0</v>
      </c>
      <c r="IQ380">
        <v>0</v>
      </c>
      <c r="IR380">
        <v>0</v>
      </c>
      <c r="IS380">
        <v>1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1</v>
      </c>
      <c r="JL380">
        <v>4</v>
      </c>
    </row>
    <row r="381" spans="1:272">
      <c r="A381" t="s">
        <v>863</v>
      </c>
      <c r="B381" t="s">
        <v>826</v>
      </c>
      <c r="C381" t="str">
        <f>"160701"</f>
        <v>160701</v>
      </c>
      <c r="D381" t="s">
        <v>209</v>
      </c>
      <c r="E381">
        <v>7</v>
      </c>
      <c r="F381">
        <v>911</v>
      </c>
      <c r="G381">
        <v>700</v>
      </c>
      <c r="H381">
        <v>320</v>
      </c>
      <c r="I381">
        <v>380</v>
      </c>
      <c r="J381">
        <v>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380</v>
      </c>
      <c r="T381">
        <v>0</v>
      </c>
      <c r="U381">
        <v>0</v>
      </c>
      <c r="V381">
        <v>380</v>
      </c>
      <c r="W381">
        <v>2</v>
      </c>
      <c r="X381">
        <v>1</v>
      </c>
      <c r="Y381">
        <v>1</v>
      </c>
      <c r="Z381">
        <v>0</v>
      </c>
      <c r="AA381">
        <v>378</v>
      </c>
      <c r="AB381">
        <v>159</v>
      </c>
      <c r="AC381">
        <v>10</v>
      </c>
      <c r="AD381">
        <v>6</v>
      </c>
      <c r="AE381">
        <v>21</v>
      </c>
      <c r="AF381">
        <v>12</v>
      </c>
      <c r="AG381">
        <v>0</v>
      </c>
      <c r="AH381">
        <v>3</v>
      </c>
      <c r="AI381">
        <v>0</v>
      </c>
      <c r="AJ381">
        <v>2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81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0</v>
      </c>
      <c r="AY381">
        <v>1</v>
      </c>
      <c r="AZ381">
        <v>19</v>
      </c>
      <c r="BA381">
        <v>159</v>
      </c>
      <c r="BB381">
        <v>78</v>
      </c>
      <c r="BC381">
        <v>15</v>
      </c>
      <c r="BD381">
        <v>31</v>
      </c>
      <c r="BE381">
        <v>11</v>
      </c>
      <c r="BF381">
        <v>1</v>
      </c>
      <c r="BG381">
        <v>3</v>
      </c>
      <c r="BH381">
        <v>5</v>
      </c>
      <c r="BI381">
        <v>0</v>
      </c>
      <c r="BJ381">
        <v>1</v>
      </c>
      <c r="BK381">
        <v>0</v>
      </c>
      <c r="BL381">
        <v>1</v>
      </c>
      <c r="BM381">
        <v>0</v>
      </c>
      <c r="BN381">
        <v>2</v>
      </c>
      <c r="BO381">
        <v>0</v>
      </c>
      <c r="BP381">
        <v>0</v>
      </c>
      <c r="BQ381">
        <v>1</v>
      </c>
      <c r="BR381">
        <v>1</v>
      </c>
      <c r="BS381">
        <v>1</v>
      </c>
      <c r="BT381">
        <v>0</v>
      </c>
      <c r="BU381">
        <v>1</v>
      </c>
      <c r="BV381">
        <v>0</v>
      </c>
      <c r="BW381">
        <v>1</v>
      </c>
      <c r="BX381">
        <v>1</v>
      </c>
      <c r="BY381">
        <v>2</v>
      </c>
      <c r="BZ381">
        <v>78</v>
      </c>
      <c r="CA381">
        <v>12</v>
      </c>
      <c r="CB381">
        <v>6</v>
      </c>
      <c r="CC381">
        <v>1</v>
      </c>
      <c r="CD381">
        <v>1</v>
      </c>
      <c r="CE381">
        <v>0</v>
      </c>
      <c r="CF381">
        <v>1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2</v>
      </c>
      <c r="CO381">
        <v>1</v>
      </c>
      <c r="CP381">
        <v>12</v>
      </c>
      <c r="CQ381">
        <v>13</v>
      </c>
      <c r="CR381">
        <v>7</v>
      </c>
      <c r="CS381">
        <v>0</v>
      </c>
      <c r="CT381">
        <v>0</v>
      </c>
      <c r="CU381">
        <v>1</v>
      </c>
      <c r="CV381">
        <v>0</v>
      </c>
      <c r="CW381">
        <v>1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1</v>
      </c>
      <c r="DI381">
        <v>0</v>
      </c>
      <c r="DJ381">
        <v>2</v>
      </c>
      <c r="DK381">
        <v>1</v>
      </c>
      <c r="DL381">
        <v>0</v>
      </c>
      <c r="DM381">
        <v>0</v>
      </c>
      <c r="DN381">
        <v>0</v>
      </c>
      <c r="DO381">
        <v>0</v>
      </c>
      <c r="DP381">
        <v>13</v>
      </c>
      <c r="DQ381">
        <v>7</v>
      </c>
      <c r="DR381">
        <v>2</v>
      </c>
      <c r="DS381">
        <v>3</v>
      </c>
      <c r="DT381">
        <v>0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1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7</v>
      </c>
      <c r="EQ381">
        <v>34</v>
      </c>
      <c r="ER381">
        <v>13</v>
      </c>
      <c r="ES381">
        <v>4</v>
      </c>
      <c r="ET381">
        <v>7</v>
      </c>
      <c r="EU381">
        <v>1</v>
      </c>
      <c r="EV381">
        <v>0</v>
      </c>
      <c r="EW381">
        <v>3</v>
      </c>
      <c r="EX381">
        <v>0</v>
      </c>
      <c r="EY381">
        <v>0</v>
      </c>
      <c r="EZ381">
        <v>1</v>
      </c>
      <c r="FA381">
        <v>1</v>
      </c>
      <c r="FB381">
        <v>2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1</v>
      </c>
      <c r="FI381">
        <v>0</v>
      </c>
      <c r="FJ381">
        <v>0</v>
      </c>
      <c r="FK381">
        <v>0</v>
      </c>
      <c r="FL381">
        <v>0</v>
      </c>
      <c r="FM381">
        <v>1</v>
      </c>
      <c r="FN381">
        <v>34</v>
      </c>
      <c r="FO381">
        <v>41</v>
      </c>
      <c r="FP381">
        <v>17</v>
      </c>
      <c r="FQ381">
        <v>3</v>
      </c>
      <c r="FR381">
        <v>1</v>
      </c>
      <c r="FS381">
        <v>1</v>
      </c>
      <c r="FT381">
        <v>0</v>
      </c>
      <c r="FU381">
        <v>3</v>
      </c>
      <c r="FV381">
        <v>4</v>
      </c>
      <c r="FW381">
        <v>1</v>
      </c>
      <c r="FX381">
        <v>2</v>
      </c>
      <c r="FY381">
        <v>1</v>
      </c>
      <c r="FZ381">
        <v>0</v>
      </c>
      <c r="GA381">
        <v>0</v>
      </c>
      <c r="GB381">
        <v>0</v>
      </c>
      <c r="GC381">
        <v>1</v>
      </c>
      <c r="GD381">
        <v>2</v>
      </c>
      <c r="GE381">
        <v>0</v>
      </c>
      <c r="GF381">
        <v>0</v>
      </c>
      <c r="GG381">
        <v>0</v>
      </c>
      <c r="GH381">
        <v>0</v>
      </c>
      <c r="GI381">
        <v>2</v>
      </c>
      <c r="GJ381">
        <v>2</v>
      </c>
      <c r="GK381">
        <v>1</v>
      </c>
      <c r="GL381">
        <v>0</v>
      </c>
      <c r="GM381">
        <v>0</v>
      </c>
      <c r="GN381">
        <v>41</v>
      </c>
      <c r="GO381">
        <v>26</v>
      </c>
      <c r="GP381">
        <v>12</v>
      </c>
      <c r="GQ381">
        <v>0</v>
      </c>
      <c r="GR381">
        <v>0</v>
      </c>
      <c r="GS381">
        <v>2</v>
      </c>
      <c r="GT381">
        <v>1</v>
      </c>
      <c r="GU381">
        <v>1</v>
      </c>
      <c r="GV381">
        <v>6</v>
      </c>
      <c r="GW381">
        <v>0</v>
      </c>
      <c r="GX381">
        <v>1</v>
      </c>
      <c r="GY381">
        <v>0</v>
      </c>
      <c r="GZ381">
        <v>1</v>
      </c>
      <c r="HA381">
        <v>0</v>
      </c>
      <c r="HB381">
        <v>0</v>
      </c>
      <c r="HC381">
        <v>1</v>
      </c>
      <c r="HD381">
        <v>1</v>
      </c>
      <c r="HE381">
        <v>0</v>
      </c>
      <c r="HF381">
        <v>0</v>
      </c>
      <c r="HG381">
        <v>0</v>
      </c>
      <c r="HH381">
        <v>26</v>
      </c>
      <c r="HI381">
        <v>2</v>
      </c>
      <c r="HJ381">
        <v>2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2</v>
      </c>
      <c r="HW381">
        <v>1</v>
      </c>
      <c r="HX381">
        <v>0</v>
      </c>
      <c r="HY381">
        <v>0</v>
      </c>
      <c r="HZ381">
        <v>1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1</v>
      </c>
      <c r="IM381">
        <v>5</v>
      </c>
      <c r="IN381">
        <v>1</v>
      </c>
      <c r="IO381">
        <v>0</v>
      </c>
      <c r="IP381">
        <v>1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3</v>
      </c>
      <c r="JL381">
        <v>5</v>
      </c>
    </row>
    <row r="382" spans="1:272">
      <c r="A382" t="s">
        <v>862</v>
      </c>
      <c r="B382" t="s">
        <v>826</v>
      </c>
      <c r="C382" t="str">
        <f>"160701"</f>
        <v>160701</v>
      </c>
      <c r="D382" t="s">
        <v>198</v>
      </c>
      <c r="E382">
        <v>8</v>
      </c>
      <c r="F382">
        <v>794</v>
      </c>
      <c r="G382">
        <v>600</v>
      </c>
      <c r="H382">
        <v>202</v>
      </c>
      <c r="I382">
        <v>398</v>
      </c>
      <c r="J382">
        <v>0</v>
      </c>
      <c r="K382">
        <v>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398</v>
      </c>
      <c r="T382">
        <v>0</v>
      </c>
      <c r="U382">
        <v>0</v>
      </c>
      <c r="V382">
        <v>398</v>
      </c>
      <c r="W382">
        <v>13</v>
      </c>
      <c r="X382">
        <v>11</v>
      </c>
      <c r="Y382">
        <v>1</v>
      </c>
      <c r="Z382">
        <v>0</v>
      </c>
      <c r="AA382">
        <v>385</v>
      </c>
      <c r="AB382">
        <v>132</v>
      </c>
      <c r="AC382">
        <v>9</v>
      </c>
      <c r="AD382">
        <v>15</v>
      </c>
      <c r="AE382">
        <v>18</v>
      </c>
      <c r="AF382">
        <v>0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67</v>
      </c>
      <c r="AR382">
        <v>0</v>
      </c>
      <c r="AS382">
        <v>0</v>
      </c>
      <c r="AT382">
        <v>0</v>
      </c>
      <c r="AU382">
        <v>1</v>
      </c>
      <c r="AV382">
        <v>1</v>
      </c>
      <c r="AW382">
        <v>1</v>
      </c>
      <c r="AX382">
        <v>0</v>
      </c>
      <c r="AY382">
        <v>0</v>
      </c>
      <c r="AZ382">
        <v>18</v>
      </c>
      <c r="BA382">
        <v>132</v>
      </c>
      <c r="BB382">
        <v>118</v>
      </c>
      <c r="BC382">
        <v>31</v>
      </c>
      <c r="BD382">
        <v>58</v>
      </c>
      <c r="BE382">
        <v>13</v>
      </c>
      <c r="BF382">
        <v>0</v>
      </c>
      <c r="BG382">
        <v>2</v>
      </c>
      <c r="BH382">
        <v>5</v>
      </c>
      <c r="BI382">
        <v>1</v>
      </c>
      <c r="BJ382">
        <v>0</v>
      </c>
      <c r="BK382">
        <v>3</v>
      </c>
      <c r="BL382">
        <v>0</v>
      </c>
      <c r="BM382">
        <v>0</v>
      </c>
      <c r="BN382">
        <v>0</v>
      </c>
      <c r="BO382">
        <v>0</v>
      </c>
      <c r="BP382">
        <v>1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v>3</v>
      </c>
      <c r="BX382">
        <v>0</v>
      </c>
      <c r="BY382">
        <v>0</v>
      </c>
      <c r="BZ382">
        <v>118</v>
      </c>
      <c r="CA382">
        <v>16</v>
      </c>
      <c r="CB382">
        <v>10</v>
      </c>
      <c r="CC382">
        <v>1</v>
      </c>
      <c r="CD382">
        <v>1</v>
      </c>
      <c r="CE382">
        <v>0</v>
      </c>
      <c r="CF382">
        <v>0</v>
      </c>
      <c r="CG382">
        <v>0</v>
      </c>
      <c r="CH382">
        <v>1</v>
      </c>
      <c r="CI382">
        <v>1</v>
      </c>
      <c r="CJ382">
        <v>0</v>
      </c>
      <c r="CK382">
        <v>0</v>
      </c>
      <c r="CL382">
        <v>1</v>
      </c>
      <c r="CM382">
        <v>0</v>
      </c>
      <c r="CN382">
        <v>1</v>
      </c>
      <c r="CO382">
        <v>0</v>
      </c>
      <c r="CP382">
        <v>16</v>
      </c>
      <c r="CQ382">
        <v>23</v>
      </c>
      <c r="CR382">
        <v>11</v>
      </c>
      <c r="CS382">
        <v>1</v>
      </c>
      <c r="CT382">
        <v>0</v>
      </c>
      <c r="CU382">
        <v>1</v>
      </c>
      <c r="CV382">
        <v>2</v>
      </c>
      <c r="CW382">
        <v>0</v>
      </c>
      <c r="CX382">
        <v>0</v>
      </c>
      <c r="CY382">
        <v>0</v>
      </c>
      <c r="CZ382">
        <v>3</v>
      </c>
      <c r="DA382">
        <v>0</v>
      </c>
      <c r="DB382">
        <v>0</v>
      </c>
      <c r="DC382">
        <v>0</v>
      </c>
      <c r="DD382">
        <v>0</v>
      </c>
      <c r="DE382">
        <v>1</v>
      </c>
      <c r="DF382">
        <v>0</v>
      </c>
      <c r="DG382">
        <v>0</v>
      </c>
      <c r="DH382">
        <v>0</v>
      </c>
      <c r="DI382">
        <v>0</v>
      </c>
      <c r="DJ382">
        <v>1</v>
      </c>
      <c r="DK382">
        <v>1</v>
      </c>
      <c r="DL382">
        <v>0</v>
      </c>
      <c r="DM382">
        <v>1</v>
      </c>
      <c r="DN382">
        <v>1</v>
      </c>
      <c r="DO382">
        <v>0</v>
      </c>
      <c r="DP382">
        <v>23</v>
      </c>
      <c r="DQ382">
        <v>10</v>
      </c>
      <c r="DR382">
        <v>1</v>
      </c>
      <c r="DS382">
        <v>6</v>
      </c>
      <c r="DT382">
        <v>2</v>
      </c>
      <c r="DU382">
        <v>1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10</v>
      </c>
      <c r="EQ382">
        <v>21</v>
      </c>
      <c r="ER382">
        <v>6</v>
      </c>
      <c r="ES382">
        <v>5</v>
      </c>
      <c r="ET382">
        <v>6</v>
      </c>
      <c r="EU382">
        <v>0</v>
      </c>
      <c r="EV382">
        <v>0</v>
      </c>
      <c r="EW382">
        <v>1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1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2</v>
      </c>
      <c r="FN382">
        <v>21</v>
      </c>
      <c r="FO382">
        <v>28</v>
      </c>
      <c r="FP382">
        <v>17</v>
      </c>
      <c r="FQ382">
        <v>3</v>
      </c>
      <c r="FR382">
        <v>1</v>
      </c>
      <c r="FS382">
        <v>1</v>
      </c>
      <c r="FT382">
        <v>0</v>
      </c>
      <c r="FU382">
        <v>3</v>
      </c>
      <c r="FV382">
        <v>1</v>
      </c>
      <c r="FW382">
        <v>0</v>
      </c>
      <c r="FX382">
        <v>0</v>
      </c>
      <c r="FY382">
        <v>1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1</v>
      </c>
      <c r="GN382">
        <v>28</v>
      </c>
      <c r="GO382">
        <v>35</v>
      </c>
      <c r="GP382">
        <v>19</v>
      </c>
      <c r="GQ382">
        <v>4</v>
      </c>
      <c r="GR382">
        <v>0</v>
      </c>
      <c r="GS382">
        <v>0</v>
      </c>
      <c r="GT382">
        <v>0</v>
      </c>
      <c r="GU382">
        <v>0</v>
      </c>
      <c r="GV382">
        <v>11</v>
      </c>
      <c r="GW382">
        <v>0</v>
      </c>
      <c r="GX382">
        <v>1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35</v>
      </c>
      <c r="HI382">
        <v>1</v>
      </c>
      <c r="HJ382">
        <v>0</v>
      </c>
      <c r="HK382">
        <v>0</v>
      </c>
      <c r="HL382">
        <v>0</v>
      </c>
      <c r="HM382">
        <v>0</v>
      </c>
      <c r="HN382">
        <v>1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1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1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1</v>
      </c>
      <c r="JL382">
        <v>1</v>
      </c>
    </row>
    <row r="383" spans="1:272">
      <c r="A383" t="s">
        <v>861</v>
      </c>
      <c r="B383" t="s">
        <v>826</v>
      </c>
      <c r="C383" t="str">
        <f>"160701"</f>
        <v>160701</v>
      </c>
      <c r="D383" t="s">
        <v>860</v>
      </c>
      <c r="E383">
        <v>9</v>
      </c>
      <c r="F383">
        <v>946</v>
      </c>
      <c r="G383">
        <v>730</v>
      </c>
      <c r="H383">
        <v>366</v>
      </c>
      <c r="I383">
        <v>364</v>
      </c>
      <c r="J383">
        <v>0</v>
      </c>
      <c r="K383">
        <v>1</v>
      </c>
      <c r="L383">
        <v>4</v>
      </c>
      <c r="M383">
        <v>4</v>
      </c>
      <c r="N383">
        <v>1</v>
      </c>
      <c r="O383">
        <v>0</v>
      </c>
      <c r="P383">
        <v>0</v>
      </c>
      <c r="Q383">
        <v>0</v>
      </c>
      <c r="R383">
        <v>3</v>
      </c>
      <c r="S383">
        <v>367</v>
      </c>
      <c r="T383">
        <v>3</v>
      </c>
      <c r="U383">
        <v>0</v>
      </c>
      <c r="V383">
        <v>367</v>
      </c>
      <c r="W383">
        <v>9</v>
      </c>
      <c r="X383">
        <v>6</v>
      </c>
      <c r="Y383">
        <v>2</v>
      </c>
      <c r="Z383">
        <v>0</v>
      </c>
      <c r="AA383">
        <v>358</v>
      </c>
      <c r="AB383">
        <v>150</v>
      </c>
      <c r="AC383">
        <v>6</v>
      </c>
      <c r="AD383">
        <v>9</v>
      </c>
      <c r="AE383">
        <v>12</v>
      </c>
      <c r="AF383">
        <v>6</v>
      </c>
      <c r="AG383">
        <v>2</v>
      </c>
      <c r="AH383">
        <v>1</v>
      </c>
      <c r="AI383">
        <v>0</v>
      </c>
      <c r="AJ383">
        <v>0</v>
      </c>
      <c r="AK383">
        <v>1</v>
      </c>
      <c r="AL383">
        <v>1</v>
      </c>
      <c r="AM383">
        <v>0</v>
      </c>
      <c r="AN383">
        <v>0</v>
      </c>
      <c r="AO383">
        <v>1</v>
      </c>
      <c r="AP383">
        <v>0</v>
      </c>
      <c r="AQ383">
        <v>91</v>
      </c>
      <c r="AR383">
        <v>0</v>
      </c>
      <c r="AS383">
        <v>0</v>
      </c>
      <c r="AT383">
        <v>0</v>
      </c>
      <c r="AU383">
        <v>0</v>
      </c>
      <c r="AV383">
        <v>2</v>
      </c>
      <c r="AW383">
        <v>0</v>
      </c>
      <c r="AX383">
        <v>0</v>
      </c>
      <c r="AY383">
        <v>2</v>
      </c>
      <c r="AZ383">
        <v>16</v>
      </c>
      <c r="BA383">
        <v>150</v>
      </c>
      <c r="BB383">
        <v>98</v>
      </c>
      <c r="BC383">
        <v>19</v>
      </c>
      <c r="BD383">
        <v>51</v>
      </c>
      <c r="BE383">
        <v>3</v>
      </c>
      <c r="BF383">
        <v>0</v>
      </c>
      <c r="BG383">
        <v>0</v>
      </c>
      <c r="BH383">
        <v>4</v>
      </c>
      <c r="BI383">
        <v>2</v>
      </c>
      <c r="BJ383">
        <v>2</v>
      </c>
      <c r="BK383">
        <v>0</v>
      </c>
      <c r="BL383">
        <v>3</v>
      </c>
      <c r="BM383">
        <v>0</v>
      </c>
      <c r="BN383">
        <v>1</v>
      </c>
      <c r="BO383">
        <v>1</v>
      </c>
      <c r="BP383">
        <v>0</v>
      </c>
      <c r="BQ383">
        <v>3</v>
      </c>
      <c r="BR383">
        <v>3</v>
      </c>
      <c r="BS383">
        <v>0</v>
      </c>
      <c r="BT383">
        <v>0</v>
      </c>
      <c r="BU383">
        <v>3</v>
      </c>
      <c r="BV383">
        <v>0</v>
      </c>
      <c r="BW383">
        <v>1</v>
      </c>
      <c r="BX383">
        <v>0</v>
      </c>
      <c r="BY383">
        <v>2</v>
      </c>
      <c r="BZ383">
        <v>98</v>
      </c>
      <c r="CA383">
        <v>14</v>
      </c>
      <c r="CB383">
        <v>4</v>
      </c>
      <c r="CC383">
        <v>2</v>
      </c>
      <c r="CD383">
        <v>0</v>
      </c>
      <c r="CE383">
        <v>1</v>
      </c>
      <c r="CF383">
        <v>3</v>
      </c>
      <c r="CG383">
        <v>0</v>
      </c>
      <c r="CH383">
        <v>1</v>
      </c>
      <c r="CI383">
        <v>1</v>
      </c>
      <c r="CJ383">
        <v>0</v>
      </c>
      <c r="CK383">
        <v>0</v>
      </c>
      <c r="CL383">
        <v>0</v>
      </c>
      <c r="CM383">
        <v>1</v>
      </c>
      <c r="CN383">
        <v>0</v>
      </c>
      <c r="CO383">
        <v>1</v>
      </c>
      <c r="CP383">
        <v>14</v>
      </c>
      <c r="CQ383">
        <v>7</v>
      </c>
      <c r="CR383">
        <v>5</v>
      </c>
      <c r="CS383">
        <v>1</v>
      </c>
      <c r="CT383">
        <v>0</v>
      </c>
      <c r="CU383">
        <v>0</v>
      </c>
      <c r="CV383">
        <v>1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7</v>
      </c>
      <c r="DQ383">
        <v>4</v>
      </c>
      <c r="DR383">
        <v>0</v>
      </c>
      <c r="DS383">
        <v>1</v>
      </c>
      <c r="DT383">
        <v>0</v>
      </c>
      <c r="DU383">
        <v>0</v>
      </c>
      <c r="DV383">
        <v>0</v>
      </c>
      <c r="DW383">
        <v>2</v>
      </c>
      <c r="DX383">
        <v>0</v>
      </c>
      <c r="DY383">
        <v>1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4</v>
      </c>
      <c r="EQ383">
        <v>22</v>
      </c>
      <c r="ER383">
        <v>8</v>
      </c>
      <c r="ES383">
        <v>2</v>
      </c>
      <c r="ET383">
        <v>4</v>
      </c>
      <c r="EU383">
        <v>0</v>
      </c>
      <c r="EV383">
        <v>1</v>
      </c>
      <c r="EW383">
        <v>1</v>
      </c>
      <c r="EX383">
        <v>1</v>
      </c>
      <c r="EY383">
        <v>0</v>
      </c>
      <c r="EZ383">
        <v>0</v>
      </c>
      <c r="FA383">
        <v>1</v>
      </c>
      <c r="FB383">
        <v>0</v>
      </c>
      <c r="FC383">
        <v>0</v>
      </c>
      <c r="FD383">
        <v>0</v>
      </c>
      <c r="FE383">
        <v>3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1</v>
      </c>
      <c r="FN383">
        <v>22</v>
      </c>
      <c r="FO383">
        <v>43</v>
      </c>
      <c r="FP383">
        <v>31</v>
      </c>
      <c r="FQ383">
        <v>0</v>
      </c>
      <c r="FR383">
        <v>1</v>
      </c>
      <c r="FS383">
        <v>1</v>
      </c>
      <c r="FT383">
        <v>1</v>
      </c>
      <c r="FU383">
        <v>1</v>
      </c>
      <c r="FV383">
        <v>1</v>
      </c>
      <c r="FW383">
        <v>0</v>
      </c>
      <c r="FX383">
        <v>1</v>
      </c>
      <c r="FY383">
        <v>0</v>
      </c>
      <c r="FZ383">
        <v>0</v>
      </c>
      <c r="GA383">
        <v>1</v>
      </c>
      <c r="GB383">
        <v>0</v>
      </c>
      <c r="GC383">
        <v>0</v>
      </c>
      <c r="GD383">
        <v>2</v>
      </c>
      <c r="GE383">
        <v>0</v>
      </c>
      <c r="GF383">
        <v>1</v>
      </c>
      <c r="GG383">
        <v>0</v>
      </c>
      <c r="GH383">
        <v>0</v>
      </c>
      <c r="GI383">
        <v>0</v>
      </c>
      <c r="GJ383">
        <v>1</v>
      </c>
      <c r="GK383">
        <v>0</v>
      </c>
      <c r="GL383">
        <v>0</v>
      </c>
      <c r="GM383">
        <v>1</v>
      </c>
      <c r="GN383">
        <v>43</v>
      </c>
      <c r="GO383">
        <v>17</v>
      </c>
      <c r="GP383">
        <v>9</v>
      </c>
      <c r="GQ383">
        <v>0</v>
      </c>
      <c r="GR383">
        <v>1</v>
      </c>
      <c r="GS383">
        <v>0</v>
      </c>
      <c r="GT383">
        <v>0</v>
      </c>
      <c r="GU383">
        <v>0</v>
      </c>
      <c r="GV383">
        <v>5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1</v>
      </c>
      <c r="HG383">
        <v>1</v>
      </c>
      <c r="HH383">
        <v>17</v>
      </c>
      <c r="HI383">
        <v>2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2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2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1</v>
      </c>
      <c r="IN383">
        <v>0</v>
      </c>
      <c r="IO383">
        <v>0</v>
      </c>
      <c r="IP383">
        <v>0</v>
      </c>
      <c r="IQ383">
        <v>1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1</v>
      </c>
    </row>
    <row r="384" spans="1:272">
      <c r="A384" t="s">
        <v>859</v>
      </c>
      <c r="B384" t="s">
        <v>826</v>
      </c>
      <c r="C384" t="str">
        <f>"160701"</f>
        <v>160701</v>
      </c>
      <c r="D384" t="s">
        <v>858</v>
      </c>
      <c r="E384">
        <v>10</v>
      </c>
      <c r="F384">
        <v>964</v>
      </c>
      <c r="G384">
        <v>750</v>
      </c>
      <c r="H384">
        <v>379</v>
      </c>
      <c r="I384">
        <v>371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371</v>
      </c>
      <c r="T384">
        <v>0</v>
      </c>
      <c r="U384">
        <v>0</v>
      </c>
      <c r="V384">
        <v>371</v>
      </c>
      <c r="W384">
        <v>14</v>
      </c>
      <c r="X384">
        <v>8</v>
      </c>
      <c r="Y384">
        <v>6</v>
      </c>
      <c r="Z384">
        <v>0</v>
      </c>
      <c r="AA384">
        <v>357</v>
      </c>
      <c r="AB384">
        <v>126</v>
      </c>
      <c r="AC384">
        <v>3</v>
      </c>
      <c r="AD384">
        <v>6</v>
      </c>
      <c r="AE384">
        <v>16</v>
      </c>
      <c r="AF384">
        <v>3</v>
      </c>
      <c r="AG384">
        <v>0</v>
      </c>
      <c r="AH384">
        <v>1</v>
      </c>
      <c r="AI384">
        <v>0</v>
      </c>
      <c r="AJ384">
        <v>1</v>
      </c>
      <c r="AK384">
        <v>0</v>
      </c>
      <c r="AL384">
        <v>0</v>
      </c>
      <c r="AM384">
        <v>1</v>
      </c>
      <c r="AN384">
        <v>0</v>
      </c>
      <c r="AO384">
        <v>1</v>
      </c>
      <c r="AP384">
        <v>0</v>
      </c>
      <c r="AQ384">
        <v>67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25</v>
      </c>
      <c r="BA384">
        <v>126</v>
      </c>
      <c r="BB384">
        <v>103</v>
      </c>
      <c r="BC384">
        <v>31</v>
      </c>
      <c r="BD384">
        <v>37</v>
      </c>
      <c r="BE384">
        <v>7</v>
      </c>
      <c r="BF384">
        <v>3</v>
      </c>
      <c r="BG384">
        <v>4</v>
      </c>
      <c r="BH384">
        <v>10</v>
      </c>
      <c r="BI384">
        <v>0</v>
      </c>
      <c r="BJ384">
        <v>1</v>
      </c>
      <c r="BK384">
        <v>0</v>
      </c>
      <c r="BL384">
        <v>3</v>
      </c>
      <c r="BM384">
        <v>0</v>
      </c>
      <c r="BN384">
        <v>0</v>
      </c>
      <c r="BO384">
        <v>1</v>
      </c>
      <c r="BP384">
        <v>0</v>
      </c>
      <c r="BQ384">
        <v>1</v>
      </c>
      <c r="BR384">
        <v>0</v>
      </c>
      <c r="BS384">
        <v>1</v>
      </c>
      <c r="BT384">
        <v>1</v>
      </c>
      <c r="BU384">
        <v>0</v>
      </c>
      <c r="BV384">
        <v>1</v>
      </c>
      <c r="BW384">
        <v>0</v>
      </c>
      <c r="BX384">
        <v>0</v>
      </c>
      <c r="BY384">
        <v>2</v>
      </c>
      <c r="BZ384">
        <v>103</v>
      </c>
      <c r="CA384">
        <v>14</v>
      </c>
      <c r="CB384">
        <v>9</v>
      </c>
      <c r="CC384">
        <v>2</v>
      </c>
      <c r="CD384">
        <v>0</v>
      </c>
      <c r="CE384">
        <v>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1</v>
      </c>
      <c r="CL384">
        <v>0</v>
      </c>
      <c r="CM384">
        <v>0</v>
      </c>
      <c r="CN384">
        <v>0</v>
      </c>
      <c r="CO384">
        <v>1</v>
      </c>
      <c r="CP384">
        <v>14</v>
      </c>
      <c r="CQ384">
        <v>10</v>
      </c>
      <c r="CR384">
        <v>9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1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10</v>
      </c>
      <c r="DQ384">
        <v>9</v>
      </c>
      <c r="DR384">
        <v>0</v>
      </c>
      <c r="DS384">
        <v>5</v>
      </c>
      <c r="DT384">
        <v>0</v>
      </c>
      <c r="DU384">
        <v>1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1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1</v>
      </c>
      <c r="EJ384">
        <v>0</v>
      </c>
      <c r="EK384">
        <v>0</v>
      </c>
      <c r="EL384">
        <v>0</v>
      </c>
      <c r="EM384">
        <v>0</v>
      </c>
      <c r="EN384">
        <v>1</v>
      </c>
      <c r="EO384">
        <v>0</v>
      </c>
      <c r="EP384">
        <v>9</v>
      </c>
      <c r="EQ384">
        <v>20</v>
      </c>
      <c r="ER384">
        <v>7</v>
      </c>
      <c r="ES384">
        <v>0</v>
      </c>
      <c r="ET384">
        <v>6</v>
      </c>
      <c r="EU384">
        <v>0</v>
      </c>
      <c r="EV384">
        <v>0</v>
      </c>
      <c r="EW384">
        <v>0</v>
      </c>
      <c r="EX384">
        <v>1</v>
      </c>
      <c r="EY384">
        <v>0</v>
      </c>
      <c r="EZ384">
        <v>0</v>
      </c>
      <c r="FA384">
        <v>1</v>
      </c>
      <c r="FB384">
        <v>2</v>
      </c>
      <c r="FC384">
        <v>1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2</v>
      </c>
      <c r="FM384">
        <v>0</v>
      </c>
      <c r="FN384">
        <v>20</v>
      </c>
      <c r="FO384">
        <v>42</v>
      </c>
      <c r="FP384">
        <v>24</v>
      </c>
      <c r="FQ384">
        <v>3</v>
      </c>
      <c r="FR384">
        <v>1</v>
      </c>
      <c r="FS384">
        <v>2</v>
      </c>
      <c r="FT384">
        <v>0</v>
      </c>
      <c r="FU384">
        <v>5</v>
      </c>
      <c r="FV384">
        <v>3</v>
      </c>
      <c r="FW384">
        <v>0</v>
      </c>
      <c r="FX384">
        <v>0</v>
      </c>
      <c r="FY384">
        <v>1</v>
      </c>
      <c r="FZ384">
        <v>0</v>
      </c>
      <c r="GA384">
        <v>0</v>
      </c>
      <c r="GB384">
        <v>0</v>
      </c>
      <c r="GC384">
        <v>0</v>
      </c>
      <c r="GD384">
        <v>1</v>
      </c>
      <c r="GE384">
        <v>1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1</v>
      </c>
      <c r="GN384">
        <v>42</v>
      </c>
      <c r="GO384">
        <v>28</v>
      </c>
      <c r="GP384">
        <v>10</v>
      </c>
      <c r="GQ384">
        <v>2</v>
      </c>
      <c r="GR384">
        <v>1</v>
      </c>
      <c r="GS384">
        <v>0</v>
      </c>
      <c r="GT384">
        <v>1</v>
      </c>
      <c r="GU384">
        <v>0</v>
      </c>
      <c r="GV384">
        <v>10</v>
      </c>
      <c r="GW384">
        <v>0</v>
      </c>
      <c r="GX384">
        <v>0</v>
      </c>
      <c r="GY384">
        <v>0</v>
      </c>
      <c r="GZ384">
        <v>0</v>
      </c>
      <c r="HA384">
        <v>1</v>
      </c>
      <c r="HB384">
        <v>1</v>
      </c>
      <c r="HC384">
        <v>0</v>
      </c>
      <c r="HD384">
        <v>0</v>
      </c>
      <c r="HE384">
        <v>0</v>
      </c>
      <c r="HF384">
        <v>2</v>
      </c>
      <c r="HG384">
        <v>0</v>
      </c>
      <c r="HH384">
        <v>28</v>
      </c>
      <c r="HI384">
        <v>4</v>
      </c>
      <c r="HJ384">
        <v>1</v>
      </c>
      <c r="HK384">
        <v>0</v>
      </c>
      <c r="HL384">
        <v>1</v>
      </c>
      <c r="HM384">
        <v>0</v>
      </c>
      <c r="HN384">
        <v>0</v>
      </c>
      <c r="HO384">
        <v>0</v>
      </c>
      <c r="HP384">
        <v>2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4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1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1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1</v>
      </c>
    </row>
    <row r="385" spans="1:272">
      <c r="A385" t="s">
        <v>857</v>
      </c>
      <c r="B385" t="s">
        <v>826</v>
      </c>
      <c r="C385" t="str">
        <f>"160701"</f>
        <v>160701</v>
      </c>
      <c r="D385" t="s">
        <v>198</v>
      </c>
      <c r="E385">
        <v>11</v>
      </c>
      <c r="F385">
        <v>900</v>
      </c>
      <c r="G385">
        <v>700</v>
      </c>
      <c r="H385">
        <v>281</v>
      </c>
      <c r="I385">
        <v>419</v>
      </c>
      <c r="J385">
        <v>1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419</v>
      </c>
      <c r="T385">
        <v>0</v>
      </c>
      <c r="U385">
        <v>0</v>
      </c>
      <c r="V385">
        <v>419</v>
      </c>
      <c r="W385">
        <v>6</v>
      </c>
      <c r="X385">
        <v>3</v>
      </c>
      <c r="Y385">
        <v>3</v>
      </c>
      <c r="Z385">
        <v>0</v>
      </c>
      <c r="AA385">
        <v>413</v>
      </c>
      <c r="AB385">
        <v>176</v>
      </c>
      <c r="AC385">
        <v>2</v>
      </c>
      <c r="AD385">
        <v>9</v>
      </c>
      <c r="AE385">
        <v>15</v>
      </c>
      <c r="AF385">
        <v>2</v>
      </c>
      <c r="AG385">
        <v>0</v>
      </c>
      <c r="AH385">
        <v>4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120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</v>
      </c>
      <c r="AY385">
        <v>0</v>
      </c>
      <c r="AZ385">
        <v>22</v>
      </c>
      <c r="BA385">
        <v>176</v>
      </c>
      <c r="BB385">
        <v>107</v>
      </c>
      <c r="BC385">
        <v>25</v>
      </c>
      <c r="BD385">
        <v>47</v>
      </c>
      <c r="BE385">
        <v>9</v>
      </c>
      <c r="BF385">
        <v>1</v>
      </c>
      <c r="BG385">
        <v>3</v>
      </c>
      <c r="BH385">
        <v>1</v>
      </c>
      <c r="BI385">
        <v>1</v>
      </c>
      <c r="BJ385">
        <v>2</v>
      </c>
      <c r="BK385">
        <v>3</v>
      </c>
      <c r="BL385">
        <v>3</v>
      </c>
      <c r="BM385">
        <v>0</v>
      </c>
      <c r="BN385">
        <v>0</v>
      </c>
      <c r="BO385">
        <v>2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4</v>
      </c>
      <c r="BV385">
        <v>0</v>
      </c>
      <c r="BW385">
        <v>3</v>
      </c>
      <c r="BX385">
        <v>1</v>
      </c>
      <c r="BY385">
        <v>1</v>
      </c>
      <c r="BZ385">
        <v>107</v>
      </c>
      <c r="CA385">
        <v>12</v>
      </c>
      <c r="CB385">
        <v>3</v>
      </c>
      <c r="CC385">
        <v>2</v>
      </c>
      <c r="CD385">
        <v>1</v>
      </c>
      <c r="CE385">
        <v>0</v>
      </c>
      <c r="CF385">
        <v>1</v>
      </c>
      <c r="CG385">
        <v>0</v>
      </c>
      <c r="CH385">
        <v>2</v>
      </c>
      <c r="CI385">
        <v>0</v>
      </c>
      <c r="CJ385">
        <v>1</v>
      </c>
      <c r="CK385">
        <v>0</v>
      </c>
      <c r="CL385">
        <v>0</v>
      </c>
      <c r="CM385">
        <v>0</v>
      </c>
      <c r="CN385">
        <v>0</v>
      </c>
      <c r="CO385">
        <v>2</v>
      </c>
      <c r="CP385">
        <v>12</v>
      </c>
      <c r="CQ385">
        <v>11</v>
      </c>
      <c r="CR385">
        <v>5</v>
      </c>
      <c r="CS385">
        <v>0</v>
      </c>
      <c r="CT385">
        <v>1</v>
      </c>
      <c r="CU385">
        <v>0</v>
      </c>
      <c r="CV385">
        <v>1</v>
      </c>
      <c r="CW385">
        <v>1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1</v>
      </c>
      <c r="DK385">
        <v>1</v>
      </c>
      <c r="DL385">
        <v>0</v>
      </c>
      <c r="DM385">
        <v>1</v>
      </c>
      <c r="DN385">
        <v>0</v>
      </c>
      <c r="DO385">
        <v>0</v>
      </c>
      <c r="DP385">
        <v>11</v>
      </c>
      <c r="DQ385">
        <v>7</v>
      </c>
      <c r="DR385">
        <v>3</v>
      </c>
      <c r="DS385">
        <v>3</v>
      </c>
      <c r="DT385">
        <v>0</v>
      </c>
      <c r="DU385">
        <v>0</v>
      </c>
      <c r="DV385">
        <v>0</v>
      </c>
      <c r="DW385">
        <v>0</v>
      </c>
      <c r="DX385">
        <v>1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7</v>
      </c>
      <c r="EQ385">
        <v>47</v>
      </c>
      <c r="ER385">
        <v>12</v>
      </c>
      <c r="ES385">
        <v>8</v>
      </c>
      <c r="ET385">
        <v>15</v>
      </c>
      <c r="EU385">
        <v>0</v>
      </c>
      <c r="EV385">
        <v>1</v>
      </c>
      <c r="EW385">
        <v>2</v>
      </c>
      <c r="EX385">
        <v>0</v>
      </c>
      <c r="EY385">
        <v>0</v>
      </c>
      <c r="EZ385">
        <v>0</v>
      </c>
      <c r="FA385">
        <v>1</v>
      </c>
      <c r="FB385">
        <v>0</v>
      </c>
      <c r="FC385">
        <v>0</v>
      </c>
      <c r="FD385">
        <v>1</v>
      </c>
      <c r="FE385">
        <v>1</v>
      </c>
      <c r="FF385">
        <v>0</v>
      </c>
      <c r="FG385">
        <v>0</v>
      </c>
      <c r="FH385">
        <v>0</v>
      </c>
      <c r="FI385">
        <v>1</v>
      </c>
      <c r="FJ385">
        <v>0</v>
      </c>
      <c r="FK385">
        <v>2</v>
      </c>
      <c r="FL385">
        <v>2</v>
      </c>
      <c r="FM385">
        <v>1</v>
      </c>
      <c r="FN385">
        <v>47</v>
      </c>
      <c r="FO385">
        <v>26</v>
      </c>
      <c r="FP385">
        <v>9</v>
      </c>
      <c r="FQ385">
        <v>3</v>
      </c>
      <c r="FR385">
        <v>0</v>
      </c>
      <c r="FS385">
        <v>3</v>
      </c>
      <c r="FT385">
        <v>0</v>
      </c>
      <c r="FU385">
        <v>0</v>
      </c>
      <c r="FV385">
        <v>3</v>
      </c>
      <c r="FW385">
        <v>0</v>
      </c>
      <c r="FX385">
        <v>0</v>
      </c>
      <c r="FY385">
        <v>1</v>
      </c>
      <c r="FZ385">
        <v>0</v>
      </c>
      <c r="GA385">
        <v>0</v>
      </c>
      <c r="GB385">
        <v>1</v>
      </c>
      <c r="GC385">
        <v>1</v>
      </c>
      <c r="GD385">
        <v>1</v>
      </c>
      <c r="GE385">
        <v>0</v>
      </c>
      <c r="GF385">
        <v>0</v>
      </c>
      <c r="GG385">
        <v>0</v>
      </c>
      <c r="GH385">
        <v>0</v>
      </c>
      <c r="GI385">
        <v>1</v>
      </c>
      <c r="GJ385">
        <v>0</v>
      </c>
      <c r="GK385">
        <v>0</v>
      </c>
      <c r="GL385">
        <v>1</v>
      </c>
      <c r="GM385">
        <v>2</v>
      </c>
      <c r="GN385">
        <v>26</v>
      </c>
      <c r="GO385">
        <v>24</v>
      </c>
      <c r="GP385">
        <v>10</v>
      </c>
      <c r="GQ385">
        <v>1</v>
      </c>
      <c r="GR385">
        <v>4</v>
      </c>
      <c r="GS385">
        <v>0</v>
      </c>
      <c r="GT385">
        <v>1</v>
      </c>
      <c r="GU385">
        <v>0</v>
      </c>
      <c r="GV385">
        <v>7</v>
      </c>
      <c r="GW385">
        <v>0</v>
      </c>
      <c r="GX385">
        <v>1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24</v>
      </c>
      <c r="HI385">
        <v>1</v>
      </c>
      <c r="HJ385">
        <v>0</v>
      </c>
      <c r="HK385">
        <v>1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1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2</v>
      </c>
      <c r="IN385">
        <v>1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1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2</v>
      </c>
    </row>
    <row r="386" spans="1:272">
      <c r="A386" t="s">
        <v>856</v>
      </c>
      <c r="B386" t="s">
        <v>826</v>
      </c>
      <c r="C386" t="str">
        <f>"160701"</f>
        <v>160701</v>
      </c>
      <c r="D386" t="s">
        <v>198</v>
      </c>
      <c r="E386">
        <v>12</v>
      </c>
      <c r="F386">
        <v>752</v>
      </c>
      <c r="G386">
        <v>580</v>
      </c>
      <c r="H386">
        <v>253</v>
      </c>
      <c r="I386">
        <v>327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327</v>
      </c>
      <c r="T386">
        <v>0</v>
      </c>
      <c r="U386">
        <v>0</v>
      </c>
      <c r="V386">
        <v>327</v>
      </c>
      <c r="W386">
        <v>8</v>
      </c>
      <c r="X386">
        <v>5</v>
      </c>
      <c r="Y386">
        <v>3</v>
      </c>
      <c r="Z386">
        <v>0</v>
      </c>
      <c r="AA386">
        <v>319</v>
      </c>
      <c r="AB386">
        <v>124</v>
      </c>
      <c r="AC386">
        <v>6</v>
      </c>
      <c r="AD386">
        <v>8</v>
      </c>
      <c r="AE386">
        <v>17</v>
      </c>
      <c r="AF386">
        <v>2</v>
      </c>
      <c r="AG386">
        <v>1</v>
      </c>
      <c r="AH386">
        <v>3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69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16</v>
      </c>
      <c r="BA386">
        <v>124</v>
      </c>
      <c r="BB386">
        <v>91</v>
      </c>
      <c r="BC386">
        <v>25</v>
      </c>
      <c r="BD386">
        <v>35</v>
      </c>
      <c r="BE386">
        <v>5</v>
      </c>
      <c r="BF386">
        <v>3</v>
      </c>
      <c r="BG386">
        <v>2</v>
      </c>
      <c r="BH386">
        <v>7</v>
      </c>
      <c r="BI386">
        <v>0</v>
      </c>
      <c r="BJ386">
        <v>2</v>
      </c>
      <c r="BK386">
        <v>1</v>
      </c>
      <c r="BL386">
        <v>2</v>
      </c>
      <c r="BM386">
        <v>1</v>
      </c>
      <c r="BN386">
        <v>0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0</v>
      </c>
      <c r="BU386">
        <v>2</v>
      </c>
      <c r="BV386">
        <v>1</v>
      </c>
      <c r="BW386">
        <v>0</v>
      </c>
      <c r="BX386">
        <v>0</v>
      </c>
      <c r="BY386">
        <v>0</v>
      </c>
      <c r="BZ386">
        <v>91</v>
      </c>
      <c r="CA386">
        <v>12</v>
      </c>
      <c r="CB386">
        <v>7</v>
      </c>
      <c r="CC386">
        <v>1</v>
      </c>
      <c r="CD386">
        <v>0</v>
      </c>
      <c r="CE386">
        <v>0</v>
      </c>
      <c r="CF386">
        <v>2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2</v>
      </c>
      <c r="CP386">
        <v>12</v>
      </c>
      <c r="CQ386">
        <v>8</v>
      </c>
      <c r="CR386">
        <v>3</v>
      </c>
      <c r="CS386">
        <v>0</v>
      </c>
      <c r="CT386">
        <v>0</v>
      </c>
      <c r="CU386">
        <v>0</v>
      </c>
      <c r="CV386">
        <v>3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1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0</v>
      </c>
      <c r="DO386">
        <v>0</v>
      </c>
      <c r="DP386">
        <v>8</v>
      </c>
      <c r="DQ386">
        <v>9</v>
      </c>
      <c r="DR386">
        <v>0</v>
      </c>
      <c r="DS386">
        <v>8</v>
      </c>
      <c r="DT386">
        <v>0</v>
      </c>
      <c r="DU386">
        <v>0</v>
      </c>
      <c r="DV386">
        <v>1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9</v>
      </c>
      <c r="EQ386">
        <v>18</v>
      </c>
      <c r="ER386">
        <v>5</v>
      </c>
      <c r="ES386">
        <v>1</v>
      </c>
      <c r="ET386">
        <v>6</v>
      </c>
      <c r="EU386">
        <v>1</v>
      </c>
      <c r="EV386">
        <v>0</v>
      </c>
      <c r="EW386">
        <v>1</v>
      </c>
      <c r="EX386">
        <v>0</v>
      </c>
      <c r="EY386">
        <v>0</v>
      </c>
      <c r="EZ386">
        <v>3</v>
      </c>
      <c r="FA386">
        <v>1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18</v>
      </c>
      <c r="FO386">
        <v>29</v>
      </c>
      <c r="FP386">
        <v>12</v>
      </c>
      <c r="FQ386">
        <v>4</v>
      </c>
      <c r="FR386">
        <v>2</v>
      </c>
      <c r="FS386">
        <v>2</v>
      </c>
      <c r="FT386">
        <v>0</v>
      </c>
      <c r="FU386">
        <v>3</v>
      </c>
      <c r="FV386">
        <v>1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3</v>
      </c>
      <c r="GD386">
        <v>0</v>
      </c>
      <c r="GE386">
        <v>1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1</v>
      </c>
      <c r="GN386">
        <v>29</v>
      </c>
      <c r="GO386">
        <v>23</v>
      </c>
      <c r="GP386">
        <v>10</v>
      </c>
      <c r="GQ386">
        <v>1</v>
      </c>
      <c r="GR386">
        <v>1</v>
      </c>
      <c r="GS386">
        <v>0</v>
      </c>
      <c r="GT386">
        <v>0</v>
      </c>
      <c r="GU386">
        <v>0</v>
      </c>
      <c r="GV386">
        <v>7</v>
      </c>
      <c r="GW386">
        <v>1</v>
      </c>
      <c r="GX386">
        <v>0</v>
      </c>
      <c r="GY386">
        <v>0</v>
      </c>
      <c r="GZ386">
        <v>0</v>
      </c>
      <c r="HA386">
        <v>0</v>
      </c>
      <c r="HB386">
        <v>1</v>
      </c>
      <c r="HC386">
        <v>1</v>
      </c>
      <c r="HD386">
        <v>0</v>
      </c>
      <c r="HE386">
        <v>0</v>
      </c>
      <c r="HF386">
        <v>0</v>
      </c>
      <c r="HG386">
        <v>1</v>
      </c>
      <c r="HH386">
        <v>23</v>
      </c>
      <c r="HI386">
        <v>4</v>
      </c>
      <c r="HJ386">
        <v>2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1</v>
      </c>
      <c r="HS386">
        <v>0</v>
      </c>
      <c r="HT386">
        <v>0</v>
      </c>
      <c r="HU386">
        <v>1</v>
      </c>
      <c r="HV386">
        <v>4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1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1</v>
      </c>
      <c r="JL386">
        <v>1</v>
      </c>
    </row>
    <row r="387" spans="1:272">
      <c r="A387" t="s">
        <v>855</v>
      </c>
      <c r="B387" t="s">
        <v>826</v>
      </c>
      <c r="C387" t="str">
        <f>"160701"</f>
        <v>160701</v>
      </c>
      <c r="D387" t="s">
        <v>854</v>
      </c>
      <c r="E387">
        <v>13</v>
      </c>
      <c r="F387">
        <v>999</v>
      </c>
      <c r="G387">
        <v>770</v>
      </c>
      <c r="H387">
        <v>365</v>
      </c>
      <c r="I387">
        <v>405</v>
      </c>
      <c r="J387">
        <v>1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405</v>
      </c>
      <c r="T387">
        <v>0</v>
      </c>
      <c r="U387">
        <v>0</v>
      </c>
      <c r="V387">
        <v>405</v>
      </c>
      <c r="W387">
        <v>7</v>
      </c>
      <c r="X387">
        <v>3</v>
      </c>
      <c r="Y387">
        <v>4</v>
      </c>
      <c r="Z387">
        <v>0</v>
      </c>
      <c r="AA387">
        <v>398</v>
      </c>
      <c r="AB387">
        <v>129</v>
      </c>
      <c r="AC387">
        <v>1</v>
      </c>
      <c r="AD387">
        <v>9</v>
      </c>
      <c r="AE387">
        <v>10</v>
      </c>
      <c r="AF387">
        <v>2</v>
      </c>
      <c r="AG387">
        <v>3</v>
      </c>
      <c r="AH387">
        <v>4</v>
      </c>
      <c r="AI387">
        <v>0</v>
      </c>
      <c r="AJ387">
        <v>1</v>
      </c>
      <c r="AK387">
        <v>0</v>
      </c>
      <c r="AL387">
        <v>0</v>
      </c>
      <c r="AM387">
        <v>2</v>
      </c>
      <c r="AN387">
        <v>1</v>
      </c>
      <c r="AO387">
        <v>0</v>
      </c>
      <c r="AP387">
        <v>1</v>
      </c>
      <c r="AQ387">
        <v>75</v>
      </c>
      <c r="AR387">
        <v>1</v>
      </c>
      <c r="AS387">
        <v>1</v>
      </c>
      <c r="AT387">
        <v>0</v>
      </c>
      <c r="AU387">
        <v>0</v>
      </c>
      <c r="AV387">
        <v>3</v>
      </c>
      <c r="AW387">
        <v>0</v>
      </c>
      <c r="AX387">
        <v>0</v>
      </c>
      <c r="AY387">
        <v>3</v>
      </c>
      <c r="AZ387">
        <v>12</v>
      </c>
      <c r="BA387">
        <v>129</v>
      </c>
      <c r="BB387">
        <v>122</v>
      </c>
      <c r="BC387">
        <v>28</v>
      </c>
      <c r="BD387">
        <v>21</v>
      </c>
      <c r="BE387">
        <v>22</v>
      </c>
      <c r="BF387">
        <v>3</v>
      </c>
      <c r="BG387">
        <v>4</v>
      </c>
      <c r="BH387">
        <v>6</v>
      </c>
      <c r="BI387">
        <v>1</v>
      </c>
      <c r="BJ387">
        <v>3</v>
      </c>
      <c r="BK387">
        <v>3</v>
      </c>
      <c r="BL387">
        <v>10</v>
      </c>
      <c r="BM387">
        <v>1</v>
      </c>
      <c r="BN387">
        <v>2</v>
      </c>
      <c r="BO387">
        <v>1</v>
      </c>
      <c r="BP387">
        <v>1</v>
      </c>
      <c r="BQ387">
        <v>3</v>
      </c>
      <c r="BR387">
        <v>0</v>
      </c>
      <c r="BS387">
        <v>4</v>
      </c>
      <c r="BT387">
        <v>1</v>
      </c>
      <c r="BU387">
        <v>2</v>
      </c>
      <c r="BV387">
        <v>3</v>
      </c>
      <c r="BW387">
        <v>1</v>
      </c>
      <c r="BX387">
        <v>0</v>
      </c>
      <c r="BY387">
        <v>2</v>
      </c>
      <c r="BZ387">
        <v>122</v>
      </c>
      <c r="CA387">
        <v>18</v>
      </c>
      <c r="CB387">
        <v>5</v>
      </c>
      <c r="CC387">
        <v>6</v>
      </c>
      <c r="CD387">
        <v>3</v>
      </c>
      <c r="CE387">
        <v>0</v>
      </c>
      <c r="CF387">
        <v>1</v>
      </c>
      <c r="CG387">
        <v>1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0</v>
      </c>
      <c r="CN387">
        <v>1</v>
      </c>
      <c r="CO387">
        <v>0</v>
      </c>
      <c r="CP387">
        <v>18</v>
      </c>
      <c r="CQ387">
        <v>11</v>
      </c>
      <c r="CR387">
        <v>5</v>
      </c>
      <c r="CS387">
        <v>0</v>
      </c>
      <c r="CT387">
        <v>0</v>
      </c>
      <c r="CU387">
        <v>0</v>
      </c>
      <c r="CV387">
        <v>1</v>
      </c>
      <c r="CW387">
        <v>0</v>
      </c>
      <c r="CX387">
        <v>1</v>
      </c>
      <c r="CY387">
        <v>1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2</v>
      </c>
      <c r="DN387">
        <v>0</v>
      </c>
      <c r="DO387">
        <v>1</v>
      </c>
      <c r="DP387">
        <v>11</v>
      </c>
      <c r="DQ387">
        <v>25</v>
      </c>
      <c r="DR387">
        <v>10</v>
      </c>
      <c r="DS387">
        <v>9</v>
      </c>
      <c r="DT387">
        <v>2</v>
      </c>
      <c r="DU387">
        <v>0</v>
      </c>
      <c r="DV387">
        <v>0</v>
      </c>
      <c r="DW387">
        <v>0</v>
      </c>
      <c r="DX387">
        <v>2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2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25</v>
      </c>
      <c r="EQ387">
        <v>20</v>
      </c>
      <c r="ER387">
        <v>10</v>
      </c>
      <c r="ES387">
        <v>1</v>
      </c>
      <c r="ET387">
        <v>5</v>
      </c>
      <c r="EU387">
        <v>0</v>
      </c>
      <c r="EV387">
        <v>0</v>
      </c>
      <c r="EW387">
        <v>1</v>
      </c>
      <c r="EX387">
        <v>1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1</v>
      </c>
      <c r="FK387">
        <v>0</v>
      </c>
      <c r="FL387">
        <v>0</v>
      </c>
      <c r="FM387">
        <v>0</v>
      </c>
      <c r="FN387">
        <v>20</v>
      </c>
      <c r="FO387">
        <v>38</v>
      </c>
      <c r="FP387">
        <v>21</v>
      </c>
      <c r="FQ387">
        <v>5</v>
      </c>
      <c r="FR387">
        <v>0</v>
      </c>
      <c r="FS387">
        <v>1</v>
      </c>
      <c r="FT387">
        <v>0</v>
      </c>
      <c r="FU387">
        <v>1</v>
      </c>
      <c r="FV387">
        <v>1</v>
      </c>
      <c r="FW387">
        <v>0</v>
      </c>
      <c r="FX387">
        <v>2</v>
      </c>
      <c r="FY387">
        <v>2</v>
      </c>
      <c r="FZ387">
        <v>0</v>
      </c>
      <c r="GA387">
        <v>1</v>
      </c>
      <c r="GB387">
        <v>0</v>
      </c>
      <c r="GC387">
        <v>1</v>
      </c>
      <c r="GD387">
        <v>0</v>
      </c>
      <c r="GE387">
        <v>0</v>
      </c>
      <c r="GF387">
        <v>0</v>
      </c>
      <c r="GG387">
        <v>1</v>
      </c>
      <c r="GH387">
        <v>0</v>
      </c>
      <c r="GI387">
        <v>0</v>
      </c>
      <c r="GJ387">
        <v>1</v>
      </c>
      <c r="GK387">
        <v>0</v>
      </c>
      <c r="GL387">
        <v>0</v>
      </c>
      <c r="GM387">
        <v>1</v>
      </c>
      <c r="GN387">
        <v>38</v>
      </c>
      <c r="GO387">
        <v>27</v>
      </c>
      <c r="GP387">
        <v>12</v>
      </c>
      <c r="GQ387">
        <v>0</v>
      </c>
      <c r="GR387">
        <v>2</v>
      </c>
      <c r="GS387">
        <v>1</v>
      </c>
      <c r="GT387">
        <v>1</v>
      </c>
      <c r="GU387">
        <v>0</v>
      </c>
      <c r="GV387">
        <v>8</v>
      </c>
      <c r="GW387">
        <v>0</v>
      </c>
      <c r="GX387">
        <v>1</v>
      </c>
      <c r="GY387">
        <v>0</v>
      </c>
      <c r="GZ387">
        <v>0</v>
      </c>
      <c r="HA387">
        <v>0</v>
      </c>
      <c r="HB387">
        <v>0</v>
      </c>
      <c r="HC387">
        <v>1</v>
      </c>
      <c r="HD387">
        <v>0</v>
      </c>
      <c r="HE387">
        <v>0</v>
      </c>
      <c r="HF387">
        <v>1</v>
      </c>
      <c r="HG387">
        <v>0</v>
      </c>
      <c r="HH387">
        <v>27</v>
      </c>
      <c r="HI387">
        <v>3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1</v>
      </c>
      <c r="HP387">
        <v>1</v>
      </c>
      <c r="HQ387">
        <v>0</v>
      </c>
      <c r="HR387">
        <v>0</v>
      </c>
      <c r="HS387">
        <v>0</v>
      </c>
      <c r="HT387">
        <v>0</v>
      </c>
      <c r="HU387">
        <v>1</v>
      </c>
      <c r="HV387">
        <v>3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5</v>
      </c>
      <c r="IN387">
        <v>4</v>
      </c>
      <c r="IO387">
        <v>0</v>
      </c>
      <c r="IP387">
        <v>0</v>
      </c>
      <c r="IQ387">
        <v>1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5</v>
      </c>
    </row>
    <row r="388" spans="1:272">
      <c r="A388" t="s">
        <v>853</v>
      </c>
      <c r="B388" t="s">
        <v>826</v>
      </c>
      <c r="C388" t="str">
        <f>"160701"</f>
        <v>160701</v>
      </c>
      <c r="D388" t="s">
        <v>852</v>
      </c>
      <c r="E388">
        <v>14</v>
      </c>
      <c r="F388">
        <v>701</v>
      </c>
      <c r="G388">
        <v>540</v>
      </c>
      <c r="H388">
        <v>232</v>
      </c>
      <c r="I388">
        <v>308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308</v>
      </c>
      <c r="T388">
        <v>0</v>
      </c>
      <c r="U388">
        <v>0</v>
      </c>
      <c r="V388">
        <v>308</v>
      </c>
      <c r="W388">
        <v>4</v>
      </c>
      <c r="X388">
        <v>0</v>
      </c>
      <c r="Y388">
        <v>0</v>
      </c>
      <c r="Z388">
        <v>0</v>
      </c>
      <c r="AA388">
        <v>304</v>
      </c>
      <c r="AB388">
        <v>85</v>
      </c>
      <c r="AC388">
        <v>11</v>
      </c>
      <c r="AD388">
        <v>3</v>
      </c>
      <c r="AE388">
        <v>10</v>
      </c>
      <c r="AF388">
        <v>3</v>
      </c>
      <c r="AG388">
        <v>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1</v>
      </c>
      <c r="AQ388">
        <v>45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2</v>
      </c>
      <c r="AX388">
        <v>0</v>
      </c>
      <c r="AY388">
        <v>0</v>
      </c>
      <c r="AZ388">
        <v>6</v>
      </c>
      <c r="BA388">
        <v>85</v>
      </c>
      <c r="BB388">
        <v>64</v>
      </c>
      <c r="BC388">
        <v>10</v>
      </c>
      <c r="BD388">
        <v>26</v>
      </c>
      <c r="BE388">
        <v>7</v>
      </c>
      <c r="BF388">
        <v>4</v>
      </c>
      <c r="BG388">
        <v>3</v>
      </c>
      <c r="BH388">
        <v>0</v>
      </c>
      <c r="BI388">
        <v>0</v>
      </c>
      <c r="BJ388">
        <v>0</v>
      </c>
      <c r="BK388">
        <v>0</v>
      </c>
      <c r="BL388">
        <v>4</v>
      </c>
      <c r="BM388">
        <v>0</v>
      </c>
      <c r="BN388">
        <v>0</v>
      </c>
      <c r="BO388">
        <v>4</v>
      </c>
      <c r="BP388">
        <v>0</v>
      </c>
      <c r="BQ388">
        <v>0</v>
      </c>
      <c r="BR388">
        <v>1</v>
      </c>
      <c r="BS388">
        <v>0</v>
      </c>
      <c r="BT388">
        <v>0</v>
      </c>
      <c r="BU388">
        <v>4</v>
      </c>
      <c r="BV388">
        <v>0</v>
      </c>
      <c r="BW388">
        <v>1</v>
      </c>
      <c r="BX388">
        <v>0</v>
      </c>
      <c r="BY388">
        <v>0</v>
      </c>
      <c r="BZ388">
        <v>64</v>
      </c>
      <c r="CA388">
        <v>8</v>
      </c>
      <c r="CB388">
        <v>1</v>
      </c>
      <c r="CC388">
        <v>6</v>
      </c>
      <c r="CD388">
        <v>0</v>
      </c>
      <c r="CE388">
        <v>0</v>
      </c>
      <c r="CF388">
        <v>0</v>
      </c>
      <c r="CG388">
        <v>0</v>
      </c>
      <c r="CH388">
        <v>1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8</v>
      </c>
      <c r="CQ388">
        <v>10</v>
      </c>
      <c r="CR388">
        <v>3</v>
      </c>
      <c r="CS388">
        <v>0</v>
      </c>
      <c r="CT388">
        <v>0</v>
      </c>
      <c r="CU388">
        <v>1</v>
      </c>
      <c r="CV388">
        <v>2</v>
      </c>
      <c r="CW388">
        <v>1</v>
      </c>
      <c r="CX388">
        <v>0</v>
      </c>
      <c r="CY388">
        <v>1</v>
      </c>
      <c r="CZ388">
        <v>1</v>
      </c>
      <c r="DA388">
        <v>0</v>
      </c>
      <c r="DB388">
        <v>0</v>
      </c>
      <c r="DC388">
        <v>0</v>
      </c>
      <c r="DD388">
        <v>0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10</v>
      </c>
      <c r="DQ388">
        <v>30</v>
      </c>
      <c r="DR388">
        <v>7</v>
      </c>
      <c r="DS388">
        <v>14</v>
      </c>
      <c r="DT388">
        <v>0</v>
      </c>
      <c r="DU388">
        <v>0</v>
      </c>
      <c r="DV388">
        <v>0</v>
      </c>
      <c r="DW388">
        <v>1</v>
      </c>
      <c r="DX388">
        <v>2</v>
      </c>
      <c r="DY388">
        <v>0</v>
      </c>
      <c r="DZ388">
        <v>1</v>
      </c>
      <c r="EA388">
        <v>1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4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30</v>
      </c>
      <c r="EQ388">
        <v>21</v>
      </c>
      <c r="ER388">
        <v>6</v>
      </c>
      <c r="ES388">
        <v>11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1</v>
      </c>
      <c r="FD388">
        <v>0</v>
      </c>
      <c r="FE388">
        <v>0</v>
      </c>
      <c r="FF388">
        <v>0</v>
      </c>
      <c r="FG388">
        <v>2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1</v>
      </c>
      <c r="FN388">
        <v>21</v>
      </c>
      <c r="FO388">
        <v>60</v>
      </c>
      <c r="FP388">
        <v>36</v>
      </c>
      <c r="FQ388">
        <v>3</v>
      </c>
      <c r="FR388">
        <v>5</v>
      </c>
      <c r="FS388">
        <v>0</v>
      </c>
      <c r="FT388">
        <v>0</v>
      </c>
      <c r="FU388">
        <v>1</v>
      </c>
      <c r="FV388">
        <v>6</v>
      </c>
      <c r="FW388">
        <v>0</v>
      </c>
      <c r="FX388">
        <v>1</v>
      </c>
      <c r="FY388">
        <v>3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2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1</v>
      </c>
      <c r="GL388">
        <v>0</v>
      </c>
      <c r="GM388">
        <v>2</v>
      </c>
      <c r="GN388">
        <v>60</v>
      </c>
      <c r="GO388">
        <v>23</v>
      </c>
      <c r="GP388">
        <v>13</v>
      </c>
      <c r="GQ388">
        <v>0</v>
      </c>
      <c r="GR388">
        <v>3</v>
      </c>
      <c r="GS388">
        <v>0</v>
      </c>
      <c r="GT388">
        <v>2</v>
      </c>
      <c r="GU388">
        <v>0</v>
      </c>
      <c r="GV388">
        <v>3</v>
      </c>
      <c r="GW388">
        <v>1</v>
      </c>
      <c r="GX388">
        <v>0</v>
      </c>
      <c r="GY388">
        <v>0</v>
      </c>
      <c r="GZ388">
        <v>0</v>
      </c>
      <c r="HA388">
        <v>0</v>
      </c>
      <c r="HB388">
        <v>1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23</v>
      </c>
      <c r="HI388">
        <v>2</v>
      </c>
      <c r="HJ388">
        <v>0</v>
      </c>
      <c r="HK388">
        <v>0</v>
      </c>
      <c r="HL388">
        <v>0</v>
      </c>
      <c r="HM388">
        <v>0</v>
      </c>
      <c r="HN388">
        <v>1</v>
      </c>
      <c r="HO388">
        <v>0</v>
      </c>
      <c r="HP388">
        <v>1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2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1</v>
      </c>
      <c r="IN388">
        <v>0</v>
      </c>
      <c r="IO388">
        <v>1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1</v>
      </c>
    </row>
    <row r="389" spans="1:272">
      <c r="A389" t="s">
        <v>851</v>
      </c>
      <c r="B389" t="s">
        <v>826</v>
      </c>
      <c r="C389" t="str">
        <f>"160701"</f>
        <v>160701</v>
      </c>
      <c r="D389" t="s">
        <v>850</v>
      </c>
      <c r="E389">
        <v>15</v>
      </c>
      <c r="F389">
        <v>562</v>
      </c>
      <c r="G389">
        <v>430</v>
      </c>
      <c r="H389">
        <v>222</v>
      </c>
      <c r="I389">
        <v>208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208</v>
      </c>
      <c r="T389">
        <v>0</v>
      </c>
      <c r="U389">
        <v>0</v>
      </c>
      <c r="V389">
        <v>208</v>
      </c>
      <c r="W389">
        <v>16</v>
      </c>
      <c r="X389">
        <v>13</v>
      </c>
      <c r="Y389">
        <v>3</v>
      </c>
      <c r="Z389">
        <v>0</v>
      </c>
      <c r="AA389">
        <v>192</v>
      </c>
      <c r="AB389">
        <v>54</v>
      </c>
      <c r="AC389">
        <v>4</v>
      </c>
      <c r="AD389">
        <v>5</v>
      </c>
      <c r="AE389">
        <v>9</v>
      </c>
      <c r="AF389">
        <v>3</v>
      </c>
      <c r="AG389">
        <v>10</v>
      </c>
      <c r="AH389">
        <v>0</v>
      </c>
      <c r="AI389">
        <v>0</v>
      </c>
      <c r="AJ389">
        <v>0</v>
      </c>
      <c r="AK389">
        <v>0</v>
      </c>
      <c r="AL389">
        <v>1</v>
      </c>
      <c r="AM389">
        <v>0</v>
      </c>
      <c r="AN389">
        <v>1</v>
      </c>
      <c r="AO389">
        <v>0</v>
      </c>
      <c r="AP389">
        <v>0</v>
      </c>
      <c r="AQ389">
        <v>16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4</v>
      </c>
      <c r="BA389">
        <v>54</v>
      </c>
      <c r="BB389">
        <v>58</v>
      </c>
      <c r="BC389">
        <v>18</v>
      </c>
      <c r="BD389">
        <v>25</v>
      </c>
      <c r="BE389">
        <v>4</v>
      </c>
      <c r="BF389">
        <v>2</v>
      </c>
      <c r="BG389">
        <v>0</v>
      </c>
      <c r="BH389">
        <v>0</v>
      </c>
      <c r="BI389">
        <v>4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2</v>
      </c>
      <c r="BV389">
        <v>1</v>
      </c>
      <c r="BW389">
        <v>0</v>
      </c>
      <c r="BX389">
        <v>0</v>
      </c>
      <c r="BY389">
        <v>1</v>
      </c>
      <c r="BZ389">
        <v>58</v>
      </c>
      <c r="CA389">
        <v>5</v>
      </c>
      <c r="CB389">
        <v>2</v>
      </c>
      <c r="CC389">
        <v>1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1</v>
      </c>
      <c r="CN389">
        <v>0</v>
      </c>
      <c r="CO389">
        <v>0</v>
      </c>
      <c r="CP389">
        <v>5</v>
      </c>
      <c r="CQ389">
        <v>7</v>
      </c>
      <c r="CR389">
        <v>5</v>
      </c>
      <c r="CS389">
        <v>0</v>
      </c>
      <c r="CT389">
        <v>0</v>
      </c>
      <c r="CU389">
        <v>0</v>
      </c>
      <c r="CV389">
        <v>1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7</v>
      </c>
      <c r="DQ389">
        <v>22</v>
      </c>
      <c r="DR389">
        <v>2</v>
      </c>
      <c r="DS389">
        <v>15</v>
      </c>
      <c r="DT389">
        <v>0</v>
      </c>
      <c r="DU389">
        <v>0</v>
      </c>
      <c r="DV389">
        <v>0</v>
      </c>
      <c r="DW389">
        <v>0</v>
      </c>
      <c r="DX389">
        <v>3</v>
      </c>
      <c r="DY389">
        <v>1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1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22</v>
      </c>
      <c r="EQ389">
        <v>8</v>
      </c>
      <c r="ER389">
        <v>2</v>
      </c>
      <c r="ES389">
        <v>1</v>
      </c>
      <c r="ET389">
        <v>4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1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8</v>
      </c>
      <c r="FO389">
        <v>27</v>
      </c>
      <c r="FP389">
        <v>13</v>
      </c>
      <c r="FQ389">
        <v>2</v>
      </c>
      <c r="FR389">
        <v>0</v>
      </c>
      <c r="FS389">
        <v>2</v>
      </c>
      <c r="FT389">
        <v>0</v>
      </c>
      <c r="FU389">
        <v>2</v>
      </c>
      <c r="FV389">
        <v>1</v>
      </c>
      <c r="FW389">
        <v>0</v>
      </c>
      <c r="FX389">
        <v>2</v>
      </c>
      <c r="FY389">
        <v>2</v>
      </c>
      <c r="FZ389">
        <v>0</v>
      </c>
      <c r="GA389">
        <v>1</v>
      </c>
      <c r="GB389">
        <v>1</v>
      </c>
      <c r="GC389">
        <v>0</v>
      </c>
      <c r="GD389">
        <v>0</v>
      </c>
      <c r="GE389">
        <v>0</v>
      </c>
      <c r="GF389">
        <v>0</v>
      </c>
      <c r="GG389">
        <v>1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27</v>
      </c>
      <c r="GO389">
        <v>9</v>
      </c>
      <c r="GP389">
        <v>4</v>
      </c>
      <c r="GQ389">
        <v>0</v>
      </c>
      <c r="GR389">
        <v>0</v>
      </c>
      <c r="GS389">
        <v>0</v>
      </c>
      <c r="GT389">
        <v>1</v>
      </c>
      <c r="GU389">
        <v>0</v>
      </c>
      <c r="GV389">
        <v>4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9</v>
      </c>
      <c r="HI389">
        <v>1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1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1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1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1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1</v>
      </c>
    </row>
    <row r="390" spans="1:272">
      <c r="A390" t="s">
        <v>849</v>
      </c>
      <c r="B390" t="s">
        <v>826</v>
      </c>
      <c r="C390" t="str">
        <f>"160701"</f>
        <v>160701</v>
      </c>
      <c r="D390" t="s">
        <v>848</v>
      </c>
      <c r="E390">
        <v>16</v>
      </c>
      <c r="F390">
        <v>420</v>
      </c>
      <c r="G390">
        <v>330</v>
      </c>
      <c r="H390">
        <v>187</v>
      </c>
      <c r="I390">
        <v>143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143</v>
      </c>
      <c r="T390">
        <v>0</v>
      </c>
      <c r="U390">
        <v>0</v>
      </c>
      <c r="V390">
        <v>143</v>
      </c>
      <c r="W390">
        <v>7</v>
      </c>
      <c r="X390">
        <v>4</v>
      </c>
      <c r="Y390">
        <v>3</v>
      </c>
      <c r="Z390">
        <v>0</v>
      </c>
      <c r="AA390">
        <v>136</v>
      </c>
      <c r="AB390">
        <v>42</v>
      </c>
      <c r="AC390">
        <v>4</v>
      </c>
      <c r="AD390">
        <v>3</v>
      </c>
      <c r="AE390">
        <v>6</v>
      </c>
      <c r="AF390">
        <v>3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20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3</v>
      </c>
      <c r="BA390">
        <v>42</v>
      </c>
      <c r="BB390">
        <v>21</v>
      </c>
      <c r="BC390">
        <v>4</v>
      </c>
      <c r="BD390">
        <v>10</v>
      </c>
      <c r="BE390">
        <v>3</v>
      </c>
      <c r="BF390">
        <v>2</v>
      </c>
      <c r="BG390">
        <v>0</v>
      </c>
      <c r="BH390">
        <v>0</v>
      </c>
      <c r="BI390">
        <v>0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21</v>
      </c>
      <c r="CA390">
        <v>2</v>
      </c>
      <c r="CB390">
        <v>2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2</v>
      </c>
      <c r="CQ390">
        <v>11</v>
      </c>
      <c r="CR390">
        <v>4</v>
      </c>
      <c r="CS390">
        <v>0</v>
      </c>
      <c r="CT390">
        <v>1</v>
      </c>
      <c r="CU390">
        <v>0</v>
      </c>
      <c r="CV390">
        <v>1</v>
      </c>
      <c r="CW390">
        <v>1</v>
      </c>
      <c r="CX390">
        <v>0</v>
      </c>
      <c r="CY390">
        <v>3</v>
      </c>
      <c r="CZ390">
        <v>0</v>
      </c>
      <c r="DA390">
        <v>1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11</v>
      </c>
      <c r="DQ390">
        <v>9</v>
      </c>
      <c r="DR390">
        <v>0</v>
      </c>
      <c r="DS390">
        <v>8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1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9</v>
      </c>
      <c r="EQ390">
        <v>10</v>
      </c>
      <c r="ER390">
        <v>3</v>
      </c>
      <c r="ES390">
        <v>0</v>
      </c>
      <c r="ET390">
        <v>4</v>
      </c>
      <c r="EU390">
        <v>0</v>
      </c>
      <c r="EV390">
        <v>0</v>
      </c>
      <c r="EW390">
        <v>0</v>
      </c>
      <c r="EX390">
        <v>1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1</v>
      </c>
      <c r="FJ390">
        <v>0</v>
      </c>
      <c r="FK390">
        <v>0</v>
      </c>
      <c r="FL390">
        <v>1</v>
      </c>
      <c r="FM390">
        <v>0</v>
      </c>
      <c r="FN390">
        <v>10</v>
      </c>
      <c r="FO390">
        <v>28</v>
      </c>
      <c r="FP390">
        <v>21</v>
      </c>
      <c r="FQ390">
        <v>1</v>
      </c>
      <c r="FR390">
        <v>0</v>
      </c>
      <c r="FS390">
        <v>0</v>
      </c>
      <c r="FT390">
        <v>0</v>
      </c>
      <c r="FU390">
        <v>0</v>
      </c>
      <c r="FV390">
        <v>2</v>
      </c>
      <c r="FW390">
        <v>0</v>
      </c>
      <c r="FX390">
        <v>1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2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1</v>
      </c>
      <c r="GN390">
        <v>28</v>
      </c>
      <c r="GO390">
        <v>9</v>
      </c>
      <c r="GP390">
        <v>3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4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1</v>
      </c>
      <c r="HG390">
        <v>1</v>
      </c>
      <c r="HH390">
        <v>9</v>
      </c>
      <c r="HI390">
        <v>3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1</v>
      </c>
      <c r="HP390">
        <v>1</v>
      </c>
      <c r="HQ390">
        <v>0</v>
      </c>
      <c r="HR390">
        <v>0</v>
      </c>
      <c r="HS390">
        <v>0</v>
      </c>
      <c r="HT390">
        <v>1</v>
      </c>
      <c r="HU390">
        <v>0</v>
      </c>
      <c r="HV390">
        <v>3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1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1</v>
      </c>
      <c r="JJ390">
        <v>0</v>
      </c>
      <c r="JK390">
        <v>0</v>
      </c>
      <c r="JL390">
        <v>1</v>
      </c>
    </row>
    <row r="391" spans="1:272">
      <c r="A391" t="s">
        <v>847</v>
      </c>
      <c r="B391" t="s">
        <v>826</v>
      </c>
      <c r="C391" t="str">
        <f>"160701"</f>
        <v>160701</v>
      </c>
      <c r="D391" t="s">
        <v>846</v>
      </c>
      <c r="E391">
        <v>17</v>
      </c>
      <c r="F391">
        <v>822</v>
      </c>
      <c r="G391">
        <v>630</v>
      </c>
      <c r="H391">
        <v>356</v>
      </c>
      <c r="I391">
        <v>274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274</v>
      </c>
      <c r="T391">
        <v>0</v>
      </c>
      <c r="U391">
        <v>0</v>
      </c>
      <c r="V391">
        <v>274</v>
      </c>
      <c r="W391">
        <v>13</v>
      </c>
      <c r="X391">
        <v>10</v>
      </c>
      <c r="Y391">
        <v>3</v>
      </c>
      <c r="Z391">
        <v>0</v>
      </c>
      <c r="AA391">
        <v>261</v>
      </c>
      <c r="AB391">
        <v>114</v>
      </c>
      <c r="AC391">
        <v>18</v>
      </c>
      <c r="AD391">
        <v>7</v>
      </c>
      <c r="AE391">
        <v>6</v>
      </c>
      <c r="AF391">
        <v>8</v>
      </c>
      <c r="AG391">
        <v>0</v>
      </c>
      <c r="AH391">
        <v>4</v>
      </c>
      <c r="AI391">
        <v>0</v>
      </c>
      <c r="AJ391">
        <v>0</v>
      </c>
      <c r="AK391">
        <v>1</v>
      </c>
      <c r="AL391">
        <v>1</v>
      </c>
      <c r="AM391">
        <v>0</v>
      </c>
      <c r="AN391">
        <v>1</v>
      </c>
      <c r="AO391">
        <v>0</v>
      </c>
      <c r="AP391">
        <v>0</v>
      </c>
      <c r="AQ391">
        <v>48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1</v>
      </c>
      <c r="AZ391">
        <v>18</v>
      </c>
      <c r="BA391">
        <v>114</v>
      </c>
      <c r="BB391">
        <v>44</v>
      </c>
      <c r="BC391">
        <v>11</v>
      </c>
      <c r="BD391">
        <v>17</v>
      </c>
      <c r="BE391">
        <v>1</v>
      </c>
      <c r="BF391">
        <v>3</v>
      </c>
      <c r="BG391">
        <v>1</v>
      </c>
      <c r="BH391">
        <v>1</v>
      </c>
      <c r="BI391">
        <v>1</v>
      </c>
      <c r="BJ391">
        <v>2</v>
      </c>
      <c r="BK391">
        <v>2</v>
      </c>
      <c r="BL391">
        <v>2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1</v>
      </c>
      <c r="BV391">
        <v>1</v>
      </c>
      <c r="BW391">
        <v>0</v>
      </c>
      <c r="BX391">
        <v>0</v>
      </c>
      <c r="BY391">
        <v>0</v>
      </c>
      <c r="BZ391">
        <v>44</v>
      </c>
      <c r="CA391">
        <v>10</v>
      </c>
      <c r="CB391">
        <v>3</v>
      </c>
      <c r="CC391">
        <v>1</v>
      </c>
      <c r="CD391">
        <v>0</v>
      </c>
      <c r="CE391">
        <v>0</v>
      </c>
      <c r="CF391">
        <v>4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1</v>
      </c>
      <c r="CM391">
        <v>0</v>
      </c>
      <c r="CN391">
        <v>0</v>
      </c>
      <c r="CO391">
        <v>1</v>
      </c>
      <c r="CP391">
        <v>10</v>
      </c>
      <c r="CQ391">
        <v>4</v>
      </c>
      <c r="CR391">
        <v>1</v>
      </c>
      <c r="CS391">
        <v>0</v>
      </c>
      <c r="CT391">
        <v>0</v>
      </c>
      <c r="CU391">
        <v>1</v>
      </c>
      <c r="CV391">
        <v>0</v>
      </c>
      <c r="CW391">
        <v>1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1</v>
      </c>
      <c r="DN391">
        <v>0</v>
      </c>
      <c r="DO391">
        <v>0</v>
      </c>
      <c r="DP391">
        <v>4</v>
      </c>
      <c r="DQ391">
        <v>33</v>
      </c>
      <c r="DR391">
        <v>6</v>
      </c>
      <c r="DS391">
        <v>9</v>
      </c>
      <c r="DT391">
        <v>0</v>
      </c>
      <c r="DU391">
        <v>0</v>
      </c>
      <c r="DV391">
        <v>0</v>
      </c>
      <c r="DW391">
        <v>1</v>
      </c>
      <c r="DX391">
        <v>8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2</v>
      </c>
      <c r="EF391">
        <v>0</v>
      </c>
      <c r="EG391">
        <v>0</v>
      </c>
      <c r="EH391">
        <v>0</v>
      </c>
      <c r="EI391">
        <v>6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1</v>
      </c>
      <c r="EP391">
        <v>33</v>
      </c>
      <c r="EQ391">
        <v>10</v>
      </c>
      <c r="ER391">
        <v>5</v>
      </c>
      <c r="ES391">
        <v>0</v>
      </c>
      <c r="ET391">
        <v>1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1</v>
      </c>
      <c r="FC391">
        <v>0</v>
      </c>
      <c r="FD391">
        <v>1</v>
      </c>
      <c r="FE391">
        <v>0</v>
      </c>
      <c r="FF391">
        <v>0</v>
      </c>
      <c r="FG391">
        <v>0</v>
      </c>
      <c r="FH391">
        <v>2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10</v>
      </c>
      <c r="FO391">
        <v>36</v>
      </c>
      <c r="FP391">
        <v>29</v>
      </c>
      <c r="FQ391">
        <v>3</v>
      </c>
      <c r="FR391">
        <v>1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1</v>
      </c>
      <c r="FY391">
        <v>0</v>
      </c>
      <c r="FZ391">
        <v>0</v>
      </c>
      <c r="GA391">
        <v>0</v>
      </c>
      <c r="GB391">
        <v>1</v>
      </c>
      <c r="GC391">
        <v>1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36</v>
      </c>
      <c r="GO391">
        <v>6</v>
      </c>
      <c r="GP391">
        <v>0</v>
      </c>
      <c r="GQ391">
        <v>0</v>
      </c>
      <c r="GR391">
        <v>1</v>
      </c>
      <c r="GS391">
        <v>0</v>
      </c>
      <c r="GT391">
        <v>0</v>
      </c>
      <c r="GU391">
        <v>0</v>
      </c>
      <c r="GV391">
        <v>2</v>
      </c>
      <c r="GW391">
        <v>1</v>
      </c>
      <c r="GX391">
        <v>2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6</v>
      </c>
      <c r="HI391">
        <v>2</v>
      </c>
      <c r="HJ391">
        <v>1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1</v>
      </c>
      <c r="HR391">
        <v>0</v>
      </c>
      <c r="HS391">
        <v>0</v>
      </c>
      <c r="HT391">
        <v>0</v>
      </c>
      <c r="HU391">
        <v>0</v>
      </c>
      <c r="HV391">
        <v>2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2</v>
      </c>
      <c r="IN391">
        <v>1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1</v>
      </c>
      <c r="JK391">
        <v>0</v>
      </c>
      <c r="JL391">
        <v>2</v>
      </c>
    </row>
    <row r="392" spans="1:272">
      <c r="A392" t="s">
        <v>845</v>
      </c>
      <c r="B392" t="s">
        <v>826</v>
      </c>
      <c r="C392" t="str">
        <f>"160701"</f>
        <v>160701</v>
      </c>
      <c r="D392" t="s">
        <v>844</v>
      </c>
      <c r="E392">
        <v>18</v>
      </c>
      <c r="F392">
        <v>518</v>
      </c>
      <c r="G392">
        <v>390</v>
      </c>
      <c r="H392">
        <v>190</v>
      </c>
      <c r="I392">
        <v>200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200</v>
      </c>
      <c r="T392">
        <v>0</v>
      </c>
      <c r="U392">
        <v>0</v>
      </c>
      <c r="V392">
        <v>200</v>
      </c>
      <c r="W392">
        <v>5</v>
      </c>
      <c r="X392">
        <v>3</v>
      </c>
      <c r="Y392">
        <v>2</v>
      </c>
      <c r="Z392">
        <v>0</v>
      </c>
      <c r="AA392">
        <v>195</v>
      </c>
      <c r="AB392">
        <v>72</v>
      </c>
      <c r="AC392">
        <v>3</v>
      </c>
      <c r="AD392">
        <v>2</v>
      </c>
      <c r="AE392">
        <v>9</v>
      </c>
      <c r="AF392">
        <v>4</v>
      </c>
      <c r="AG392">
        <v>11</v>
      </c>
      <c r="AH392">
        <v>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20</v>
      </c>
      <c r="AR392">
        <v>0</v>
      </c>
      <c r="AS392">
        <v>0</v>
      </c>
      <c r="AT392">
        <v>0</v>
      </c>
      <c r="AU392">
        <v>0</v>
      </c>
      <c r="AV392">
        <v>2</v>
      </c>
      <c r="AW392">
        <v>0</v>
      </c>
      <c r="AX392">
        <v>0</v>
      </c>
      <c r="AY392">
        <v>0</v>
      </c>
      <c r="AZ392">
        <v>19</v>
      </c>
      <c r="BA392">
        <v>72</v>
      </c>
      <c r="BB392">
        <v>38</v>
      </c>
      <c r="BC392">
        <v>5</v>
      </c>
      <c r="BD392">
        <v>19</v>
      </c>
      <c r="BE392">
        <v>5</v>
      </c>
      <c r="BF392">
        <v>1</v>
      </c>
      <c r="BG392">
        <v>1</v>
      </c>
      <c r="BH392">
        <v>2</v>
      </c>
      <c r="BI392">
        <v>0</v>
      </c>
      <c r="BJ392">
        <v>0</v>
      </c>
      <c r="BK392">
        <v>0</v>
      </c>
      <c r="BL392">
        <v>2</v>
      </c>
      <c r="BM392">
        <v>1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2</v>
      </c>
      <c r="BZ392">
        <v>38</v>
      </c>
      <c r="CA392">
        <v>7</v>
      </c>
      <c r="CB392">
        <v>1</v>
      </c>
      <c r="CC392">
        <v>1</v>
      </c>
      <c r="CD392">
        <v>0</v>
      </c>
      <c r="CE392">
        <v>0</v>
      </c>
      <c r="CF392">
        <v>2</v>
      </c>
      <c r="CG392">
        <v>0</v>
      </c>
      <c r="CH392">
        <v>0</v>
      </c>
      <c r="CI392">
        <v>1</v>
      </c>
      <c r="CJ392">
        <v>1</v>
      </c>
      <c r="CK392">
        <v>0</v>
      </c>
      <c r="CL392">
        <v>0</v>
      </c>
      <c r="CM392">
        <v>0</v>
      </c>
      <c r="CN392">
        <v>1</v>
      </c>
      <c r="CO392">
        <v>0</v>
      </c>
      <c r="CP392">
        <v>7</v>
      </c>
      <c r="CQ392">
        <v>3</v>
      </c>
      <c r="CR392">
        <v>3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3</v>
      </c>
      <c r="DQ392">
        <v>13</v>
      </c>
      <c r="DR392">
        <v>3</v>
      </c>
      <c r="DS392">
        <v>7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3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13</v>
      </c>
      <c r="EQ392">
        <v>7</v>
      </c>
      <c r="ER392">
        <v>0</v>
      </c>
      <c r="ES392">
        <v>0</v>
      </c>
      <c r="ET392">
        <v>6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1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7</v>
      </c>
      <c r="FO392">
        <v>43</v>
      </c>
      <c r="FP392">
        <v>26</v>
      </c>
      <c r="FQ392">
        <v>4</v>
      </c>
      <c r="FR392">
        <v>0</v>
      </c>
      <c r="FS392">
        <v>0</v>
      </c>
      <c r="FT392">
        <v>0</v>
      </c>
      <c r="FU392">
        <v>2</v>
      </c>
      <c r="FV392">
        <v>0</v>
      </c>
      <c r="FW392">
        <v>0</v>
      </c>
      <c r="FX392">
        <v>2</v>
      </c>
      <c r="FY392">
        <v>0</v>
      </c>
      <c r="FZ392">
        <v>0</v>
      </c>
      <c r="GA392">
        <v>0</v>
      </c>
      <c r="GB392">
        <v>0</v>
      </c>
      <c r="GC392">
        <v>7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1</v>
      </c>
      <c r="GL392">
        <v>0</v>
      </c>
      <c r="GM392">
        <v>1</v>
      </c>
      <c r="GN392">
        <v>43</v>
      </c>
      <c r="GO392">
        <v>9</v>
      </c>
      <c r="GP392">
        <v>2</v>
      </c>
      <c r="GQ392">
        <v>0</v>
      </c>
      <c r="GR392">
        <v>0</v>
      </c>
      <c r="GS392">
        <v>0</v>
      </c>
      <c r="GT392">
        <v>1</v>
      </c>
      <c r="GU392">
        <v>0</v>
      </c>
      <c r="GV392">
        <v>5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1</v>
      </c>
      <c r="HD392">
        <v>0</v>
      </c>
      <c r="HE392">
        <v>0</v>
      </c>
      <c r="HF392">
        <v>0</v>
      </c>
      <c r="HG392">
        <v>0</v>
      </c>
      <c r="HH392">
        <v>9</v>
      </c>
      <c r="HI392">
        <v>1</v>
      </c>
      <c r="HJ392">
        <v>0</v>
      </c>
      <c r="HK392">
        <v>1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1</v>
      </c>
      <c r="HW392">
        <v>2</v>
      </c>
      <c r="HX392">
        <v>0</v>
      </c>
      <c r="HY392">
        <v>0</v>
      </c>
      <c r="HZ392">
        <v>0</v>
      </c>
      <c r="IA392">
        <v>0</v>
      </c>
      <c r="IB392">
        <v>1</v>
      </c>
      <c r="IC392">
        <v>0</v>
      </c>
      <c r="ID392">
        <v>1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2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</row>
    <row r="393" spans="1:272">
      <c r="A393" t="s">
        <v>843</v>
      </c>
      <c r="B393" t="s">
        <v>826</v>
      </c>
      <c r="C393" t="str">
        <f>"160701"</f>
        <v>160701</v>
      </c>
      <c r="D393" t="s">
        <v>842</v>
      </c>
      <c r="E393">
        <v>19</v>
      </c>
      <c r="F393">
        <v>958</v>
      </c>
      <c r="G393">
        <v>730</v>
      </c>
      <c r="H393">
        <v>315</v>
      </c>
      <c r="I393">
        <v>415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415</v>
      </c>
      <c r="T393">
        <v>0</v>
      </c>
      <c r="U393">
        <v>0</v>
      </c>
      <c r="V393">
        <v>415</v>
      </c>
      <c r="W393">
        <v>10</v>
      </c>
      <c r="X393">
        <v>8</v>
      </c>
      <c r="Y393">
        <v>2</v>
      </c>
      <c r="Z393">
        <v>0</v>
      </c>
      <c r="AA393">
        <v>405</v>
      </c>
      <c r="AB393">
        <v>216</v>
      </c>
      <c r="AC393">
        <v>4</v>
      </c>
      <c r="AD393">
        <v>10</v>
      </c>
      <c r="AE393">
        <v>18</v>
      </c>
      <c r="AF393">
        <v>6</v>
      </c>
      <c r="AG393">
        <v>6</v>
      </c>
      <c r="AH393">
        <v>3</v>
      </c>
      <c r="AI393">
        <v>2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34</v>
      </c>
      <c r="AR393">
        <v>0</v>
      </c>
      <c r="AS393">
        <v>1</v>
      </c>
      <c r="AT393">
        <v>0</v>
      </c>
      <c r="AU393">
        <v>0</v>
      </c>
      <c r="AV393">
        <v>3</v>
      </c>
      <c r="AW393">
        <v>0</v>
      </c>
      <c r="AX393">
        <v>1</v>
      </c>
      <c r="AY393">
        <v>0</v>
      </c>
      <c r="AZ393">
        <v>128</v>
      </c>
      <c r="BA393">
        <v>216</v>
      </c>
      <c r="BB393">
        <v>64</v>
      </c>
      <c r="BC393">
        <v>8</v>
      </c>
      <c r="BD393">
        <v>28</v>
      </c>
      <c r="BE393">
        <v>7</v>
      </c>
      <c r="BF393">
        <v>1</v>
      </c>
      <c r="BG393">
        <v>0</v>
      </c>
      <c r="BH393">
        <v>3</v>
      </c>
      <c r="BI393">
        <v>4</v>
      </c>
      <c r="BJ393">
        <v>0</v>
      </c>
      <c r="BK393">
        <v>2</v>
      </c>
      <c r="BL393">
        <v>1</v>
      </c>
      <c r="BM393">
        <v>1</v>
      </c>
      <c r="BN393">
        <v>1</v>
      </c>
      <c r="BO393">
        <v>2</v>
      </c>
      <c r="BP393">
        <v>0</v>
      </c>
      <c r="BQ393">
        <v>0</v>
      </c>
      <c r="BR393">
        <v>0</v>
      </c>
      <c r="BS393">
        <v>2</v>
      </c>
      <c r="BT393">
        <v>2</v>
      </c>
      <c r="BU393">
        <v>2</v>
      </c>
      <c r="BV393">
        <v>0</v>
      </c>
      <c r="BW393">
        <v>0</v>
      </c>
      <c r="BX393">
        <v>0</v>
      </c>
      <c r="BY393">
        <v>0</v>
      </c>
      <c r="BZ393">
        <v>64</v>
      </c>
      <c r="CA393">
        <v>5</v>
      </c>
      <c r="CB393">
        <v>2</v>
      </c>
      <c r="CC393">
        <v>1</v>
      </c>
      <c r="CD393">
        <v>0</v>
      </c>
      <c r="CE393">
        <v>0</v>
      </c>
      <c r="CF393">
        <v>2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5</v>
      </c>
      <c r="CQ393">
        <v>3</v>
      </c>
      <c r="CR393">
        <v>1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1</v>
      </c>
      <c r="DE393">
        <v>0</v>
      </c>
      <c r="DF393">
        <v>0</v>
      </c>
      <c r="DG393">
        <v>0</v>
      </c>
      <c r="DH393">
        <v>0</v>
      </c>
      <c r="DI393">
        <v>1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3</v>
      </c>
      <c r="DQ393">
        <v>20</v>
      </c>
      <c r="DR393">
        <v>4</v>
      </c>
      <c r="DS393">
        <v>11</v>
      </c>
      <c r="DT393">
        <v>0</v>
      </c>
      <c r="DU393">
        <v>0</v>
      </c>
      <c r="DV393">
        <v>0</v>
      </c>
      <c r="DW393">
        <v>0</v>
      </c>
      <c r="DX393">
        <v>1</v>
      </c>
      <c r="DY393">
        <v>2</v>
      </c>
      <c r="DZ393">
        <v>0</v>
      </c>
      <c r="EA393">
        <v>0</v>
      </c>
      <c r="EB393">
        <v>0</v>
      </c>
      <c r="EC393">
        <v>1</v>
      </c>
      <c r="ED393">
        <v>1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20</v>
      </c>
      <c r="EQ393">
        <v>22</v>
      </c>
      <c r="ER393">
        <v>7</v>
      </c>
      <c r="ES393">
        <v>2</v>
      </c>
      <c r="ET393">
        <v>5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1</v>
      </c>
      <c r="FA393">
        <v>1</v>
      </c>
      <c r="FB393">
        <v>2</v>
      </c>
      <c r="FC393">
        <v>0</v>
      </c>
      <c r="FD393">
        <v>1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3</v>
      </c>
      <c r="FN393">
        <v>22</v>
      </c>
      <c r="FO393">
        <v>50</v>
      </c>
      <c r="FP393">
        <v>24</v>
      </c>
      <c r="FQ393">
        <v>9</v>
      </c>
      <c r="FR393">
        <v>2</v>
      </c>
      <c r="FS393">
        <v>2</v>
      </c>
      <c r="FT393">
        <v>3</v>
      </c>
      <c r="FU393">
        <v>0</v>
      </c>
      <c r="FV393">
        <v>2</v>
      </c>
      <c r="FW393">
        <v>0</v>
      </c>
      <c r="FX393">
        <v>3</v>
      </c>
      <c r="FY393">
        <v>0</v>
      </c>
      <c r="FZ393">
        <v>0</v>
      </c>
      <c r="GA393">
        <v>1</v>
      </c>
      <c r="GB393">
        <v>0</v>
      </c>
      <c r="GC393">
        <v>0</v>
      </c>
      <c r="GD393">
        <v>1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3</v>
      </c>
      <c r="GN393">
        <v>50</v>
      </c>
      <c r="GO393">
        <v>23</v>
      </c>
      <c r="GP393">
        <v>10</v>
      </c>
      <c r="GQ393">
        <v>3</v>
      </c>
      <c r="GR393">
        <v>1</v>
      </c>
      <c r="GS393">
        <v>0</v>
      </c>
      <c r="GT393">
        <v>2</v>
      </c>
      <c r="GU393">
        <v>0</v>
      </c>
      <c r="GV393">
        <v>5</v>
      </c>
      <c r="GW393">
        <v>0</v>
      </c>
      <c r="GX393">
        <v>1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1</v>
      </c>
      <c r="HH393">
        <v>23</v>
      </c>
      <c r="HI393">
        <v>2</v>
      </c>
      <c r="HJ393">
        <v>1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1</v>
      </c>
      <c r="HR393">
        <v>0</v>
      </c>
      <c r="HS393">
        <v>0</v>
      </c>
      <c r="HT393">
        <v>0</v>
      </c>
      <c r="HU393">
        <v>0</v>
      </c>
      <c r="HV393">
        <v>2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</row>
    <row r="394" spans="1:272">
      <c r="A394" t="s">
        <v>841</v>
      </c>
      <c r="B394" t="s">
        <v>826</v>
      </c>
      <c r="C394" t="str">
        <f>"160701"</f>
        <v>160701</v>
      </c>
      <c r="D394" t="s">
        <v>840</v>
      </c>
      <c r="E394">
        <v>20</v>
      </c>
      <c r="F394">
        <v>521</v>
      </c>
      <c r="G394">
        <v>410</v>
      </c>
      <c r="H394">
        <v>219</v>
      </c>
      <c r="I394">
        <v>191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191</v>
      </c>
      <c r="T394">
        <v>0</v>
      </c>
      <c r="U394">
        <v>0</v>
      </c>
      <c r="V394">
        <v>191</v>
      </c>
      <c r="W394">
        <v>6</v>
      </c>
      <c r="X394">
        <v>5</v>
      </c>
      <c r="Y394">
        <v>1</v>
      </c>
      <c r="Z394">
        <v>0</v>
      </c>
      <c r="AA394">
        <v>185</v>
      </c>
      <c r="AB394">
        <v>83</v>
      </c>
      <c r="AC394">
        <v>3</v>
      </c>
      <c r="AD394">
        <v>1</v>
      </c>
      <c r="AE394">
        <v>7</v>
      </c>
      <c r="AF394">
        <v>4</v>
      </c>
      <c r="AG394">
        <v>2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53</v>
      </c>
      <c r="AR394">
        <v>0</v>
      </c>
      <c r="AS394">
        <v>0</v>
      </c>
      <c r="AT394">
        <v>0</v>
      </c>
      <c r="AU394">
        <v>1</v>
      </c>
      <c r="AV394">
        <v>0</v>
      </c>
      <c r="AW394">
        <v>1</v>
      </c>
      <c r="AX394">
        <v>0</v>
      </c>
      <c r="AY394">
        <v>0</v>
      </c>
      <c r="AZ394">
        <v>9</v>
      </c>
      <c r="BA394">
        <v>83</v>
      </c>
      <c r="BB394">
        <v>32</v>
      </c>
      <c r="BC394">
        <v>11</v>
      </c>
      <c r="BD394">
        <v>8</v>
      </c>
      <c r="BE394">
        <v>3</v>
      </c>
      <c r="BF394">
        <v>1</v>
      </c>
      <c r="BG394">
        <v>0</v>
      </c>
      <c r="BH394">
        <v>2</v>
      </c>
      <c r="BI394">
        <v>2</v>
      </c>
      <c r="BJ394">
        <v>0</v>
      </c>
      <c r="BK394">
        <v>1</v>
      </c>
      <c r="BL394">
        <v>0</v>
      </c>
      <c r="BM394">
        <v>0</v>
      </c>
      <c r="BN394">
        <v>1</v>
      </c>
      <c r="BO394">
        <v>0</v>
      </c>
      <c r="BP394">
        <v>1</v>
      </c>
      <c r="BQ394">
        <v>0</v>
      </c>
      <c r="BR394">
        <v>0</v>
      </c>
      <c r="BS394">
        <v>2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32</v>
      </c>
      <c r="CA394">
        <v>7</v>
      </c>
      <c r="CB394">
        <v>6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7</v>
      </c>
      <c r="CQ394">
        <v>3</v>
      </c>
      <c r="CR394">
        <v>2</v>
      </c>
      <c r="CS394">
        <v>0</v>
      </c>
      <c r="CT394">
        <v>0</v>
      </c>
      <c r="CU394">
        <v>0</v>
      </c>
      <c r="CV394">
        <v>0</v>
      </c>
      <c r="CW394">
        <v>1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3</v>
      </c>
      <c r="DQ394">
        <v>16</v>
      </c>
      <c r="DR394">
        <v>2</v>
      </c>
      <c r="DS394">
        <v>10</v>
      </c>
      <c r="DT394">
        <v>0</v>
      </c>
      <c r="DU394">
        <v>0</v>
      </c>
      <c r="DV394">
        <v>0</v>
      </c>
      <c r="DW394">
        <v>0</v>
      </c>
      <c r="DX394">
        <v>2</v>
      </c>
      <c r="DY394">
        <v>1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1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16</v>
      </c>
      <c r="EQ394">
        <v>9</v>
      </c>
      <c r="ER394">
        <v>2</v>
      </c>
      <c r="ES394">
        <v>1</v>
      </c>
      <c r="ET394">
        <v>4</v>
      </c>
      <c r="EU394">
        <v>0</v>
      </c>
      <c r="EV394">
        <v>0</v>
      </c>
      <c r="EW394">
        <v>0</v>
      </c>
      <c r="EX394">
        <v>1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1</v>
      </c>
      <c r="FN394">
        <v>9</v>
      </c>
      <c r="FO394">
        <v>24</v>
      </c>
      <c r="FP394">
        <v>14</v>
      </c>
      <c r="FQ394">
        <v>3</v>
      </c>
      <c r="FR394">
        <v>0</v>
      </c>
      <c r="FS394">
        <v>1</v>
      </c>
      <c r="FT394">
        <v>0</v>
      </c>
      <c r="FU394">
        <v>1</v>
      </c>
      <c r="FV394">
        <v>2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2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1</v>
      </c>
      <c r="GN394">
        <v>24</v>
      </c>
      <c r="GO394">
        <v>10</v>
      </c>
      <c r="GP394">
        <v>3</v>
      </c>
      <c r="GQ394">
        <v>3</v>
      </c>
      <c r="GR394">
        <v>0</v>
      </c>
      <c r="GS394">
        <v>0</v>
      </c>
      <c r="GT394">
        <v>0</v>
      </c>
      <c r="GU394">
        <v>0</v>
      </c>
      <c r="GV394">
        <v>3</v>
      </c>
      <c r="GW394">
        <v>0</v>
      </c>
      <c r="GX394">
        <v>0</v>
      </c>
      <c r="GY394">
        <v>0</v>
      </c>
      <c r="GZ394">
        <v>0</v>
      </c>
      <c r="HA394">
        <v>1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10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1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1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1</v>
      </c>
    </row>
    <row r="395" spans="1:272">
      <c r="A395" t="s">
        <v>839</v>
      </c>
      <c r="B395" t="s">
        <v>826</v>
      </c>
      <c r="C395" t="str">
        <f>"160701"</f>
        <v>160701</v>
      </c>
      <c r="D395" t="s">
        <v>838</v>
      </c>
      <c r="E395">
        <v>21</v>
      </c>
      <c r="F395">
        <v>1030</v>
      </c>
      <c r="G395">
        <v>780</v>
      </c>
      <c r="H395">
        <v>409</v>
      </c>
      <c r="I395">
        <v>371</v>
      </c>
      <c r="J395">
        <v>0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371</v>
      </c>
      <c r="T395">
        <v>0</v>
      </c>
      <c r="U395">
        <v>0</v>
      </c>
      <c r="V395">
        <v>371</v>
      </c>
      <c r="W395">
        <v>6</v>
      </c>
      <c r="X395">
        <v>6</v>
      </c>
      <c r="Y395">
        <v>0</v>
      </c>
      <c r="Z395">
        <v>0</v>
      </c>
      <c r="AA395">
        <v>365</v>
      </c>
      <c r="AB395">
        <v>200</v>
      </c>
      <c r="AC395">
        <v>15</v>
      </c>
      <c r="AD395">
        <v>27</v>
      </c>
      <c r="AE395">
        <v>12</v>
      </c>
      <c r="AF395">
        <v>10</v>
      </c>
      <c r="AG395">
        <v>0</v>
      </c>
      <c r="AH395">
        <v>1</v>
      </c>
      <c r="AI395">
        <v>0</v>
      </c>
      <c r="AJ395">
        <v>0</v>
      </c>
      <c r="AK395">
        <v>1</v>
      </c>
      <c r="AL395">
        <v>1</v>
      </c>
      <c r="AM395">
        <v>0</v>
      </c>
      <c r="AN395">
        <v>0</v>
      </c>
      <c r="AO395">
        <v>4</v>
      </c>
      <c r="AP395">
        <v>1</v>
      </c>
      <c r="AQ395">
        <v>89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3</v>
      </c>
      <c r="AY395">
        <v>0</v>
      </c>
      <c r="AZ395">
        <v>35</v>
      </c>
      <c r="BA395">
        <v>200</v>
      </c>
      <c r="BB395">
        <v>63</v>
      </c>
      <c r="BC395">
        <v>26</v>
      </c>
      <c r="BD395">
        <v>20</v>
      </c>
      <c r="BE395">
        <v>8</v>
      </c>
      <c r="BF395">
        <v>1</v>
      </c>
      <c r="BG395">
        <v>2</v>
      </c>
      <c r="BH395">
        <v>1</v>
      </c>
      <c r="BI395">
        <v>0</v>
      </c>
      <c r="BJ395">
        <v>0</v>
      </c>
      <c r="BK395">
        <v>1</v>
      </c>
      <c r="BL395">
        <v>1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1</v>
      </c>
      <c r="BW395">
        <v>0</v>
      </c>
      <c r="BX395">
        <v>0</v>
      </c>
      <c r="BY395">
        <v>0</v>
      </c>
      <c r="BZ395">
        <v>63</v>
      </c>
      <c r="CA395">
        <v>10</v>
      </c>
      <c r="CB395">
        <v>3</v>
      </c>
      <c r="CC395">
        <v>0</v>
      </c>
      <c r="CD395">
        <v>1</v>
      </c>
      <c r="CE395">
        <v>0</v>
      </c>
      <c r="CF395">
        <v>1</v>
      </c>
      <c r="CG395">
        <v>0</v>
      </c>
      <c r="CH395">
        <v>2</v>
      </c>
      <c r="CI395">
        <v>1</v>
      </c>
      <c r="CJ395">
        <v>0</v>
      </c>
      <c r="CK395">
        <v>0</v>
      </c>
      <c r="CL395">
        <v>0</v>
      </c>
      <c r="CM395">
        <v>0</v>
      </c>
      <c r="CN395">
        <v>1</v>
      </c>
      <c r="CO395">
        <v>1</v>
      </c>
      <c r="CP395">
        <v>10</v>
      </c>
      <c r="CQ395">
        <v>7</v>
      </c>
      <c r="CR395">
        <v>2</v>
      </c>
      <c r="CS395">
        <v>0</v>
      </c>
      <c r="CT395">
        <v>0</v>
      </c>
      <c r="CU395">
        <v>1</v>
      </c>
      <c r="CV395">
        <v>1</v>
      </c>
      <c r="CW395">
        <v>0</v>
      </c>
      <c r="CX395">
        <v>0</v>
      </c>
      <c r="CY395">
        <v>0</v>
      </c>
      <c r="CZ395">
        <v>1</v>
      </c>
      <c r="DA395">
        <v>0</v>
      </c>
      <c r="DB395">
        <v>1</v>
      </c>
      <c r="DC395">
        <v>1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7</v>
      </c>
      <c r="DQ395">
        <v>21</v>
      </c>
      <c r="DR395">
        <v>3</v>
      </c>
      <c r="DS395">
        <v>7</v>
      </c>
      <c r="DT395">
        <v>0</v>
      </c>
      <c r="DU395">
        <v>0</v>
      </c>
      <c r="DV395">
        <v>1</v>
      </c>
      <c r="DW395">
        <v>1</v>
      </c>
      <c r="DX395">
        <v>2</v>
      </c>
      <c r="DY395">
        <v>3</v>
      </c>
      <c r="DZ395">
        <v>1</v>
      </c>
      <c r="EA395">
        <v>1</v>
      </c>
      <c r="EB395">
        <v>0</v>
      </c>
      <c r="EC395">
        <v>0</v>
      </c>
      <c r="ED395">
        <v>0</v>
      </c>
      <c r="EE395">
        <v>2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21</v>
      </c>
      <c r="EQ395">
        <v>15</v>
      </c>
      <c r="ER395">
        <v>3</v>
      </c>
      <c r="ES395">
        <v>1</v>
      </c>
      <c r="ET395">
        <v>8</v>
      </c>
      <c r="EU395">
        <v>0</v>
      </c>
      <c r="EV395">
        <v>0</v>
      </c>
      <c r="EW395">
        <v>0</v>
      </c>
      <c r="EX395">
        <v>1</v>
      </c>
      <c r="EY395">
        <v>0</v>
      </c>
      <c r="EZ395">
        <v>1</v>
      </c>
      <c r="FA395">
        <v>0</v>
      </c>
      <c r="FB395">
        <v>1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15</v>
      </c>
      <c r="FO395">
        <v>30</v>
      </c>
      <c r="FP395">
        <v>14</v>
      </c>
      <c r="FQ395">
        <v>5</v>
      </c>
      <c r="FR395">
        <v>1</v>
      </c>
      <c r="FS395">
        <v>0</v>
      </c>
      <c r="FT395">
        <v>0</v>
      </c>
      <c r="FU395">
        <v>4</v>
      </c>
      <c r="FV395">
        <v>2</v>
      </c>
      <c r="FW395">
        <v>0</v>
      </c>
      <c r="FX395">
        <v>1</v>
      </c>
      <c r="FY395">
        <v>1</v>
      </c>
      <c r="FZ395">
        <v>0</v>
      </c>
      <c r="GA395">
        <v>0</v>
      </c>
      <c r="GB395">
        <v>0</v>
      </c>
      <c r="GC395">
        <v>1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1</v>
      </c>
      <c r="GM395">
        <v>0</v>
      </c>
      <c r="GN395">
        <v>30</v>
      </c>
      <c r="GO395">
        <v>15</v>
      </c>
      <c r="GP395">
        <v>7</v>
      </c>
      <c r="GQ395">
        <v>0</v>
      </c>
      <c r="GR395">
        <v>1</v>
      </c>
      <c r="GS395">
        <v>0</v>
      </c>
      <c r="GT395">
        <v>1</v>
      </c>
      <c r="GU395">
        <v>0</v>
      </c>
      <c r="GV395">
        <v>6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15</v>
      </c>
      <c r="HI395">
        <v>3</v>
      </c>
      <c r="HJ395">
        <v>0</v>
      </c>
      <c r="HK395">
        <v>0</v>
      </c>
      <c r="HL395">
        <v>0</v>
      </c>
      <c r="HM395">
        <v>1</v>
      </c>
      <c r="HN395">
        <v>1</v>
      </c>
      <c r="HO395">
        <v>0</v>
      </c>
      <c r="HP395">
        <v>1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3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1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1</v>
      </c>
      <c r="JH395">
        <v>0</v>
      </c>
      <c r="JI395">
        <v>0</v>
      </c>
      <c r="JJ395">
        <v>0</v>
      </c>
      <c r="JK395">
        <v>0</v>
      </c>
      <c r="JL395">
        <v>1</v>
      </c>
    </row>
    <row r="396" spans="1:272">
      <c r="A396" t="s">
        <v>837</v>
      </c>
      <c r="B396" t="s">
        <v>826</v>
      </c>
      <c r="C396" t="str">
        <f>"160701"</f>
        <v>160701</v>
      </c>
      <c r="D396" t="s">
        <v>836</v>
      </c>
      <c r="E396">
        <v>22</v>
      </c>
      <c r="F396">
        <v>1193</v>
      </c>
      <c r="G396">
        <v>910</v>
      </c>
      <c r="H396">
        <v>430</v>
      </c>
      <c r="I396">
        <v>480</v>
      </c>
      <c r="J396">
        <v>1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480</v>
      </c>
      <c r="T396">
        <v>0</v>
      </c>
      <c r="U396">
        <v>0</v>
      </c>
      <c r="V396">
        <v>480</v>
      </c>
      <c r="W396">
        <v>18</v>
      </c>
      <c r="X396">
        <v>12</v>
      </c>
      <c r="Y396">
        <v>3</v>
      </c>
      <c r="Z396">
        <v>0</v>
      </c>
      <c r="AA396">
        <v>462</v>
      </c>
      <c r="AB396">
        <v>215</v>
      </c>
      <c r="AC396">
        <v>14</v>
      </c>
      <c r="AD396">
        <v>7</v>
      </c>
      <c r="AE396">
        <v>17</v>
      </c>
      <c r="AF396">
        <v>12</v>
      </c>
      <c r="AG396">
        <v>2</v>
      </c>
      <c r="AH396">
        <v>2</v>
      </c>
      <c r="AI396">
        <v>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78</v>
      </c>
      <c r="AR396">
        <v>0</v>
      </c>
      <c r="AS396">
        <v>0</v>
      </c>
      <c r="AT396">
        <v>0</v>
      </c>
      <c r="AU396">
        <v>0</v>
      </c>
      <c r="AV396">
        <v>4</v>
      </c>
      <c r="AW396">
        <v>1</v>
      </c>
      <c r="AX396">
        <v>3</v>
      </c>
      <c r="AY396">
        <v>3</v>
      </c>
      <c r="AZ396">
        <v>69</v>
      </c>
      <c r="BA396">
        <v>215</v>
      </c>
      <c r="BB396">
        <v>89</v>
      </c>
      <c r="BC396">
        <v>14</v>
      </c>
      <c r="BD396">
        <v>44</v>
      </c>
      <c r="BE396">
        <v>2</v>
      </c>
      <c r="BF396">
        <v>2</v>
      </c>
      <c r="BG396">
        <v>3</v>
      </c>
      <c r="BH396">
        <v>11</v>
      </c>
      <c r="BI396">
        <v>0</v>
      </c>
      <c r="BJ396">
        <v>2</v>
      </c>
      <c r="BK396">
        <v>1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1</v>
      </c>
      <c r="BR396">
        <v>0</v>
      </c>
      <c r="BS396">
        <v>1</v>
      </c>
      <c r="BT396">
        <v>0</v>
      </c>
      <c r="BU396">
        <v>3</v>
      </c>
      <c r="BV396">
        <v>0</v>
      </c>
      <c r="BW396">
        <v>1</v>
      </c>
      <c r="BX396">
        <v>0</v>
      </c>
      <c r="BY396">
        <v>3</v>
      </c>
      <c r="BZ396">
        <v>89</v>
      </c>
      <c r="CA396">
        <v>13</v>
      </c>
      <c r="CB396">
        <v>7</v>
      </c>
      <c r="CC396">
        <v>2</v>
      </c>
      <c r="CD396">
        <v>2</v>
      </c>
      <c r="CE396">
        <v>1</v>
      </c>
      <c r="CF396">
        <v>0</v>
      </c>
      <c r="CG396">
        <v>0</v>
      </c>
      <c r="CH396">
        <v>1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13</v>
      </c>
      <c r="CQ396">
        <v>14</v>
      </c>
      <c r="CR396">
        <v>8</v>
      </c>
      <c r="CS396">
        <v>0</v>
      </c>
      <c r="CT396">
        <v>0</v>
      </c>
      <c r="CU396">
        <v>0</v>
      </c>
      <c r="CV396">
        <v>1</v>
      </c>
      <c r="CW396">
        <v>0</v>
      </c>
      <c r="CX396">
        <v>0</v>
      </c>
      <c r="CY396">
        <v>0</v>
      </c>
      <c r="CZ396">
        <v>1</v>
      </c>
      <c r="DA396">
        <v>0</v>
      </c>
      <c r="DB396">
        <v>0</v>
      </c>
      <c r="DC396">
        <v>1</v>
      </c>
      <c r="DD396">
        <v>1</v>
      </c>
      <c r="DE396">
        <v>1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1</v>
      </c>
      <c r="DL396">
        <v>0</v>
      </c>
      <c r="DM396">
        <v>0</v>
      </c>
      <c r="DN396">
        <v>0</v>
      </c>
      <c r="DO396">
        <v>0</v>
      </c>
      <c r="DP396">
        <v>14</v>
      </c>
      <c r="DQ396">
        <v>20</v>
      </c>
      <c r="DR396">
        <v>2</v>
      </c>
      <c r="DS396">
        <v>15</v>
      </c>
      <c r="DT396">
        <v>0</v>
      </c>
      <c r="DU396">
        <v>0</v>
      </c>
      <c r="DV396">
        <v>0</v>
      </c>
      <c r="DW396">
        <v>0</v>
      </c>
      <c r="DX396">
        <v>2</v>
      </c>
      <c r="DY396">
        <v>1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20</v>
      </c>
      <c r="EQ396">
        <v>16</v>
      </c>
      <c r="ER396">
        <v>6</v>
      </c>
      <c r="ES396">
        <v>1</v>
      </c>
      <c r="ET396">
        <v>2</v>
      </c>
      <c r="EU396">
        <v>1</v>
      </c>
      <c r="EV396">
        <v>0</v>
      </c>
      <c r="EW396">
        <v>1</v>
      </c>
      <c r="EX396">
        <v>1</v>
      </c>
      <c r="EY396">
        <v>0</v>
      </c>
      <c r="EZ396">
        <v>1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1</v>
      </c>
      <c r="FH396">
        <v>1</v>
      </c>
      <c r="FI396">
        <v>0</v>
      </c>
      <c r="FJ396">
        <v>0</v>
      </c>
      <c r="FK396">
        <v>0</v>
      </c>
      <c r="FL396">
        <v>0</v>
      </c>
      <c r="FM396">
        <v>1</v>
      </c>
      <c r="FN396">
        <v>16</v>
      </c>
      <c r="FO396">
        <v>70</v>
      </c>
      <c r="FP396">
        <v>35</v>
      </c>
      <c r="FQ396">
        <v>13</v>
      </c>
      <c r="FR396">
        <v>0</v>
      </c>
      <c r="FS396">
        <v>3</v>
      </c>
      <c r="FT396">
        <v>0</v>
      </c>
      <c r="FU396">
        <v>3</v>
      </c>
      <c r="FV396">
        <v>6</v>
      </c>
      <c r="FW396">
        <v>0</v>
      </c>
      <c r="FX396">
        <v>2</v>
      </c>
      <c r="FY396">
        <v>1</v>
      </c>
      <c r="FZ396">
        <v>0</v>
      </c>
      <c r="GA396">
        <v>0</v>
      </c>
      <c r="GB396">
        <v>1</v>
      </c>
      <c r="GC396">
        <v>0</v>
      </c>
      <c r="GD396">
        <v>0</v>
      </c>
      <c r="GE396">
        <v>0</v>
      </c>
      <c r="GF396">
        <v>0</v>
      </c>
      <c r="GG396">
        <v>2</v>
      </c>
      <c r="GH396">
        <v>1</v>
      </c>
      <c r="GI396">
        <v>0</v>
      </c>
      <c r="GJ396">
        <v>1</v>
      </c>
      <c r="GK396">
        <v>1</v>
      </c>
      <c r="GL396">
        <v>1</v>
      </c>
      <c r="GM396">
        <v>0</v>
      </c>
      <c r="GN396">
        <v>70</v>
      </c>
      <c r="GO396">
        <v>21</v>
      </c>
      <c r="GP396">
        <v>15</v>
      </c>
      <c r="GQ396">
        <v>1</v>
      </c>
      <c r="GR396">
        <v>0</v>
      </c>
      <c r="GS396">
        <v>1</v>
      </c>
      <c r="GT396">
        <v>0</v>
      </c>
      <c r="GU396">
        <v>0</v>
      </c>
      <c r="GV396">
        <v>2</v>
      </c>
      <c r="GW396">
        <v>0</v>
      </c>
      <c r="GX396">
        <v>0</v>
      </c>
      <c r="GY396">
        <v>1</v>
      </c>
      <c r="GZ396">
        <v>0</v>
      </c>
      <c r="HA396">
        <v>1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21</v>
      </c>
      <c r="HI396">
        <v>2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1</v>
      </c>
      <c r="HS396">
        <v>0</v>
      </c>
      <c r="HT396">
        <v>0</v>
      </c>
      <c r="HU396">
        <v>1</v>
      </c>
      <c r="HV396">
        <v>2</v>
      </c>
      <c r="HW396">
        <v>1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1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1</v>
      </c>
      <c r="IM396">
        <v>1</v>
      </c>
      <c r="IN396">
        <v>0</v>
      </c>
      <c r="IO396">
        <v>0</v>
      </c>
      <c r="IP396">
        <v>1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1</v>
      </c>
    </row>
    <row r="397" spans="1:272">
      <c r="A397" t="s">
        <v>835</v>
      </c>
      <c r="B397" t="s">
        <v>826</v>
      </c>
      <c r="C397" t="str">
        <f>"160701"</f>
        <v>160701</v>
      </c>
      <c r="D397" t="s">
        <v>834</v>
      </c>
      <c r="E397">
        <v>23</v>
      </c>
      <c r="F397">
        <v>858</v>
      </c>
      <c r="G397">
        <v>640</v>
      </c>
      <c r="H397">
        <v>301</v>
      </c>
      <c r="I397">
        <v>339</v>
      </c>
      <c r="J397">
        <v>0</v>
      </c>
      <c r="K397">
        <v>19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339</v>
      </c>
      <c r="T397">
        <v>0</v>
      </c>
      <c r="U397">
        <v>0</v>
      </c>
      <c r="V397">
        <v>339</v>
      </c>
      <c r="W397">
        <v>3</v>
      </c>
      <c r="X397">
        <v>2</v>
      </c>
      <c r="Y397">
        <v>1</v>
      </c>
      <c r="Z397">
        <v>0</v>
      </c>
      <c r="AA397">
        <v>336</v>
      </c>
      <c r="AB397">
        <v>109</v>
      </c>
      <c r="AC397">
        <v>10</v>
      </c>
      <c r="AD397">
        <v>9</v>
      </c>
      <c r="AE397">
        <v>11</v>
      </c>
      <c r="AF397">
        <v>2</v>
      </c>
      <c r="AG397">
        <v>3</v>
      </c>
      <c r="AH397">
        <v>18</v>
      </c>
      <c r="AI397">
        <v>0</v>
      </c>
      <c r="AJ397">
        <v>1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48</v>
      </c>
      <c r="AR397">
        <v>0</v>
      </c>
      <c r="AS397">
        <v>1</v>
      </c>
      <c r="AT397">
        <v>0</v>
      </c>
      <c r="AU397">
        <v>0</v>
      </c>
      <c r="AV397">
        <v>1</v>
      </c>
      <c r="AW397">
        <v>0</v>
      </c>
      <c r="AX397">
        <v>0</v>
      </c>
      <c r="AY397">
        <v>0</v>
      </c>
      <c r="AZ397">
        <v>4</v>
      </c>
      <c r="BA397">
        <v>109</v>
      </c>
      <c r="BB397">
        <v>110</v>
      </c>
      <c r="BC397">
        <v>27</v>
      </c>
      <c r="BD397">
        <v>12</v>
      </c>
      <c r="BE397">
        <v>52</v>
      </c>
      <c r="BF397">
        <v>1</v>
      </c>
      <c r="BG397">
        <v>1</v>
      </c>
      <c r="BH397">
        <v>3</v>
      </c>
      <c r="BI397">
        <v>3</v>
      </c>
      <c r="BJ397">
        <v>0</v>
      </c>
      <c r="BK397">
        <v>1</v>
      </c>
      <c r="BL397">
        <v>1</v>
      </c>
      <c r="BM397">
        <v>1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2</v>
      </c>
      <c r="BV397">
        <v>2</v>
      </c>
      <c r="BW397">
        <v>0</v>
      </c>
      <c r="BX397">
        <v>0</v>
      </c>
      <c r="BY397">
        <v>3</v>
      </c>
      <c r="BZ397">
        <v>110</v>
      </c>
      <c r="CA397">
        <v>6</v>
      </c>
      <c r="CB397">
        <v>1</v>
      </c>
      <c r="CC397">
        <v>0</v>
      </c>
      <c r="CD397">
        <v>3</v>
      </c>
      <c r="CE397">
        <v>0</v>
      </c>
      <c r="CF397">
        <v>0</v>
      </c>
      <c r="CG397">
        <v>0</v>
      </c>
      <c r="CH397">
        <v>1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1</v>
      </c>
      <c r="CO397">
        <v>0</v>
      </c>
      <c r="CP397">
        <v>6</v>
      </c>
      <c r="CQ397">
        <v>5</v>
      </c>
      <c r="CR397">
        <v>1</v>
      </c>
      <c r="CS397">
        <v>0</v>
      </c>
      <c r="CT397">
        <v>1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1</v>
      </c>
      <c r="DA397">
        <v>0</v>
      </c>
      <c r="DB397">
        <v>0</v>
      </c>
      <c r="DC397">
        <v>0</v>
      </c>
      <c r="DD397">
        <v>1</v>
      </c>
      <c r="DE397">
        <v>1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5</v>
      </c>
      <c r="DQ397">
        <v>20</v>
      </c>
      <c r="DR397">
        <v>12</v>
      </c>
      <c r="DS397">
        <v>1</v>
      </c>
      <c r="DT397">
        <v>0</v>
      </c>
      <c r="DU397">
        <v>0</v>
      </c>
      <c r="DV397">
        <v>0</v>
      </c>
      <c r="DW397">
        <v>1</v>
      </c>
      <c r="DX397">
        <v>1</v>
      </c>
      <c r="DY397">
        <v>2</v>
      </c>
      <c r="DZ397">
        <v>0</v>
      </c>
      <c r="EA397">
        <v>0</v>
      </c>
      <c r="EB397">
        <v>0</v>
      </c>
      <c r="EC397">
        <v>0</v>
      </c>
      <c r="ED397">
        <v>1</v>
      </c>
      <c r="EE397">
        <v>0</v>
      </c>
      <c r="EF397">
        <v>0</v>
      </c>
      <c r="EG397">
        <v>2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20</v>
      </c>
      <c r="EQ397">
        <v>15</v>
      </c>
      <c r="ER397">
        <v>5</v>
      </c>
      <c r="ES397">
        <v>3</v>
      </c>
      <c r="ET397">
        <v>1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1</v>
      </c>
      <c r="FA397">
        <v>2</v>
      </c>
      <c r="FB397">
        <v>1</v>
      </c>
      <c r="FC397">
        <v>0</v>
      </c>
      <c r="FD397">
        <v>1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1</v>
      </c>
      <c r="FN397">
        <v>15</v>
      </c>
      <c r="FO397">
        <v>37</v>
      </c>
      <c r="FP397">
        <v>22</v>
      </c>
      <c r="FQ397">
        <v>4</v>
      </c>
      <c r="FR397">
        <v>1</v>
      </c>
      <c r="FS397">
        <v>0</v>
      </c>
      <c r="FT397">
        <v>1</v>
      </c>
      <c r="FU397">
        <v>3</v>
      </c>
      <c r="FV397">
        <v>2</v>
      </c>
      <c r="FW397">
        <v>0</v>
      </c>
      <c r="FX397">
        <v>1</v>
      </c>
      <c r="FY397">
        <v>0</v>
      </c>
      <c r="FZ397">
        <v>0</v>
      </c>
      <c r="GA397">
        <v>0</v>
      </c>
      <c r="GB397">
        <v>0</v>
      </c>
      <c r="GC397">
        <v>1</v>
      </c>
      <c r="GD397">
        <v>1</v>
      </c>
      <c r="GE397">
        <v>0</v>
      </c>
      <c r="GF397">
        <v>0</v>
      </c>
      <c r="GG397">
        <v>0</v>
      </c>
      <c r="GH397">
        <v>1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37</v>
      </c>
      <c r="GO397">
        <v>29</v>
      </c>
      <c r="GP397">
        <v>13</v>
      </c>
      <c r="GQ397">
        <v>1</v>
      </c>
      <c r="GR397">
        <v>1</v>
      </c>
      <c r="GS397">
        <v>1</v>
      </c>
      <c r="GT397">
        <v>0</v>
      </c>
      <c r="GU397">
        <v>1</v>
      </c>
      <c r="GV397">
        <v>9</v>
      </c>
      <c r="GW397">
        <v>0</v>
      </c>
      <c r="GX397">
        <v>1</v>
      </c>
      <c r="GY397">
        <v>0</v>
      </c>
      <c r="GZ397">
        <v>0</v>
      </c>
      <c r="HA397">
        <v>0</v>
      </c>
      <c r="HB397">
        <v>1</v>
      </c>
      <c r="HC397">
        <v>1</v>
      </c>
      <c r="HD397">
        <v>0</v>
      </c>
      <c r="HE397">
        <v>0</v>
      </c>
      <c r="HF397">
        <v>0</v>
      </c>
      <c r="HG397">
        <v>0</v>
      </c>
      <c r="HH397">
        <v>29</v>
      </c>
      <c r="HI397">
        <v>2</v>
      </c>
      <c r="HJ397">
        <v>1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1</v>
      </c>
      <c r="HV397">
        <v>2</v>
      </c>
      <c r="HW397">
        <v>1</v>
      </c>
      <c r="HX397">
        <v>1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1</v>
      </c>
      <c r="IM397">
        <v>2</v>
      </c>
      <c r="IN397">
        <v>1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1</v>
      </c>
      <c r="JL397">
        <v>2</v>
      </c>
    </row>
    <row r="398" spans="1:272">
      <c r="A398" t="s">
        <v>833</v>
      </c>
      <c r="B398" t="s">
        <v>826</v>
      </c>
      <c r="C398" t="str">
        <f>"160701"</f>
        <v>160701</v>
      </c>
      <c r="D398" t="s">
        <v>832</v>
      </c>
      <c r="E398">
        <v>24</v>
      </c>
      <c r="F398">
        <v>61</v>
      </c>
      <c r="G398">
        <v>90</v>
      </c>
      <c r="H398">
        <v>79</v>
      </c>
      <c r="I398">
        <v>11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11</v>
      </c>
      <c r="T398">
        <v>0</v>
      </c>
      <c r="U398">
        <v>0</v>
      </c>
      <c r="V398">
        <v>11</v>
      </c>
      <c r="W398">
        <v>1</v>
      </c>
      <c r="X398">
        <v>0</v>
      </c>
      <c r="Y398">
        <v>0</v>
      </c>
      <c r="Z398">
        <v>0</v>
      </c>
      <c r="AA398">
        <v>10</v>
      </c>
      <c r="AB398">
        <v>3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3</v>
      </c>
      <c r="BB398">
        <v>4</v>
      </c>
      <c r="BC398">
        <v>1</v>
      </c>
      <c r="BD398">
        <v>1</v>
      </c>
      <c r="BE398">
        <v>1</v>
      </c>
      <c r="BF398">
        <v>0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4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1</v>
      </c>
      <c r="DR398">
        <v>0</v>
      </c>
      <c r="DS398">
        <v>0</v>
      </c>
      <c r="DT398">
        <v>0</v>
      </c>
      <c r="DU398">
        <v>1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1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2</v>
      </c>
      <c r="FP398">
        <v>1</v>
      </c>
      <c r="FQ398">
        <v>1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2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</row>
    <row r="399" spans="1:272">
      <c r="A399" t="s">
        <v>831</v>
      </c>
      <c r="B399" t="s">
        <v>826</v>
      </c>
      <c r="C399" t="str">
        <f>"160701"</f>
        <v>160701</v>
      </c>
      <c r="D399" t="s">
        <v>830</v>
      </c>
      <c r="E399">
        <v>25</v>
      </c>
      <c r="F399">
        <v>125</v>
      </c>
      <c r="G399">
        <v>173</v>
      </c>
      <c r="H399">
        <v>103</v>
      </c>
      <c r="I399">
        <v>70</v>
      </c>
      <c r="J399">
        <v>0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70</v>
      </c>
      <c r="T399">
        <v>0</v>
      </c>
      <c r="U399">
        <v>0</v>
      </c>
      <c r="V399">
        <v>70</v>
      </c>
      <c r="W399">
        <v>5</v>
      </c>
      <c r="X399">
        <v>3</v>
      </c>
      <c r="Y399">
        <v>2</v>
      </c>
      <c r="Z399">
        <v>0</v>
      </c>
      <c r="AA399">
        <v>65</v>
      </c>
      <c r="AB399">
        <v>30</v>
      </c>
      <c r="AC399">
        <v>4</v>
      </c>
      <c r="AD399">
        <v>2</v>
      </c>
      <c r="AE399">
        <v>5</v>
      </c>
      <c r="AF399">
        <v>4</v>
      </c>
      <c r="AG399">
        <v>3</v>
      </c>
      <c r="AH399">
        <v>1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5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3</v>
      </c>
      <c r="BA399">
        <v>30</v>
      </c>
      <c r="BB399">
        <v>16</v>
      </c>
      <c r="BC399">
        <v>2</v>
      </c>
      <c r="BD399">
        <v>3</v>
      </c>
      <c r="BE399">
        <v>1</v>
      </c>
      <c r="BF399">
        <v>1</v>
      </c>
      <c r="BG399">
        <v>2</v>
      </c>
      <c r="BH399">
        <v>0</v>
      </c>
      <c r="BI399">
        <v>0</v>
      </c>
      <c r="BJ399">
        <v>1</v>
      </c>
      <c r="BK399">
        <v>1</v>
      </c>
      <c r="BL399">
        <v>1</v>
      </c>
      <c r="BM399">
        <v>0</v>
      </c>
      <c r="BN399">
        <v>0</v>
      </c>
      <c r="BO399">
        <v>1</v>
      </c>
      <c r="BP399">
        <v>1</v>
      </c>
      <c r="BQ399">
        <v>1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1</v>
      </c>
      <c r="BZ399">
        <v>16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1</v>
      </c>
      <c r="CR399">
        <v>0</v>
      </c>
      <c r="CS399">
        <v>0</v>
      </c>
      <c r="CT399">
        <v>1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1</v>
      </c>
      <c r="DQ399">
        <v>2</v>
      </c>
      <c r="DR399">
        <v>0</v>
      </c>
      <c r="DS399">
        <v>0</v>
      </c>
      <c r="DT399">
        <v>1</v>
      </c>
      <c r="DU399">
        <v>0</v>
      </c>
      <c r="DV399">
        <v>0</v>
      </c>
      <c r="DW399">
        <v>1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2</v>
      </c>
      <c r="EQ399">
        <v>4</v>
      </c>
      <c r="ER399">
        <v>2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1</v>
      </c>
      <c r="EY399">
        <v>0</v>
      </c>
      <c r="EZ399">
        <v>0</v>
      </c>
      <c r="FA399">
        <v>1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4</v>
      </c>
      <c r="FO399">
        <v>8</v>
      </c>
      <c r="FP399">
        <v>2</v>
      </c>
      <c r="FQ399">
        <v>0</v>
      </c>
      <c r="FR399">
        <v>0</v>
      </c>
      <c r="FS399">
        <v>0</v>
      </c>
      <c r="FT399">
        <v>1</v>
      </c>
      <c r="FU399">
        <v>0</v>
      </c>
      <c r="FV399">
        <v>0</v>
      </c>
      <c r="FW399">
        <v>0</v>
      </c>
      <c r="FX399">
        <v>0</v>
      </c>
      <c r="FY399">
        <v>1</v>
      </c>
      <c r="FZ399">
        <v>0</v>
      </c>
      <c r="GA399">
        <v>0</v>
      </c>
      <c r="GB399">
        <v>0</v>
      </c>
      <c r="GC399">
        <v>1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1</v>
      </c>
      <c r="GK399">
        <v>0</v>
      </c>
      <c r="GL399">
        <v>0</v>
      </c>
      <c r="GM399">
        <v>2</v>
      </c>
      <c r="GN399">
        <v>8</v>
      </c>
      <c r="GO399">
        <v>2</v>
      </c>
      <c r="GP399">
        <v>2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2</v>
      </c>
      <c r="HI399">
        <v>1</v>
      </c>
      <c r="HJ399">
        <v>0</v>
      </c>
      <c r="HK399">
        <v>0</v>
      </c>
      <c r="HL399">
        <v>1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1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1</v>
      </c>
      <c r="IN399">
        <v>0</v>
      </c>
      <c r="IO399">
        <v>0</v>
      </c>
      <c r="IP399">
        <v>1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1</v>
      </c>
    </row>
    <row r="400" spans="1:272">
      <c r="A400" t="s">
        <v>829</v>
      </c>
      <c r="B400" t="s">
        <v>826</v>
      </c>
      <c r="C400" t="str">
        <f>"160701"</f>
        <v>160701</v>
      </c>
      <c r="D400" t="s">
        <v>828</v>
      </c>
      <c r="E400">
        <v>26</v>
      </c>
      <c r="F400">
        <v>68</v>
      </c>
      <c r="G400">
        <v>79</v>
      </c>
      <c r="H400">
        <v>71</v>
      </c>
      <c r="I400">
        <v>8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8</v>
      </c>
      <c r="T400">
        <v>0</v>
      </c>
      <c r="U400">
        <v>0</v>
      </c>
      <c r="V400">
        <v>8</v>
      </c>
      <c r="W400">
        <v>1</v>
      </c>
      <c r="X400">
        <v>1</v>
      </c>
      <c r="Y400">
        <v>0</v>
      </c>
      <c r="Z400">
        <v>0</v>
      </c>
      <c r="AA400">
        <v>7</v>
      </c>
      <c r="AB400">
        <v>4</v>
      </c>
      <c r="AC400">
        <v>3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4</v>
      </c>
      <c r="BB400">
        <v>1</v>
      </c>
      <c r="BC400">
        <v>1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1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1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1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1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1</v>
      </c>
      <c r="HT400">
        <v>0</v>
      </c>
      <c r="HU400">
        <v>0</v>
      </c>
      <c r="HV400">
        <v>1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</row>
    <row r="401" spans="1:272">
      <c r="A401" t="s">
        <v>827</v>
      </c>
      <c r="B401" t="s">
        <v>826</v>
      </c>
      <c r="C401" t="str">
        <f>"160701"</f>
        <v>160701</v>
      </c>
      <c r="D401" t="s">
        <v>825</v>
      </c>
      <c r="E401">
        <v>27</v>
      </c>
      <c r="F401">
        <v>155</v>
      </c>
      <c r="G401">
        <v>252</v>
      </c>
      <c r="H401">
        <v>130</v>
      </c>
      <c r="I401">
        <v>122</v>
      </c>
      <c r="J401">
        <v>0</v>
      </c>
      <c r="K401">
        <v>28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122</v>
      </c>
      <c r="T401">
        <v>0</v>
      </c>
      <c r="U401">
        <v>0</v>
      </c>
      <c r="V401">
        <v>122</v>
      </c>
      <c r="W401">
        <v>8</v>
      </c>
      <c r="X401">
        <v>3</v>
      </c>
      <c r="Y401">
        <v>5</v>
      </c>
      <c r="Z401">
        <v>0</v>
      </c>
      <c r="AA401">
        <v>114</v>
      </c>
      <c r="AB401">
        <v>43</v>
      </c>
      <c r="AC401">
        <v>8</v>
      </c>
      <c r="AD401">
        <v>2</v>
      </c>
      <c r="AE401">
        <v>10</v>
      </c>
      <c r="AF401">
        <v>7</v>
      </c>
      <c r="AG401">
        <v>0</v>
      </c>
      <c r="AH401">
        <v>3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0</v>
      </c>
      <c r="AP401">
        <v>0</v>
      </c>
      <c r="AQ401">
        <v>3</v>
      </c>
      <c r="AR401">
        <v>1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1</v>
      </c>
      <c r="AY401">
        <v>1</v>
      </c>
      <c r="AZ401">
        <v>4</v>
      </c>
      <c r="BA401">
        <v>43</v>
      </c>
      <c r="BB401">
        <v>35</v>
      </c>
      <c r="BC401">
        <v>11</v>
      </c>
      <c r="BD401">
        <v>12</v>
      </c>
      <c r="BE401">
        <v>2</v>
      </c>
      <c r="BF401">
        <v>0</v>
      </c>
      <c r="BG401">
        <v>1</v>
      </c>
      <c r="BH401">
        <v>2</v>
      </c>
      <c r="BI401">
        <v>0</v>
      </c>
      <c r="BJ401">
        <v>2</v>
      </c>
      <c r="BK401">
        <v>2</v>
      </c>
      <c r="BL401">
        <v>1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2</v>
      </c>
      <c r="BZ401">
        <v>35</v>
      </c>
      <c r="CA401">
        <v>4</v>
      </c>
      <c r="CB401">
        <v>1</v>
      </c>
      <c r="CC401">
        <v>0</v>
      </c>
      <c r="CD401">
        <v>0</v>
      </c>
      <c r="CE401">
        <v>0</v>
      </c>
      <c r="CF401">
        <v>2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1</v>
      </c>
      <c r="CO401">
        <v>0</v>
      </c>
      <c r="CP401">
        <v>4</v>
      </c>
      <c r="CQ401">
        <v>2</v>
      </c>
      <c r="CR401">
        <v>1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1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2</v>
      </c>
      <c r="DQ401">
        <v>2</v>
      </c>
      <c r="DR401">
        <v>1</v>
      </c>
      <c r="DS401">
        <v>0</v>
      </c>
      <c r="DT401">
        <v>1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2</v>
      </c>
      <c r="EQ401">
        <v>16</v>
      </c>
      <c r="ER401">
        <v>6</v>
      </c>
      <c r="ES401">
        <v>2</v>
      </c>
      <c r="ET401">
        <v>4</v>
      </c>
      <c r="EU401">
        <v>0</v>
      </c>
      <c r="EV401">
        <v>0</v>
      </c>
      <c r="EW401">
        <v>0</v>
      </c>
      <c r="EX401">
        <v>0</v>
      </c>
      <c r="EY401">
        <v>1</v>
      </c>
      <c r="EZ401">
        <v>0</v>
      </c>
      <c r="FA401">
        <v>1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1</v>
      </c>
      <c r="FM401">
        <v>1</v>
      </c>
      <c r="FN401">
        <v>16</v>
      </c>
      <c r="FO401">
        <v>8</v>
      </c>
      <c r="FP401">
        <v>3</v>
      </c>
      <c r="FQ401">
        <v>0</v>
      </c>
      <c r="FR401">
        <v>1</v>
      </c>
      <c r="FS401">
        <v>0</v>
      </c>
      <c r="FT401">
        <v>0</v>
      </c>
      <c r="FU401">
        <v>0</v>
      </c>
      <c r="FV401">
        <v>2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1</v>
      </c>
      <c r="GE401">
        <v>1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8</v>
      </c>
      <c r="GO401">
        <v>1</v>
      </c>
      <c r="GP401">
        <v>1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1</v>
      </c>
      <c r="HI401">
        <v>1</v>
      </c>
      <c r="HJ401">
        <v>0</v>
      </c>
      <c r="HK401">
        <v>0</v>
      </c>
      <c r="HL401">
        <v>0</v>
      </c>
      <c r="HM401">
        <v>0</v>
      </c>
      <c r="HN401">
        <v>1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1</v>
      </c>
      <c r="HW401">
        <v>1</v>
      </c>
      <c r="HX401">
        <v>0</v>
      </c>
      <c r="HY401">
        <v>0</v>
      </c>
      <c r="HZ401">
        <v>1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1</v>
      </c>
      <c r="IM401">
        <v>1</v>
      </c>
      <c r="IN401">
        <v>0</v>
      </c>
      <c r="IO401">
        <v>0</v>
      </c>
      <c r="IP401">
        <v>0</v>
      </c>
      <c r="IQ401">
        <v>1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1</v>
      </c>
    </row>
    <row r="402" spans="1:272">
      <c r="A402" t="s">
        <v>824</v>
      </c>
      <c r="B402" t="s">
        <v>817</v>
      </c>
      <c r="C402" t="str">
        <f>"160702"</f>
        <v>160702</v>
      </c>
      <c r="D402" t="s">
        <v>823</v>
      </c>
      <c r="E402">
        <v>1</v>
      </c>
      <c r="F402">
        <v>755</v>
      </c>
      <c r="G402">
        <v>580</v>
      </c>
      <c r="H402">
        <v>288</v>
      </c>
      <c r="I402">
        <v>292</v>
      </c>
      <c r="J402">
        <v>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292</v>
      </c>
      <c r="T402">
        <v>0</v>
      </c>
      <c r="U402">
        <v>0</v>
      </c>
      <c r="V402">
        <v>292</v>
      </c>
      <c r="W402">
        <v>20</v>
      </c>
      <c r="X402">
        <v>15</v>
      </c>
      <c r="Y402">
        <v>4</v>
      </c>
      <c r="Z402">
        <v>0</v>
      </c>
      <c r="AA402">
        <v>272</v>
      </c>
      <c r="AB402">
        <v>98</v>
      </c>
      <c r="AC402">
        <v>9</v>
      </c>
      <c r="AD402">
        <v>9</v>
      </c>
      <c r="AE402">
        <v>12</v>
      </c>
      <c r="AF402">
        <v>20</v>
      </c>
      <c r="AG402">
        <v>11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2</v>
      </c>
      <c r="AO402">
        <v>0</v>
      </c>
      <c r="AP402">
        <v>0</v>
      </c>
      <c r="AQ402">
        <v>0</v>
      </c>
      <c r="AR402">
        <v>2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30</v>
      </c>
      <c r="AY402">
        <v>0</v>
      </c>
      <c r="AZ402">
        <v>0</v>
      </c>
      <c r="BA402">
        <v>98</v>
      </c>
      <c r="BB402">
        <v>55</v>
      </c>
      <c r="BC402">
        <v>17</v>
      </c>
      <c r="BD402">
        <v>17</v>
      </c>
      <c r="BE402">
        <v>2</v>
      </c>
      <c r="BF402">
        <v>2</v>
      </c>
      <c r="BG402">
        <v>1</v>
      </c>
      <c r="BH402">
        <v>4</v>
      </c>
      <c r="BI402">
        <v>0</v>
      </c>
      <c r="BJ402">
        <v>0</v>
      </c>
      <c r="BK402">
        <v>3</v>
      </c>
      <c r="BL402">
        <v>2</v>
      </c>
      <c r="BM402">
        <v>0</v>
      </c>
      <c r="BN402">
        <v>0</v>
      </c>
      <c r="BO402">
        <v>1</v>
      </c>
      <c r="BP402">
        <v>0</v>
      </c>
      <c r="BQ402">
        <v>2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1</v>
      </c>
      <c r="BX402">
        <v>0</v>
      </c>
      <c r="BY402">
        <v>3</v>
      </c>
      <c r="BZ402">
        <v>55</v>
      </c>
      <c r="CA402">
        <v>6</v>
      </c>
      <c r="CB402">
        <v>4</v>
      </c>
      <c r="CC402">
        <v>0</v>
      </c>
      <c r="CD402">
        <v>0</v>
      </c>
      <c r="CE402">
        <v>0</v>
      </c>
      <c r="CF402">
        <v>1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1</v>
      </c>
      <c r="CP402">
        <v>6</v>
      </c>
      <c r="CQ402">
        <v>14</v>
      </c>
      <c r="CR402">
        <v>7</v>
      </c>
      <c r="CS402">
        <v>0</v>
      </c>
      <c r="CT402">
        <v>0</v>
      </c>
      <c r="CU402">
        <v>0</v>
      </c>
      <c r="CV402">
        <v>0</v>
      </c>
      <c r="CW402">
        <v>1</v>
      </c>
      <c r="CX402">
        <v>0</v>
      </c>
      <c r="CY402">
        <v>2</v>
      </c>
      <c r="CZ402">
        <v>0</v>
      </c>
      <c r="DA402">
        <v>1</v>
      </c>
      <c r="DB402">
        <v>0</v>
      </c>
      <c r="DC402">
        <v>0</v>
      </c>
      <c r="DD402">
        <v>1</v>
      </c>
      <c r="DE402">
        <v>1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1</v>
      </c>
      <c r="DN402">
        <v>0</v>
      </c>
      <c r="DO402">
        <v>0</v>
      </c>
      <c r="DP402">
        <v>14</v>
      </c>
      <c r="DQ402">
        <v>18</v>
      </c>
      <c r="DR402">
        <v>4</v>
      </c>
      <c r="DS402">
        <v>4</v>
      </c>
      <c r="DT402">
        <v>0</v>
      </c>
      <c r="DU402">
        <v>2</v>
      </c>
      <c r="DV402">
        <v>1</v>
      </c>
      <c r="DW402">
        <v>0</v>
      </c>
      <c r="DX402">
        <v>6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18</v>
      </c>
      <c r="EQ402">
        <v>11</v>
      </c>
      <c r="ER402">
        <v>1</v>
      </c>
      <c r="ES402">
        <v>0</v>
      </c>
      <c r="ET402">
        <v>1</v>
      </c>
      <c r="EU402">
        <v>0</v>
      </c>
      <c r="EV402">
        <v>4</v>
      </c>
      <c r="EW402">
        <v>0</v>
      </c>
      <c r="EX402">
        <v>0</v>
      </c>
      <c r="EY402">
        <v>1</v>
      </c>
      <c r="EZ402">
        <v>1</v>
      </c>
      <c r="FA402">
        <v>0</v>
      </c>
      <c r="FB402">
        <v>1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2</v>
      </c>
      <c r="FJ402">
        <v>0</v>
      </c>
      <c r="FK402">
        <v>0</v>
      </c>
      <c r="FL402">
        <v>0</v>
      </c>
      <c r="FM402">
        <v>0</v>
      </c>
      <c r="FN402">
        <v>11</v>
      </c>
      <c r="FO402">
        <v>55</v>
      </c>
      <c r="FP402">
        <v>35</v>
      </c>
      <c r="FQ402">
        <v>2</v>
      </c>
      <c r="FR402">
        <v>1</v>
      </c>
      <c r="FS402">
        <v>3</v>
      </c>
      <c r="FT402">
        <v>1</v>
      </c>
      <c r="FU402">
        <v>2</v>
      </c>
      <c r="FV402">
        <v>1</v>
      </c>
      <c r="FW402">
        <v>0</v>
      </c>
      <c r="FX402">
        <v>2</v>
      </c>
      <c r="FY402">
        <v>0</v>
      </c>
      <c r="FZ402">
        <v>2</v>
      </c>
      <c r="GA402">
        <v>0</v>
      </c>
      <c r="GB402">
        <v>0</v>
      </c>
      <c r="GC402">
        <v>1</v>
      </c>
      <c r="GD402">
        <v>0</v>
      </c>
      <c r="GE402">
        <v>0</v>
      </c>
      <c r="GF402">
        <v>1</v>
      </c>
      <c r="GG402">
        <v>0</v>
      </c>
      <c r="GH402">
        <v>2</v>
      </c>
      <c r="GI402">
        <v>0</v>
      </c>
      <c r="GJ402">
        <v>1</v>
      </c>
      <c r="GK402">
        <v>1</v>
      </c>
      <c r="GL402">
        <v>0</v>
      </c>
      <c r="GM402">
        <v>0</v>
      </c>
      <c r="GN402">
        <v>55</v>
      </c>
      <c r="GO402">
        <v>14</v>
      </c>
      <c r="GP402">
        <v>4</v>
      </c>
      <c r="GQ402">
        <v>3</v>
      </c>
      <c r="GR402">
        <v>0</v>
      </c>
      <c r="GS402">
        <v>1</v>
      </c>
      <c r="GT402">
        <v>2</v>
      </c>
      <c r="GU402">
        <v>0</v>
      </c>
      <c r="GV402">
        <v>4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14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1</v>
      </c>
      <c r="HX402">
        <v>1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1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</row>
    <row r="403" spans="1:272">
      <c r="A403" t="s">
        <v>822</v>
      </c>
      <c r="B403" t="s">
        <v>817</v>
      </c>
      <c r="C403" t="str">
        <f>"160702"</f>
        <v>160702</v>
      </c>
      <c r="D403" t="s">
        <v>810</v>
      </c>
      <c r="E403">
        <v>2</v>
      </c>
      <c r="F403">
        <v>510</v>
      </c>
      <c r="G403">
        <v>389</v>
      </c>
      <c r="H403">
        <v>192</v>
      </c>
      <c r="I403">
        <v>197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197</v>
      </c>
      <c r="T403">
        <v>0</v>
      </c>
      <c r="U403">
        <v>0</v>
      </c>
      <c r="V403">
        <v>197</v>
      </c>
      <c r="W403">
        <v>5</v>
      </c>
      <c r="X403">
        <v>3</v>
      </c>
      <c r="Y403">
        <v>2</v>
      </c>
      <c r="Z403">
        <v>0</v>
      </c>
      <c r="AA403">
        <v>192</v>
      </c>
      <c r="AB403">
        <v>111</v>
      </c>
      <c r="AC403">
        <v>6</v>
      </c>
      <c r="AD403">
        <v>17</v>
      </c>
      <c r="AE403">
        <v>42</v>
      </c>
      <c r="AF403">
        <v>13</v>
      </c>
      <c r="AG403">
        <v>5</v>
      </c>
      <c r="AH403">
        <v>0</v>
      </c>
      <c r="AI403">
        <v>0</v>
      </c>
      <c r="AJ403">
        <v>0</v>
      </c>
      <c r="AK403">
        <v>3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1</v>
      </c>
      <c r="AT403">
        <v>0</v>
      </c>
      <c r="AU403">
        <v>0</v>
      </c>
      <c r="AV403">
        <v>3</v>
      </c>
      <c r="AW403">
        <v>0</v>
      </c>
      <c r="AX403">
        <v>17</v>
      </c>
      <c r="AY403">
        <v>1</v>
      </c>
      <c r="AZ403">
        <v>2</v>
      </c>
      <c r="BA403">
        <v>111</v>
      </c>
      <c r="BB403">
        <v>19</v>
      </c>
      <c r="BC403">
        <v>4</v>
      </c>
      <c r="BD403">
        <v>4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2</v>
      </c>
      <c r="BK403">
        <v>2</v>
      </c>
      <c r="BL403">
        <v>1</v>
      </c>
      <c r="BM403">
        <v>0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2</v>
      </c>
      <c r="BY403">
        <v>2</v>
      </c>
      <c r="BZ403">
        <v>19</v>
      </c>
      <c r="CA403">
        <v>3</v>
      </c>
      <c r="CB403">
        <v>0</v>
      </c>
      <c r="CC403">
        <v>0</v>
      </c>
      <c r="CD403">
        <v>2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1</v>
      </c>
      <c r="CO403">
        <v>0</v>
      </c>
      <c r="CP403">
        <v>3</v>
      </c>
      <c r="CQ403">
        <v>11</v>
      </c>
      <c r="CR403">
        <v>8</v>
      </c>
      <c r="CS403">
        <v>0</v>
      </c>
      <c r="CT403">
        <v>2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1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11</v>
      </c>
      <c r="DQ403">
        <v>12</v>
      </c>
      <c r="DR403">
        <v>1</v>
      </c>
      <c r="DS403">
        <v>6</v>
      </c>
      <c r="DT403">
        <v>0</v>
      </c>
      <c r="DU403">
        <v>0</v>
      </c>
      <c r="DV403">
        <v>0</v>
      </c>
      <c r="DW403">
        <v>0</v>
      </c>
      <c r="DX403">
        <v>5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12</v>
      </c>
      <c r="EQ403">
        <v>10</v>
      </c>
      <c r="ER403">
        <v>1</v>
      </c>
      <c r="ES403">
        <v>1</v>
      </c>
      <c r="ET403">
        <v>8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10</v>
      </c>
      <c r="FO403">
        <v>21</v>
      </c>
      <c r="FP403">
        <v>16</v>
      </c>
      <c r="FQ403">
        <v>1</v>
      </c>
      <c r="FR403">
        <v>0</v>
      </c>
      <c r="FS403">
        <v>0</v>
      </c>
      <c r="FT403">
        <v>0</v>
      </c>
      <c r="FU403">
        <v>0</v>
      </c>
      <c r="FV403">
        <v>1</v>
      </c>
      <c r="FW403">
        <v>0</v>
      </c>
      <c r="FX403">
        <v>1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2</v>
      </c>
      <c r="GL403">
        <v>0</v>
      </c>
      <c r="GM403">
        <v>0</v>
      </c>
      <c r="GN403">
        <v>21</v>
      </c>
      <c r="GO403">
        <v>4</v>
      </c>
      <c r="GP403">
        <v>2</v>
      </c>
      <c r="GQ403">
        <v>0</v>
      </c>
      <c r="GR403">
        <v>1</v>
      </c>
      <c r="GS403">
        <v>0</v>
      </c>
      <c r="GT403">
        <v>0</v>
      </c>
      <c r="GU403">
        <v>0</v>
      </c>
      <c r="GV403">
        <v>1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4</v>
      </c>
      <c r="HI403">
        <v>1</v>
      </c>
      <c r="HJ403">
        <v>0</v>
      </c>
      <c r="HK403">
        <v>0</v>
      </c>
      <c r="HL403">
        <v>1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1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</row>
    <row r="404" spans="1:272">
      <c r="A404" t="s">
        <v>821</v>
      </c>
      <c r="B404" t="s">
        <v>817</v>
      </c>
      <c r="C404" t="str">
        <f>"160702"</f>
        <v>160702</v>
      </c>
      <c r="D404" t="s">
        <v>220</v>
      </c>
      <c r="E404">
        <v>3</v>
      </c>
      <c r="F404">
        <v>428</v>
      </c>
      <c r="G404">
        <v>331</v>
      </c>
      <c r="H404">
        <v>164</v>
      </c>
      <c r="I404">
        <v>167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167</v>
      </c>
      <c r="T404">
        <v>0</v>
      </c>
      <c r="U404">
        <v>0</v>
      </c>
      <c r="V404">
        <v>167</v>
      </c>
      <c r="W404">
        <v>9</v>
      </c>
      <c r="X404">
        <v>8</v>
      </c>
      <c r="Y404">
        <v>1</v>
      </c>
      <c r="Z404">
        <v>0</v>
      </c>
      <c r="AA404">
        <v>158</v>
      </c>
      <c r="AB404">
        <v>70</v>
      </c>
      <c r="AC404">
        <v>6</v>
      </c>
      <c r="AD404">
        <v>10</v>
      </c>
      <c r="AE404">
        <v>25</v>
      </c>
      <c r="AF404">
        <v>3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23</v>
      </c>
      <c r="AY404">
        <v>0</v>
      </c>
      <c r="AZ404">
        <v>0</v>
      </c>
      <c r="BA404">
        <v>70</v>
      </c>
      <c r="BB404">
        <v>31</v>
      </c>
      <c r="BC404">
        <v>5</v>
      </c>
      <c r="BD404">
        <v>14</v>
      </c>
      <c r="BE404">
        <v>1</v>
      </c>
      <c r="BF404">
        <v>1</v>
      </c>
      <c r="BG404">
        <v>1</v>
      </c>
      <c r="BH404">
        <v>0</v>
      </c>
      <c r="BI404">
        <v>0</v>
      </c>
      <c r="BJ404">
        <v>1</v>
      </c>
      <c r="BK404">
        <v>1</v>
      </c>
      <c r="BL404">
        <v>1</v>
      </c>
      <c r="BM404">
        <v>0</v>
      </c>
      <c r="BN404">
        <v>0</v>
      </c>
      <c r="BO404">
        <v>3</v>
      </c>
      <c r="BP404">
        <v>0</v>
      </c>
      <c r="BQ404">
        <v>2</v>
      </c>
      <c r="BR404">
        <v>0</v>
      </c>
      <c r="BS404">
        <v>1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31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8</v>
      </c>
      <c r="CR404">
        <v>2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5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1</v>
      </c>
      <c r="DP404">
        <v>8</v>
      </c>
      <c r="DQ404">
        <v>8</v>
      </c>
      <c r="DR404">
        <v>0</v>
      </c>
      <c r="DS404">
        <v>4</v>
      </c>
      <c r="DT404">
        <v>0</v>
      </c>
      <c r="DU404">
        <v>0</v>
      </c>
      <c r="DV404">
        <v>0</v>
      </c>
      <c r="DW404">
        <v>0</v>
      </c>
      <c r="DX404">
        <v>4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8</v>
      </c>
      <c r="EQ404">
        <v>10</v>
      </c>
      <c r="ER404">
        <v>1</v>
      </c>
      <c r="ES404">
        <v>1</v>
      </c>
      <c r="ET404">
        <v>7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1</v>
      </c>
      <c r="FM404">
        <v>0</v>
      </c>
      <c r="FN404">
        <v>10</v>
      </c>
      <c r="FO404">
        <v>21</v>
      </c>
      <c r="FP404">
        <v>11</v>
      </c>
      <c r="FQ404">
        <v>3</v>
      </c>
      <c r="FR404">
        <v>1</v>
      </c>
      <c r="FS404">
        <v>0</v>
      </c>
      <c r="FT404">
        <v>1</v>
      </c>
      <c r="FU404">
        <v>1</v>
      </c>
      <c r="FV404">
        <v>0</v>
      </c>
      <c r="FW404">
        <v>1</v>
      </c>
      <c r="FX404">
        <v>1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1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1</v>
      </c>
      <c r="GN404">
        <v>21</v>
      </c>
      <c r="GO404">
        <v>7</v>
      </c>
      <c r="GP404">
        <v>3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4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7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3</v>
      </c>
      <c r="IN404">
        <v>1</v>
      </c>
      <c r="IO404">
        <v>1</v>
      </c>
      <c r="IP404">
        <v>0</v>
      </c>
      <c r="IQ404">
        <v>0</v>
      </c>
      <c r="IR404">
        <v>0</v>
      </c>
      <c r="IS404">
        <v>1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3</v>
      </c>
    </row>
    <row r="405" spans="1:272">
      <c r="A405" t="s">
        <v>820</v>
      </c>
      <c r="B405" t="s">
        <v>817</v>
      </c>
      <c r="C405" t="str">
        <f>"160702"</f>
        <v>160702</v>
      </c>
      <c r="D405" t="s">
        <v>152</v>
      </c>
      <c r="E405">
        <v>4</v>
      </c>
      <c r="F405">
        <v>438</v>
      </c>
      <c r="G405">
        <v>340</v>
      </c>
      <c r="H405">
        <v>147</v>
      </c>
      <c r="I405">
        <v>193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193</v>
      </c>
      <c r="T405">
        <v>0</v>
      </c>
      <c r="U405">
        <v>0</v>
      </c>
      <c r="V405">
        <v>193</v>
      </c>
      <c r="W405">
        <v>13</v>
      </c>
      <c r="X405">
        <v>12</v>
      </c>
      <c r="Y405">
        <v>1</v>
      </c>
      <c r="Z405">
        <v>0</v>
      </c>
      <c r="AA405">
        <v>180</v>
      </c>
      <c r="AB405">
        <v>72</v>
      </c>
      <c r="AC405">
        <v>14</v>
      </c>
      <c r="AD405">
        <v>11</v>
      </c>
      <c r="AE405">
        <v>10</v>
      </c>
      <c r="AF405">
        <v>14</v>
      </c>
      <c r="AG405">
        <v>7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3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4</v>
      </c>
      <c r="AW405">
        <v>0</v>
      </c>
      <c r="AX405">
        <v>7</v>
      </c>
      <c r="AY405">
        <v>0</v>
      </c>
      <c r="AZ405">
        <v>0</v>
      </c>
      <c r="BA405">
        <v>72</v>
      </c>
      <c r="BB405">
        <v>29</v>
      </c>
      <c r="BC405">
        <v>3</v>
      </c>
      <c r="BD405">
        <v>3</v>
      </c>
      <c r="BE405">
        <v>9</v>
      </c>
      <c r="BF405">
        <v>1</v>
      </c>
      <c r="BG405">
        <v>5</v>
      </c>
      <c r="BH405">
        <v>0</v>
      </c>
      <c r="BI405">
        <v>1</v>
      </c>
      <c r="BJ405">
        <v>0</v>
      </c>
      <c r="BK405">
        <v>1</v>
      </c>
      <c r="BL405">
        <v>3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1</v>
      </c>
      <c r="BT405">
        <v>0</v>
      </c>
      <c r="BU405">
        <v>0</v>
      </c>
      <c r="BV405">
        <v>0</v>
      </c>
      <c r="BW405">
        <v>0</v>
      </c>
      <c r="BX405">
        <v>1</v>
      </c>
      <c r="BY405">
        <v>0</v>
      </c>
      <c r="BZ405">
        <v>29</v>
      </c>
      <c r="CA405">
        <v>8</v>
      </c>
      <c r="CB405">
        <v>2</v>
      </c>
      <c r="CC405">
        <v>1</v>
      </c>
      <c r="CD405">
        <v>1</v>
      </c>
      <c r="CE405">
        <v>1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1</v>
      </c>
      <c r="CM405">
        <v>0</v>
      </c>
      <c r="CN405">
        <v>1</v>
      </c>
      <c r="CO405">
        <v>1</v>
      </c>
      <c r="CP405">
        <v>8</v>
      </c>
      <c r="CQ405">
        <v>7</v>
      </c>
      <c r="CR405">
        <v>1</v>
      </c>
      <c r="CS405">
        <v>1</v>
      </c>
      <c r="CT405">
        <v>0</v>
      </c>
      <c r="CU405">
        <v>0</v>
      </c>
      <c r="CV405">
        <v>2</v>
      </c>
      <c r="CW405">
        <v>0</v>
      </c>
      <c r="CX405">
        <v>0</v>
      </c>
      <c r="CY405">
        <v>0</v>
      </c>
      <c r="CZ405">
        <v>0</v>
      </c>
      <c r="DA405">
        <v>1</v>
      </c>
      <c r="DB405">
        <v>0</v>
      </c>
      <c r="DC405">
        <v>1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1</v>
      </c>
      <c r="DP405">
        <v>7</v>
      </c>
      <c r="DQ405">
        <v>21</v>
      </c>
      <c r="DR405">
        <v>1</v>
      </c>
      <c r="DS405">
        <v>14</v>
      </c>
      <c r="DT405">
        <v>1</v>
      </c>
      <c r="DU405">
        <v>0</v>
      </c>
      <c r="DV405">
        <v>0</v>
      </c>
      <c r="DW405">
        <v>0</v>
      </c>
      <c r="DX405">
        <v>4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1</v>
      </c>
      <c r="EN405">
        <v>0</v>
      </c>
      <c r="EO405">
        <v>0</v>
      </c>
      <c r="EP405">
        <v>21</v>
      </c>
      <c r="EQ405">
        <v>11</v>
      </c>
      <c r="ER405">
        <v>1</v>
      </c>
      <c r="ES405">
        <v>6</v>
      </c>
      <c r="ET405">
        <v>4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11</v>
      </c>
      <c r="FO405">
        <v>26</v>
      </c>
      <c r="FP405">
        <v>18</v>
      </c>
      <c r="FQ405">
        <v>1</v>
      </c>
      <c r="FR405">
        <v>1</v>
      </c>
      <c r="FS405">
        <v>0</v>
      </c>
      <c r="FT405">
        <v>0</v>
      </c>
      <c r="FU405">
        <v>0</v>
      </c>
      <c r="FV405">
        <v>2</v>
      </c>
      <c r="FW405">
        <v>1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2</v>
      </c>
      <c r="GK405">
        <v>1</v>
      </c>
      <c r="GL405">
        <v>0</v>
      </c>
      <c r="GM405">
        <v>0</v>
      </c>
      <c r="GN405">
        <v>26</v>
      </c>
      <c r="GO405">
        <v>5</v>
      </c>
      <c r="GP405">
        <v>2</v>
      </c>
      <c r="GQ405">
        <v>2</v>
      </c>
      <c r="GR405">
        <v>0</v>
      </c>
      <c r="GS405">
        <v>0</v>
      </c>
      <c r="GT405">
        <v>0</v>
      </c>
      <c r="GU405">
        <v>0</v>
      </c>
      <c r="GV405">
        <v>1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5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1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1</v>
      </c>
      <c r="IH405">
        <v>0</v>
      </c>
      <c r="II405">
        <v>0</v>
      </c>
      <c r="IJ405">
        <v>0</v>
      </c>
      <c r="IK405">
        <v>0</v>
      </c>
      <c r="IL405">
        <v>1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</row>
    <row r="406" spans="1:272">
      <c r="A406" t="s">
        <v>819</v>
      </c>
      <c r="B406" t="s">
        <v>817</v>
      </c>
      <c r="C406" t="str">
        <f>"160702"</f>
        <v>160702</v>
      </c>
      <c r="D406" t="s">
        <v>152</v>
      </c>
      <c r="E406">
        <v>5</v>
      </c>
      <c r="F406">
        <v>342</v>
      </c>
      <c r="G406">
        <v>271</v>
      </c>
      <c r="H406">
        <v>146</v>
      </c>
      <c r="I406">
        <v>125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125</v>
      </c>
      <c r="T406">
        <v>0</v>
      </c>
      <c r="U406">
        <v>0</v>
      </c>
      <c r="V406">
        <v>125</v>
      </c>
      <c r="W406">
        <v>9</v>
      </c>
      <c r="X406">
        <v>9</v>
      </c>
      <c r="Y406">
        <v>0</v>
      </c>
      <c r="Z406">
        <v>0</v>
      </c>
      <c r="AA406">
        <v>116</v>
      </c>
      <c r="AB406">
        <v>39</v>
      </c>
      <c r="AC406">
        <v>3</v>
      </c>
      <c r="AD406">
        <v>4</v>
      </c>
      <c r="AE406">
        <v>4</v>
      </c>
      <c r="AF406">
        <v>6</v>
      </c>
      <c r="AG406">
        <v>5</v>
      </c>
      <c r="AH406">
        <v>1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1</v>
      </c>
      <c r="AP406">
        <v>0</v>
      </c>
      <c r="AQ406">
        <v>1</v>
      </c>
      <c r="AR406">
        <v>0</v>
      </c>
      <c r="AS406">
        <v>0</v>
      </c>
      <c r="AT406">
        <v>1</v>
      </c>
      <c r="AU406">
        <v>0</v>
      </c>
      <c r="AV406">
        <v>1</v>
      </c>
      <c r="AW406">
        <v>3</v>
      </c>
      <c r="AX406">
        <v>6</v>
      </c>
      <c r="AY406">
        <v>2</v>
      </c>
      <c r="AZ406">
        <v>0</v>
      </c>
      <c r="BA406">
        <v>39</v>
      </c>
      <c r="BB406">
        <v>9</v>
      </c>
      <c r="BC406">
        <v>4</v>
      </c>
      <c r="BD406">
        <v>3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9</v>
      </c>
      <c r="CA406">
        <v>2</v>
      </c>
      <c r="CB406">
        <v>0</v>
      </c>
      <c r="CC406">
        <v>1</v>
      </c>
      <c r="CD406">
        <v>0</v>
      </c>
      <c r="CE406">
        <v>0</v>
      </c>
      <c r="CF406">
        <v>1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2</v>
      </c>
      <c r="CQ406">
        <v>9</v>
      </c>
      <c r="CR406">
        <v>7</v>
      </c>
      <c r="CS406">
        <v>0</v>
      </c>
      <c r="CT406">
        <v>0</v>
      </c>
      <c r="CU406">
        <v>0</v>
      </c>
      <c r="CV406">
        <v>0</v>
      </c>
      <c r="CW406">
        <v>1</v>
      </c>
      <c r="CX406">
        <v>0</v>
      </c>
      <c r="CY406">
        <v>1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9</v>
      </c>
      <c r="DQ406">
        <v>24</v>
      </c>
      <c r="DR406">
        <v>4</v>
      </c>
      <c r="DS406">
        <v>6</v>
      </c>
      <c r="DT406">
        <v>0</v>
      </c>
      <c r="DU406">
        <v>0</v>
      </c>
      <c r="DV406">
        <v>0</v>
      </c>
      <c r="DW406">
        <v>0</v>
      </c>
      <c r="DX406">
        <v>14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24</v>
      </c>
      <c r="EQ406">
        <v>2</v>
      </c>
      <c r="ER406">
        <v>1</v>
      </c>
      <c r="ES406">
        <v>0</v>
      </c>
      <c r="ET406">
        <v>1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2</v>
      </c>
      <c r="FO406">
        <v>30</v>
      </c>
      <c r="FP406">
        <v>17</v>
      </c>
      <c r="FQ406">
        <v>1</v>
      </c>
      <c r="FR406">
        <v>5</v>
      </c>
      <c r="FS406">
        <v>0</v>
      </c>
      <c r="FT406">
        <v>0</v>
      </c>
      <c r="FU406">
        <v>1</v>
      </c>
      <c r="FV406">
        <v>0</v>
      </c>
      <c r="FW406">
        <v>0</v>
      </c>
      <c r="FX406">
        <v>2</v>
      </c>
      <c r="FY406">
        <v>0</v>
      </c>
      <c r="FZ406">
        <v>0</v>
      </c>
      <c r="GA406">
        <v>0</v>
      </c>
      <c r="GB406">
        <v>0</v>
      </c>
      <c r="GC406">
        <v>1</v>
      </c>
      <c r="GD406">
        <v>2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1</v>
      </c>
      <c r="GK406">
        <v>0</v>
      </c>
      <c r="GL406">
        <v>0</v>
      </c>
      <c r="GM406">
        <v>0</v>
      </c>
      <c r="GN406">
        <v>30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1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1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1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</row>
    <row r="407" spans="1:272">
      <c r="A407" t="s">
        <v>818</v>
      </c>
      <c r="B407" t="s">
        <v>817</v>
      </c>
      <c r="C407" t="str">
        <f>"160702"</f>
        <v>160702</v>
      </c>
      <c r="D407" t="s">
        <v>220</v>
      </c>
      <c r="E407">
        <v>6</v>
      </c>
      <c r="F407">
        <v>419</v>
      </c>
      <c r="G407">
        <v>322</v>
      </c>
      <c r="H407">
        <v>194</v>
      </c>
      <c r="I407">
        <v>128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128</v>
      </c>
      <c r="T407">
        <v>0</v>
      </c>
      <c r="U407">
        <v>0</v>
      </c>
      <c r="V407">
        <v>128</v>
      </c>
      <c r="W407">
        <v>4</v>
      </c>
      <c r="X407">
        <v>4</v>
      </c>
      <c r="Y407">
        <v>0</v>
      </c>
      <c r="Z407">
        <v>0</v>
      </c>
      <c r="AA407">
        <v>124</v>
      </c>
      <c r="AB407">
        <v>65</v>
      </c>
      <c r="AC407">
        <v>2</v>
      </c>
      <c r="AD407">
        <v>14</v>
      </c>
      <c r="AE407">
        <v>9</v>
      </c>
      <c r="AF407">
        <v>8</v>
      </c>
      <c r="AG407">
        <v>2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2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21</v>
      </c>
      <c r="AY407">
        <v>0</v>
      </c>
      <c r="AZ407">
        <v>3</v>
      </c>
      <c r="BA407">
        <v>65</v>
      </c>
      <c r="BB407">
        <v>10</v>
      </c>
      <c r="BC407">
        <v>1</v>
      </c>
      <c r="BD407">
        <v>3</v>
      </c>
      <c r="BE407">
        <v>1</v>
      </c>
      <c r="BF407">
        <v>3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1</v>
      </c>
      <c r="BN407">
        <v>0</v>
      </c>
      <c r="BO407">
        <v>0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10</v>
      </c>
      <c r="CA407">
        <v>3</v>
      </c>
      <c r="CB407">
        <v>0</v>
      </c>
      <c r="CC407">
        <v>0</v>
      </c>
      <c r="CD407">
        <v>1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2</v>
      </c>
      <c r="CM407">
        <v>0</v>
      </c>
      <c r="CN407">
        <v>0</v>
      </c>
      <c r="CO407">
        <v>0</v>
      </c>
      <c r="CP407">
        <v>3</v>
      </c>
      <c r="CQ407">
        <v>4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2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1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1</v>
      </c>
      <c r="DO407">
        <v>0</v>
      </c>
      <c r="DP407">
        <v>4</v>
      </c>
      <c r="DQ407">
        <v>13</v>
      </c>
      <c r="DR407">
        <v>1</v>
      </c>
      <c r="DS407">
        <v>8</v>
      </c>
      <c r="DT407">
        <v>0</v>
      </c>
      <c r="DU407">
        <v>0</v>
      </c>
      <c r="DV407">
        <v>0</v>
      </c>
      <c r="DW407">
        <v>0</v>
      </c>
      <c r="DX407">
        <v>4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13</v>
      </c>
      <c r="EQ407">
        <v>1</v>
      </c>
      <c r="ER407">
        <v>1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1</v>
      </c>
      <c r="FO407">
        <v>24</v>
      </c>
      <c r="FP407">
        <v>19</v>
      </c>
      <c r="FQ407">
        <v>2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2</v>
      </c>
      <c r="FY407">
        <v>0</v>
      </c>
      <c r="FZ407">
        <v>0</v>
      </c>
      <c r="GA407">
        <v>1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24</v>
      </c>
      <c r="GO407">
        <v>4</v>
      </c>
      <c r="GP407">
        <v>2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1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1</v>
      </c>
      <c r="HH407">
        <v>4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</row>
    <row r="408" spans="1:272">
      <c r="A408" t="s">
        <v>816</v>
      </c>
      <c r="B408" t="s">
        <v>800</v>
      </c>
      <c r="C408" t="str">
        <f>"160703"</f>
        <v>160703</v>
      </c>
      <c r="D408" t="s">
        <v>815</v>
      </c>
      <c r="E408">
        <v>1</v>
      </c>
      <c r="F408">
        <v>1524</v>
      </c>
      <c r="G408">
        <v>1172</v>
      </c>
      <c r="H408">
        <v>499</v>
      </c>
      <c r="I408">
        <v>673</v>
      </c>
      <c r="J408">
        <v>0</v>
      </c>
      <c r="K408">
        <v>0</v>
      </c>
      <c r="L408">
        <v>2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2</v>
      </c>
      <c r="S408">
        <v>675</v>
      </c>
      <c r="T408">
        <v>2</v>
      </c>
      <c r="U408">
        <v>0</v>
      </c>
      <c r="V408">
        <v>675</v>
      </c>
      <c r="W408">
        <v>23</v>
      </c>
      <c r="X408">
        <v>19</v>
      </c>
      <c r="Y408">
        <v>4</v>
      </c>
      <c r="Z408">
        <v>0</v>
      </c>
      <c r="AA408">
        <v>652</v>
      </c>
      <c r="AB408">
        <v>219</v>
      </c>
      <c r="AC408">
        <v>14</v>
      </c>
      <c r="AD408">
        <v>53</v>
      </c>
      <c r="AE408">
        <v>107</v>
      </c>
      <c r="AF408">
        <v>7</v>
      </c>
      <c r="AG408">
        <v>5</v>
      </c>
      <c r="AH408">
        <v>11</v>
      </c>
      <c r="AI408">
        <v>0</v>
      </c>
      <c r="AJ408">
        <v>1</v>
      </c>
      <c r="AK408">
        <v>2</v>
      </c>
      <c r="AL408">
        <v>0</v>
      </c>
      <c r="AM408">
        <v>1</v>
      </c>
      <c r="AN408">
        <v>0</v>
      </c>
      <c r="AO408">
        <v>0</v>
      </c>
      <c r="AP408">
        <v>1</v>
      </c>
      <c r="AQ408">
        <v>6</v>
      </c>
      <c r="AR408">
        <v>0</v>
      </c>
      <c r="AS408">
        <v>0</v>
      </c>
      <c r="AT408">
        <v>1</v>
      </c>
      <c r="AU408">
        <v>0</v>
      </c>
      <c r="AV408">
        <v>1</v>
      </c>
      <c r="AW408">
        <v>2</v>
      </c>
      <c r="AX408">
        <v>1</v>
      </c>
      <c r="AY408">
        <v>1</v>
      </c>
      <c r="AZ408">
        <v>5</v>
      </c>
      <c r="BA408">
        <v>219</v>
      </c>
      <c r="BB408">
        <v>148</v>
      </c>
      <c r="BC408">
        <v>25</v>
      </c>
      <c r="BD408">
        <v>46</v>
      </c>
      <c r="BE408">
        <v>37</v>
      </c>
      <c r="BF408">
        <v>4</v>
      </c>
      <c r="BG408">
        <v>1</v>
      </c>
      <c r="BH408">
        <v>11</v>
      </c>
      <c r="BI408">
        <v>0</v>
      </c>
      <c r="BJ408">
        <v>2</v>
      </c>
      <c r="BK408">
        <v>4</v>
      </c>
      <c r="BL408">
        <v>3</v>
      </c>
      <c r="BM408">
        <v>0</v>
      </c>
      <c r="BN408">
        <v>0</v>
      </c>
      <c r="BO408">
        <v>2</v>
      </c>
      <c r="BP408">
        <v>2</v>
      </c>
      <c r="BQ408">
        <v>2</v>
      </c>
      <c r="BR408">
        <v>0</v>
      </c>
      <c r="BS408">
        <v>1</v>
      </c>
      <c r="BT408">
        <v>1</v>
      </c>
      <c r="BU408">
        <v>2</v>
      </c>
      <c r="BV408">
        <v>2</v>
      </c>
      <c r="BW408">
        <v>1</v>
      </c>
      <c r="BX408">
        <v>2</v>
      </c>
      <c r="BY408">
        <v>0</v>
      </c>
      <c r="BZ408">
        <v>148</v>
      </c>
      <c r="CA408">
        <v>23</v>
      </c>
      <c r="CB408">
        <v>5</v>
      </c>
      <c r="CC408">
        <v>8</v>
      </c>
      <c r="CD408">
        <v>1</v>
      </c>
      <c r="CE408">
        <v>0</v>
      </c>
      <c r="CF408">
        <v>2</v>
      </c>
      <c r="CG408">
        <v>0</v>
      </c>
      <c r="CH408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2</v>
      </c>
      <c r="CO408">
        <v>4</v>
      </c>
      <c r="CP408">
        <v>23</v>
      </c>
      <c r="CQ408">
        <v>11</v>
      </c>
      <c r="CR408">
        <v>5</v>
      </c>
      <c r="CS408">
        <v>1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1</v>
      </c>
      <c r="CZ408">
        <v>1</v>
      </c>
      <c r="DA408">
        <v>0</v>
      </c>
      <c r="DB408">
        <v>1</v>
      </c>
      <c r="DC408">
        <v>0</v>
      </c>
      <c r="DD408">
        <v>1</v>
      </c>
      <c r="DE408">
        <v>1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11</v>
      </c>
      <c r="DQ408">
        <v>28</v>
      </c>
      <c r="DR408">
        <v>8</v>
      </c>
      <c r="DS408">
        <v>11</v>
      </c>
      <c r="DT408">
        <v>2</v>
      </c>
      <c r="DU408">
        <v>2</v>
      </c>
      <c r="DV408">
        <v>0</v>
      </c>
      <c r="DW408">
        <v>0</v>
      </c>
      <c r="DX408">
        <v>4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1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28</v>
      </c>
      <c r="EQ408">
        <v>49</v>
      </c>
      <c r="ER408">
        <v>15</v>
      </c>
      <c r="ES408">
        <v>7</v>
      </c>
      <c r="ET408">
        <v>18</v>
      </c>
      <c r="EU408">
        <v>2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1</v>
      </c>
      <c r="FC408">
        <v>1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3</v>
      </c>
      <c r="FL408">
        <v>1</v>
      </c>
      <c r="FM408">
        <v>1</v>
      </c>
      <c r="FN408">
        <v>49</v>
      </c>
      <c r="FO408">
        <v>125</v>
      </c>
      <c r="FP408">
        <v>52</v>
      </c>
      <c r="FQ408">
        <v>15</v>
      </c>
      <c r="FR408">
        <v>1</v>
      </c>
      <c r="FS408">
        <v>7</v>
      </c>
      <c r="FT408">
        <v>1</v>
      </c>
      <c r="FU408">
        <v>27</v>
      </c>
      <c r="FV408">
        <v>1</v>
      </c>
      <c r="FW408">
        <v>1</v>
      </c>
      <c r="FX408">
        <v>3</v>
      </c>
      <c r="FY408">
        <v>4</v>
      </c>
      <c r="FZ408">
        <v>1</v>
      </c>
      <c r="GA408">
        <v>0</v>
      </c>
      <c r="GB408">
        <v>1</v>
      </c>
      <c r="GC408">
        <v>2</v>
      </c>
      <c r="GD408">
        <v>0</v>
      </c>
      <c r="GE408">
        <v>1</v>
      </c>
      <c r="GF408">
        <v>1</v>
      </c>
      <c r="GG408">
        <v>1</v>
      </c>
      <c r="GH408">
        <v>0</v>
      </c>
      <c r="GI408">
        <v>1</v>
      </c>
      <c r="GJ408">
        <v>2</v>
      </c>
      <c r="GK408">
        <v>1</v>
      </c>
      <c r="GL408">
        <v>0</v>
      </c>
      <c r="GM408">
        <v>2</v>
      </c>
      <c r="GN408">
        <v>125</v>
      </c>
      <c r="GO408">
        <v>38</v>
      </c>
      <c r="GP408">
        <v>26</v>
      </c>
      <c r="GQ408">
        <v>0</v>
      </c>
      <c r="GR408">
        <v>3</v>
      </c>
      <c r="GS408">
        <v>0</v>
      </c>
      <c r="GT408">
        <v>1</v>
      </c>
      <c r="GU408">
        <v>2</v>
      </c>
      <c r="GV408">
        <v>6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38</v>
      </c>
      <c r="HI408">
        <v>4</v>
      </c>
      <c r="HJ408">
        <v>1</v>
      </c>
      <c r="HK408">
        <v>0</v>
      </c>
      <c r="HL408">
        <v>1</v>
      </c>
      <c r="HM408">
        <v>0</v>
      </c>
      <c r="HN408">
        <v>0</v>
      </c>
      <c r="HO408">
        <v>0</v>
      </c>
      <c r="HP408">
        <v>1</v>
      </c>
      <c r="HQ408">
        <v>0</v>
      </c>
      <c r="HR408">
        <v>0</v>
      </c>
      <c r="HS408">
        <v>0</v>
      </c>
      <c r="HT408">
        <v>1</v>
      </c>
      <c r="HU408">
        <v>0</v>
      </c>
      <c r="HV408">
        <v>4</v>
      </c>
      <c r="HW408">
        <v>1</v>
      </c>
      <c r="HX408">
        <v>1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1</v>
      </c>
      <c r="IM408">
        <v>6</v>
      </c>
      <c r="IN408">
        <v>1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1</v>
      </c>
      <c r="IU408">
        <v>0</v>
      </c>
      <c r="IV408">
        <v>0</v>
      </c>
      <c r="IW408">
        <v>1</v>
      </c>
      <c r="IX408">
        <v>0</v>
      </c>
      <c r="IY408">
        <v>1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2</v>
      </c>
      <c r="JL408">
        <v>6</v>
      </c>
    </row>
    <row r="409" spans="1:272">
      <c r="A409" t="s">
        <v>814</v>
      </c>
      <c r="B409" t="s">
        <v>800</v>
      </c>
      <c r="C409" t="str">
        <f>"160703"</f>
        <v>160703</v>
      </c>
      <c r="D409" t="s">
        <v>813</v>
      </c>
      <c r="E409">
        <v>2</v>
      </c>
      <c r="F409">
        <v>1682</v>
      </c>
      <c r="G409">
        <v>1281</v>
      </c>
      <c r="H409">
        <v>746</v>
      </c>
      <c r="I409">
        <v>535</v>
      </c>
      <c r="J409">
        <v>1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535</v>
      </c>
      <c r="T409">
        <v>0</v>
      </c>
      <c r="U409">
        <v>0</v>
      </c>
      <c r="V409">
        <v>535</v>
      </c>
      <c r="W409">
        <v>30</v>
      </c>
      <c r="X409">
        <v>22</v>
      </c>
      <c r="Y409">
        <v>8</v>
      </c>
      <c r="Z409">
        <v>0</v>
      </c>
      <c r="AA409">
        <v>505</v>
      </c>
      <c r="AB409">
        <v>208</v>
      </c>
      <c r="AC409">
        <v>17</v>
      </c>
      <c r="AD409">
        <v>40</v>
      </c>
      <c r="AE409">
        <v>84</v>
      </c>
      <c r="AF409">
        <v>15</v>
      </c>
      <c r="AG409">
        <v>7</v>
      </c>
      <c r="AH409">
        <v>17</v>
      </c>
      <c r="AI409">
        <v>1</v>
      </c>
      <c r="AJ409">
        <v>1</v>
      </c>
      <c r="AK409">
        <v>1</v>
      </c>
      <c r="AL409">
        <v>0</v>
      </c>
      <c r="AM409">
        <v>3</v>
      </c>
      <c r="AN409">
        <v>0</v>
      </c>
      <c r="AO409">
        <v>0</v>
      </c>
      <c r="AP409">
        <v>0</v>
      </c>
      <c r="AQ409">
        <v>2</v>
      </c>
      <c r="AR409">
        <v>1</v>
      </c>
      <c r="AS409">
        <v>0</v>
      </c>
      <c r="AT409">
        <v>0</v>
      </c>
      <c r="AU409">
        <v>4</v>
      </c>
      <c r="AV409">
        <v>1</v>
      </c>
      <c r="AW409">
        <v>0</v>
      </c>
      <c r="AX409">
        <v>5</v>
      </c>
      <c r="AY409">
        <v>3</v>
      </c>
      <c r="AZ409">
        <v>6</v>
      </c>
      <c r="BA409">
        <v>208</v>
      </c>
      <c r="BB409">
        <v>78</v>
      </c>
      <c r="BC409">
        <v>16</v>
      </c>
      <c r="BD409">
        <v>18</v>
      </c>
      <c r="BE409">
        <v>18</v>
      </c>
      <c r="BF409">
        <v>2</v>
      </c>
      <c r="BG409">
        <v>1</v>
      </c>
      <c r="BH409">
        <v>7</v>
      </c>
      <c r="BI409">
        <v>1</v>
      </c>
      <c r="BJ409">
        <v>1</v>
      </c>
      <c r="BK409">
        <v>0</v>
      </c>
      <c r="BL409">
        <v>2</v>
      </c>
      <c r="BM409">
        <v>0</v>
      </c>
      <c r="BN409">
        <v>0</v>
      </c>
      <c r="BO409">
        <v>4</v>
      </c>
      <c r="BP409">
        <v>1</v>
      </c>
      <c r="BQ409">
        <v>0</v>
      </c>
      <c r="BR409">
        <v>0</v>
      </c>
      <c r="BS409">
        <v>0</v>
      </c>
      <c r="BT409">
        <v>0</v>
      </c>
      <c r="BU409">
        <v>2</v>
      </c>
      <c r="BV409">
        <v>2</v>
      </c>
      <c r="BW409">
        <v>0</v>
      </c>
      <c r="BX409">
        <v>1</v>
      </c>
      <c r="BY409">
        <v>2</v>
      </c>
      <c r="BZ409">
        <v>78</v>
      </c>
      <c r="CA409">
        <v>7</v>
      </c>
      <c r="CB409">
        <v>2</v>
      </c>
      <c r="CC409">
        <v>1</v>
      </c>
      <c r="CD409">
        <v>0</v>
      </c>
      <c r="CE409">
        <v>0</v>
      </c>
      <c r="CF409">
        <v>2</v>
      </c>
      <c r="CG409">
        <v>0</v>
      </c>
      <c r="CH409">
        <v>0</v>
      </c>
      <c r="CI409">
        <v>0</v>
      </c>
      <c r="CJ409">
        <v>0</v>
      </c>
      <c r="CK409">
        <v>1</v>
      </c>
      <c r="CL409">
        <v>0</v>
      </c>
      <c r="CM409">
        <v>0</v>
      </c>
      <c r="CN409">
        <v>0</v>
      </c>
      <c r="CO409">
        <v>1</v>
      </c>
      <c r="CP409">
        <v>7</v>
      </c>
      <c r="CQ409">
        <v>16</v>
      </c>
      <c r="CR409">
        <v>12</v>
      </c>
      <c r="CS409">
        <v>0</v>
      </c>
      <c r="CT409">
        <v>0</v>
      </c>
      <c r="CU409">
        <v>0</v>
      </c>
      <c r="CV409">
        <v>1</v>
      </c>
      <c r="CW409">
        <v>0</v>
      </c>
      <c r="CX409">
        <v>0</v>
      </c>
      <c r="CY409">
        <v>0</v>
      </c>
      <c r="CZ409">
        <v>1</v>
      </c>
      <c r="DA409">
        <v>0</v>
      </c>
      <c r="DB409">
        <v>0</v>
      </c>
      <c r="DC409">
        <v>0</v>
      </c>
      <c r="DD409">
        <v>0</v>
      </c>
      <c r="DE409">
        <v>1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1</v>
      </c>
      <c r="DP409">
        <v>16</v>
      </c>
      <c r="DQ409">
        <v>32</v>
      </c>
      <c r="DR409">
        <v>1</v>
      </c>
      <c r="DS409">
        <v>13</v>
      </c>
      <c r="DT409">
        <v>4</v>
      </c>
      <c r="DU409">
        <v>2</v>
      </c>
      <c r="DV409">
        <v>0</v>
      </c>
      <c r="DW409">
        <v>0</v>
      </c>
      <c r="DX409">
        <v>7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1</v>
      </c>
      <c r="EI409">
        <v>0</v>
      </c>
      <c r="EJ409">
        <v>0</v>
      </c>
      <c r="EK409">
        <v>0</v>
      </c>
      <c r="EL409">
        <v>1</v>
      </c>
      <c r="EM409">
        <v>1</v>
      </c>
      <c r="EN409">
        <v>2</v>
      </c>
      <c r="EO409">
        <v>0</v>
      </c>
      <c r="EP409">
        <v>32</v>
      </c>
      <c r="EQ409">
        <v>22</v>
      </c>
      <c r="ER409">
        <v>5</v>
      </c>
      <c r="ES409">
        <v>1</v>
      </c>
      <c r="ET409">
        <v>13</v>
      </c>
      <c r="EU409">
        <v>0</v>
      </c>
      <c r="EV409">
        <v>0</v>
      </c>
      <c r="EW409">
        <v>1</v>
      </c>
      <c r="EX409">
        <v>0</v>
      </c>
      <c r="EY409">
        <v>0</v>
      </c>
      <c r="EZ409">
        <v>0</v>
      </c>
      <c r="FA409">
        <v>2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22</v>
      </c>
      <c r="FO409">
        <v>109</v>
      </c>
      <c r="FP409">
        <v>49</v>
      </c>
      <c r="FQ409">
        <v>12</v>
      </c>
      <c r="FR409">
        <v>4</v>
      </c>
      <c r="FS409">
        <v>3</v>
      </c>
      <c r="FT409">
        <v>2</v>
      </c>
      <c r="FU409">
        <v>15</v>
      </c>
      <c r="FV409">
        <v>2</v>
      </c>
      <c r="FW409">
        <v>2</v>
      </c>
      <c r="FX409">
        <v>2</v>
      </c>
      <c r="FY409">
        <v>0</v>
      </c>
      <c r="FZ409">
        <v>0</v>
      </c>
      <c r="GA409">
        <v>1</v>
      </c>
      <c r="GB409">
        <v>0</v>
      </c>
      <c r="GC409">
        <v>3</v>
      </c>
      <c r="GD409">
        <v>0</v>
      </c>
      <c r="GE409">
        <v>4</v>
      </c>
      <c r="GF409">
        <v>1</v>
      </c>
      <c r="GG409">
        <v>0</v>
      </c>
      <c r="GH409">
        <v>0</v>
      </c>
      <c r="GI409">
        <v>0</v>
      </c>
      <c r="GJ409">
        <v>0</v>
      </c>
      <c r="GK409">
        <v>1</v>
      </c>
      <c r="GL409">
        <v>1</v>
      </c>
      <c r="GM409">
        <v>7</v>
      </c>
      <c r="GN409">
        <v>109</v>
      </c>
      <c r="GO409">
        <v>15</v>
      </c>
      <c r="GP409">
        <v>7</v>
      </c>
      <c r="GQ409">
        <v>0</v>
      </c>
      <c r="GR409">
        <v>0</v>
      </c>
      <c r="GS409">
        <v>0</v>
      </c>
      <c r="GT409">
        <v>1</v>
      </c>
      <c r="GU409">
        <v>1</v>
      </c>
      <c r="GV409">
        <v>4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1</v>
      </c>
      <c r="HC409">
        <v>0</v>
      </c>
      <c r="HD409">
        <v>0</v>
      </c>
      <c r="HE409">
        <v>1</v>
      </c>
      <c r="HF409">
        <v>0</v>
      </c>
      <c r="HG409">
        <v>0</v>
      </c>
      <c r="HH409">
        <v>15</v>
      </c>
      <c r="HI409">
        <v>3</v>
      </c>
      <c r="HJ409">
        <v>0</v>
      </c>
      <c r="HK409">
        <v>2</v>
      </c>
      <c r="HL409">
        <v>1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3</v>
      </c>
      <c r="HW409">
        <v>1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1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1</v>
      </c>
      <c r="IM409">
        <v>14</v>
      </c>
      <c r="IN409">
        <v>5</v>
      </c>
      <c r="IO409">
        <v>1</v>
      </c>
      <c r="IP409">
        <v>3</v>
      </c>
      <c r="IQ409">
        <v>1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1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3</v>
      </c>
      <c r="JL409">
        <v>14</v>
      </c>
    </row>
    <row r="410" spans="1:272">
      <c r="A410" t="s">
        <v>812</v>
      </c>
      <c r="B410" t="s">
        <v>800</v>
      </c>
      <c r="C410" t="str">
        <f>"160703"</f>
        <v>160703</v>
      </c>
      <c r="D410" t="s">
        <v>152</v>
      </c>
      <c r="E410">
        <v>3</v>
      </c>
      <c r="F410">
        <v>505</v>
      </c>
      <c r="G410">
        <v>379</v>
      </c>
      <c r="H410">
        <v>249</v>
      </c>
      <c r="I410">
        <v>130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130</v>
      </c>
      <c r="T410">
        <v>0</v>
      </c>
      <c r="U410">
        <v>0</v>
      </c>
      <c r="V410">
        <v>130</v>
      </c>
      <c r="W410">
        <v>8</v>
      </c>
      <c r="X410">
        <v>8</v>
      </c>
      <c r="Y410">
        <v>0</v>
      </c>
      <c r="Z410">
        <v>0</v>
      </c>
      <c r="AA410">
        <v>122</v>
      </c>
      <c r="AB410">
        <v>32</v>
      </c>
      <c r="AC410">
        <v>6</v>
      </c>
      <c r="AD410">
        <v>5</v>
      </c>
      <c r="AE410">
        <v>7</v>
      </c>
      <c r="AF410">
        <v>8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4</v>
      </c>
      <c r="BA410">
        <v>32</v>
      </c>
      <c r="BB410">
        <v>32</v>
      </c>
      <c r="BC410">
        <v>4</v>
      </c>
      <c r="BD410">
        <v>4</v>
      </c>
      <c r="BE410">
        <v>2</v>
      </c>
      <c r="BF410">
        <v>5</v>
      </c>
      <c r="BG410">
        <v>1</v>
      </c>
      <c r="BH410">
        <v>1</v>
      </c>
      <c r="BI410">
        <v>0</v>
      </c>
      <c r="BJ410">
        <v>1</v>
      </c>
      <c r="BK410">
        <v>0</v>
      </c>
      <c r="BL410">
        <v>6</v>
      </c>
      <c r="BM410">
        <v>1</v>
      </c>
      <c r="BN410">
        <v>0</v>
      </c>
      <c r="BO410">
        <v>1</v>
      </c>
      <c r="BP410">
        <v>5</v>
      </c>
      <c r="BQ410">
        <v>0</v>
      </c>
      <c r="BR410">
        <v>0</v>
      </c>
      <c r="BS410">
        <v>0</v>
      </c>
      <c r="BT410">
        <v>0</v>
      </c>
      <c r="BU410">
        <v>1</v>
      </c>
      <c r="BV410">
        <v>0</v>
      </c>
      <c r="BW410">
        <v>0</v>
      </c>
      <c r="BX410">
        <v>0</v>
      </c>
      <c r="BY410">
        <v>0</v>
      </c>
      <c r="BZ410">
        <v>32</v>
      </c>
      <c r="CA410">
        <v>3</v>
      </c>
      <c r="CB410">
        <v>2</v>
      </c>
      <c r="CC410">
        <v>1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3</v>
      </c>
      <c r="CQ410">
        <v>1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1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1</v>
      </c>
      <c r="DQ410">
        <v>8</v>
      </c>
      <c r="DR410">
        <v>1</v>
      </c>
      <c r="DS410">
        <v>4</v>
      </c>
      <c r="DT410">
        <v>2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1</v>
      </c>
      <c r="EL410">
        <v>0</v>
      </c>
      <c r="EM410">
        <v>0</v>
      </c>
      <c r="EN410">
        <v>0</v>
      </c>
      <c r="EO410">
        <v>0</v>
      </c>
      <c r="EP410">
        <v>8</v>
      </c>
      <c r="EQ410">
        <v>4</v>
      </c>
      <c r="ER410">
        <v>2</v>
      </c>
      <c r="ES410">
        <v>2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4</v>
      </c>
      <c r="FO410">
        <v>32</v>
      </c>
      <c r="FP410">
        <v>21</v>
      </c>
      <c r="FQ410">
        <v>1</v>
      </c>
      <c r="FR410">
        <v>2</v>
      </c>
      <c r="FS410">
        <v>1</v>
      </c>
      <c r="FT410">
        <v>0</v>
      </c>
      <c r="FU410">
        <v>1</v>
      </c>
      <c r="FV410">
        <v>0</v>
      </c>
      <c r="FW410">
        <v>0</v>
      </c>
      <c r="FX410">
        <v>2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3</v>
      </c>
      <c r="GK410">
        <v>1</v>
      </c>
      <c r="GL410">
        <v>0</v>
      </c>
      <c r="GM410">
        <v>0</v>
      </c>
      <c r="GN410">
        <v>32</v>
      </c>
      <c r="GO410">
        <v>2</v>
      </c>
      <c r="GP410">
        <v>2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2</v>
      </c>
      <c r="HI410">
        <v>3</v>
      </c>
      <c r="HJ410">
        <v>0</v>
      </c>
      <c r="HK410">
        <v>0</v>
      </c>
      <c r="HL410">
        <v>0</v>
      </c>
      <c r="HM410">
        <v>1</v>
      </c>
      <c r="HN410">
        <v>1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1</v>
      </c>
      <c r="HU410">
        <v>0</v>
      </c>
      <c r="HV410">
        <v>3</v>
      </c>
      <c r="HW410">
        <v>1</v>
      </c>
      <c r="HX410">
        <v>0</v>
      </c>
      <c r="HY410">
        <v>0</v>
      </c>
      <c r="HZ410">
        <v>0</v>
      </c>
      <c r="IA410">
        <v>0</v>
      </c>
      <c r="IB410">
        <v>1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1</v>
      </c>
      <c r="IM410">
        <v>4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4</v>
      </c>
      <c r="JL410">
        <v>4</v>
      </c>
    </row>
    <row r="411" spans="1:272">
      <c r="A411" t="s">
        <v>811</v>
      </c>
      <c r="B411" t="s">
        <v>800</v>
      </c>
      <c r="C411" t="str">
        <f>"160703"</f>
        <v>160703</v>
      </c>
      <c r="D411" t="s">
        <v>810</v>
      </c>
      <c r="E411">
        <v>4</v>
      </c>
      <c r="F411">
        <v>625</v>
      </c>
      <c r="G411">
        <v>480</v>
      </c>
      <c r="H411">
        <v>340</v>
      </c>
      <c r="I411">
        <v>140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140</v>
      </c>
      <c r="T411">
        <v>0</v>
      </c>
      <c r="U411">
        <v>0</v>
      </c>
      <c r="V411">
        <v>140</v>
      </c>
      <c r="W411">
        <v>6</v>
      </c>
      <c r="X411">
        <v>5</v>
      </c>
      <c r="Y411">
        <v>1</v>
      </c>
      <c r="Z411">
        <v>0</v>
      </c>
      <c r="AA411">
        <v>134</v>
      </c>
      <c r="AB411">
        <v>21</v>
      </c>
      <c r="AC411">
        <v>2</v>
      </c>
      <c r="AD411">
        <v>6</v>
      </c>
      <c r="AE411">
        <v>5</v>
      </c>
      <c r="AF411">
        <v>1</v>
      </c>
      <c r="AG411">
        <v>0</v>
      </c>
      <c r="AH411">
        <v>1</v>
      </c>
      <c r="AI411">
        <v>0</v>
      </c>
      <c r="AJ411">
        <v>0</v>
      </c>
      <c r="AK411">
        <v>2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2</v>
      </c>
      <c r="BA411">
        <v>21</v>
      </c>
      <c r="BB411">
        <v>28</v>
      </c>
      <c r="BC411">
        <v>9</v>
      </c>
      <c r="BD411">
        <v>0</v>
      </c>
      <c r="BE411">
        <v>1</v>
      </c>
      <c r="BF411">
        <v>5</v>
      </c>
      <c r="BG411">
        <v>0</v>
      </c>
      <c r="BH411">
        <v>3</v>
      </c>
      <c r="BI411">
        <v>0</v>
      </c>
      <c r="BJ411">
        <v>0</v>
      </c>
      <c r="BK411">
        <v>0</v>
      </c>
      <c r="BL411">
        <v>3</v>
      </c>
      <c r="BM411">
        <v>0</v>
      </c>
      <c r="BN411">
        <v>0</v>
      </c>
      <c r="BO411">
        <v>0</v>
      </c>
      <c r="BP411">
        <v>4</v>
      </c>
      <c r="BQ411">
        <v>0</v>
      </c>
      <c r="BR411">
        <v>0</v>
      </c>
      <c r="BS411">
        <v>0</v>
      </c>
      <c r="BT411">
        <v>1</v>
      </c>
      <c r="BU411">
        <v>1</v>
      </c>
      <c r="BV411">
        <v>1</v>
      </c>
      <c r="BW411">
        <v>0</v>
      </c>
      <c r="BX411">
        <v>0</v>
      </c>
      <c r="BY411">
        <v>0</v>
      </c>
      <c r="BZ411">
        <v>28</v>
      </c>
      <c r="CA411">
        <v>8</v>
      </c>
      <c r="CB411">
        <v>2</v>
      </c>
      <c r="CC411">
        <v>0</v>
      </c>
      <c r="CD411">
        <v>0</v>
      </c>
      <c r="CE411">
        <v>1</v>
      </c>
      <c r="CF411">
        <v>2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1</v>
      </c>
      <c r="CO411">
        <v>1</v>
      </c>
      <c r="CP411">
        <v>8</v>
      </c>
      <c r="CQ411">
        <v>7</v>
      </c>
      <c r="CR411">
        <v>2</v>
      </c>
      <c r="CS411">
        <v>0</v>
      </c>
      <c r="CT411">
        <v>1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3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1</v>
      </c>
      <c r="DN411">
        <v>0</v>
      </c>
      <c r="DO411">
        <v>0</v>
      </c>
      <c r="DP411">
        <v>7</v>
      </c>
      <c r="DQ411">
        <v>2</v>
      </c>
      <c r="DR411">
        <v>0</v>
      </c>
      <c r="DS411">
        <v>2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2</v>
      </c>
      <c r="EQ411">
        <v>5</v>
      </c>
      <c r="ER411">
        <v>1</v>
      </c>
      <c r="ES411">
        <v>1</v>
      </c>
      <c r="ET411">
        <v>2</v>
      </c>
      <c r="EU411">
        <v>0</v>
      </c>
      <c r="EV411">
        <v>0</v>
      </c>
      <c r="EW411">
        <v>1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5</v>
      </c>
      <c r="FO411">
        <v>32</v>
      </c>
      <c r="FP411">
        <v>17</v>
      </c>
      <c r="FQ411">
        <v>3</v>
      </c>
      <c r="FR411">
        <v>2</v>
      </c>
      <c r="FS411">
        <v>0</v>
      </c>
      <c r="FT411">
        <v>3</v>
      </c>
      <c r="FU411">
        <v>6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1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32</v>
      </c>
      <c r="GO411">
        <v>4</v>
      </c>
      <c r="GP411">
        <v>3</v>
      </c>
      <c r="GQ411">
        <v>0</v>
      </c>
      <c r="GR411">
        <v>0</v>
      </c>
      <c r="GS411">
        <v>0</v>
      </c>
      <c r="GT411">
        <v>0</v>
      </c>
      <c r="GU411">
        <v>1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4</v>
      </c>
      <c r="HI411">
        <v>1</v>
      </c>
      <c r="HJ411">
        <v>0</v>
      </c>
      <c r="HK411">
        <v>0</v>
      </c>
      <c r="HL411">
        <v>0</v>
      </c>
      <c r="HM411">
        <v>0</v>
      </c>
      <c r="HN411">
        <v>1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1</v>
      </c>
      <c r="HW411">
        <v>1</v>
      </c>
      <c r="HX411">
        <v>0</v>
      </c>
      <c r="HY411">
        <v>0</v>
      </c>
      <c r="HZ411">
        <v>0</v>
      </c>
      <c r="IA411">
        <v>0</v>
      </c>
      <c r="IB411">
        <v>1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1</v>
      </c>
      <c r="IM411">
        <v>25</v>
      </c>
      <c r="IN411">
        <v>7</v>
      </c>
      <c r="IO411">
        <v>0</v>
      </c>
      <c r="IP411">
        <v>6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1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1</v>
      </c>
      <c r="JJ411">
        <v>0</v>
      </c>
      <c r="JK411">
        <v>10</v>
      </c>
      <c r="JL411">
        <v>25</v>
      </c>
    </row>
    <row r="412" spans="1:272">
      <c r="A412" t="s">
        <v>809</v>
      </c>
      <c r="B412" t="s">
        <v>800</v>
      </c>
      <c r="C412" t="str">
        <f>"160703"</f>
        <v>160703</v>
      </c>
      <c r="D412" t="s">
        <v>152</v>
      </c>
      <c r="E412">
        <v>5</v>
      </c>
      <c r="F412">
        <v>461</v>
      </c>
      <c r="G412">
        <v>350</v>
      </c>
      <c r="H412">
        <v>239</v>
      </c>
      <c r="I412">
        <v>111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111</v>
      </c>
      <c r="T412">
        <v>0</v>
      </c>
      <c r="U412">
        <v>0</v>
      </c>
      <c r="V412">
        <v>111</v>
      </c>
      <c r="W412">
        <v>2</v>
      </c>
      <c r="X412">
        <v>2</v>
      </c>
      <c r="Y412">
        <v>0</v>
      </c>
      <c r="Z412">
        <v>0</v>
      </c>
      <c r="AA412">
        <v>109</v>
      </c>
      <c r="AB412">
        <v>24</v>
      </c>
      <c r="AC412">
        <v>5</v>
      </c>
      <c r="AD412">
        <v>3</v>
      </c>
      <c r="AE412">
        <v>8</v>
      </c>
      <c r="AF412">
        <v>3</v>
      </c>
      <c r="AG412">
        <v>1</v>
      </c>
      <c r="AH412">
        <v>1</v>
      </c>
      <c r="AI412">
        <v>2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24</v>
      </c>
      <c r="BB412">
        <v>10</v>
      </c>
      <c r="BC412">
        <v>2</v>
      </c>
      <c r="BD412">
        <v>0</v>
      </c>
      <c r="BE412">
        <v>1</v>
      </c>
      <c r="BF412">
        <v>3</v>
      </c>
      <c r="BG412">
        <v>0</v>
      </c>
      <c r="BH412">
        <v>3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10</v>
      </c>
      <c r="CA412">
        <v>2</v>
      </c>
      <c r="CB412">
        <v>0</v>
      </c>
      <c r="CC412">
        <v>0</v>
      </c>
      <c r="CD412">
        <v>0</v>
      </c>
      <c r="CE412">
        <v>0</v>
      </c>
      <c r="CF412">
        <v>1</v>
      </c>
      <c r="CG412">
        <v>0</v>
      </c>
      <c r="CH412">
        <v>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2</v>
      </c>
      <c r="CQ412">
        <v>4</v>
      </c>
      <c r="CR412">
        <v>1</v>
      </c>
      <c r="CS412">
        <v>1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2</v>
      </c>
      <c r="DP412">
        <v>4</v>
      </c>
      <c r="DQ412">
        <v>2</v>
      </c>
      <c r="DR412">
        <v>0</v>
      </c>
      <c r="DS412">
        <v>2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2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10</v>
      </c>
      <c r="FP412">
        <v>6</v>
      </c>
      <c r="FQ412">
        <v>0</v>
      </c>
      <c r="FR412">
        <v>0</v>
      </c>
      <c r="FS412">
        <v>0</v>
      </c>
      <c r="FT412">
        <v>0</v>
      </c>
      <c r="FU412">
        <v>1</v>
      </c>
      <c r="FV412">
        <v>0</v>
      </c>
      <c r="FW412">
        <v>1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1</v>
      </c>
      <c r="GK412">
        <v>0</v>
      </c>
      <c r="GL412">
        <v>0</v>
      </c>
      <c r="GM412">
        <v>1</v>
      </c>
      <c r="GN412">
        <v>10</v>
      </c>
      <c r="GO412">
        <v>4</v>
      </c>
      <c r="GP412">
        <v>3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1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4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53</v>
      </c>
      <c r="IN412">
        <v>12</v>
      </c>
      <c r="IO412">
        <v>2</v>
      </c>
      <c r="IP412">
        <v>23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2</v>
      </c>
      <c r="IZ412">
        <v>0</v>
      </c>
      <c r="JA412">
        <v>0</v>
      </c>
      <c r="JB412">
        <v>0</v>
      </c>
      <c r="JC412">
        <v>4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10</v>
      </c>
      <c r="JL412">
        <v>53</v>
      </c>
    </row>
    <row r="413" spans="1:272">
      <c r="A413" t="s">
        <v>808</v>
      </c>
      <c r="B413" t="s">
        <v>800</v>
      </c>
      <c r="C413" t="str">
        <f>"160703"</f>
        <v>160703</v>
      </c>
      <c r="D413" t="s">
        <v>152</v>
      </c>
      <c r="E413">
        <v>6</v>
      </c>
      <c r="F413">
        <v>454</v>
      </c>
      <c r="G413">
        <v>350</v>
      </c>
      <c r="H413">
        <v>222</v>
      </c>
      <c r="I413">
        <v>128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128</v>
      </c>
      <c r="T413">
        <v>0</v>
      </c>
      <c r="U413">
        <v>0</v>
      </c>
      <c r="V413">
        <v>128</v>
      </c>
      <c r="W413">
        <v>3</v>
      </c>
      <c r="X413">
        <v>3</v>
      </c>
      <c r="Y413">
        <v>0</v>
      </c>
      <c r="Z413">
        <v>0</v>
      </c>
      <c r="AA413">
        <v>125</v>
      </c>
      <c r="AB413">
        <v>48</v>
      </c>
      <c r="AC413">
        <v>11</v>
      </c>
      <c r="AD413">
        <v>10</v>
      </c>
      <c r="AE413">
        <v>14</v>
      </c>
      <c r="AF413">
        <v>2</v>
      </c>
      <c r="AG413">
        <v>1</v>
      </c>
      <c r="AH413">
        <v>3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1</v>
      </c>
      <c r="AU413">
        <v>0</v>
      </c>
      <c r="AV413">
        <v>0</v>
      </c>
      <c r="AW413">
        <v>0</v>
      </c>
      <c r="AX413">
        <v>2</v>
      </c>
      <c r="AY413">
        <v>1</v>
      </c>
      <c r="AZ413">
        <v>2</v>
      </c>
      <c r="BA413">
        <v>48</v>
      </c>
      <c r="BB413">
        <v>15</v>
      </c>
      <c r="BC413">
        <v>5</v>
      </c>
      <c r="BD413">
        <v>0</v>
      </c>
      <c r="BE413">
        <v>5</v>
      </c>
      <c r="BF413">
        <v>0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2</v>
      </c>
      <c r="BM413">
        <v>0</v>
      </c>
      <c r="BN413">
        <v>1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1</v>
      </c>
      <c r="BV413">
        <v>0</v>
      </c>
      <c r="BW413">
        <v>0</v>
      </c>
      <c r="BX413">
        <v>0</v>
      </c>
      <c r="BY413">
        <v>0</v>
      </c>
      <c r="BZ413">
        <v>15</v>
      </c>
      <c r="CA413">
        <v>2</v>
      </c>
      <c r="CB413">
        <v>1</v>
      </c>
      <c r="CC413">
        <v>0</v>
      </c>
      <c r="CD413">
        <v>1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2</v>
      </c>
      <c r="CQ413">
        <v>7</v>
      </c>
      <c r="CR413">
        <v>5</v>
      </c>
      <c r="CS413">
        <v>0</v>
      </c>
      <c r="CT413">
        <v>1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1</v>
      </c>
      <c r="DM413">
        <v>0</v>
      </c>
      <c r="DN413">
        <v>0</v>
      </c>
      <c r="DO413">
        <v>0</v>
      </c>
      <c r="DP413">
        <v>7</v>
      </c>
      <c r="DQ413">
        <v>14</v>
      </c>
      <c r="DR413">
        <v>9</v>
      </c>
      <c r="DS413">
        <v>1</v>
      </c>
      <c r="DT413">
        <v>0</v>
      </c>
      <c r="DU413">
        <v>0</v>
      </c>
      <c r="DV413">
        <v>0</v>
      </c>
      <c r="DW413">
        <v>0</v>
      </c>
      <c r="DX413">
        <v>4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14</v>
      </c>
      <c r="EQ413">
        <v>3</v>
      </c>
      <c r="ER413">
        <v>0</v>
      </c>
      <c r="ES413">
        <v>0</v>
      </c>
      <c r="ET413">
        <v>2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1</v>
      </c>
      <c r="FN413">
        <v>3</v>
      </c>
      <c r="FO413">
        <v>26</v>
      </c>
      <c r="FP413">
        <v>12</v>
      </c>
      <c r="FQ413">
        <v>3</v>
      </c>
      <c r="FR413">
        <v>2</v>
      </c>
      <c r="FS413">
        <v>0</v>
      </c>
      <c r="FT413">
        <v>2</v>
      </c>
      <c r="FU413">
        <v>1</v>
      </c>
      <c r="FV413">
        <v>1</v>
      </c>
      <c r="FW413">
        <v>0</v>
      </c>
      <c r="FX413">
        <v>1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1</v>
      </c>
      <c r="GF413">
        <v>0</v>
      </c>
      <c r="GG413">
        <v>1</v>
      </c>
      <c r="GH413">
        <v>1</v>
      </c>
      <c r="GI413">
        <v>1</v>
      </c>
      <c r="GJ413">
        <v>0</v>
      </c>
      <c r="GK413">
        <v>0</v>
      </c>
      <c r="GL413">
        <v>0</v>
      </c>
      <c r="GM413">
        <v>0</v>
      </c>
      <c r="GN413">
        <v>26</v>
      </c>
      <c r="GO413">
        <v>8</v>
      </c>
      <c r="GP413">
        <v>5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1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1</v>
      </c>
      <c r="HD413">
        <v>0</v>
      </c>
      <c r="HE413">
        <v>0</v>
      </c>
      <c r="HF413">
        <v>0</v>
      </c>
      <c r="HG413">
        <v>1</v>
      </c>
      <c r="HH413">
        <v>8</v>
      </c>
      <c r="HI413">
        <v>1</v>
      </c>
      <c r="HJ413">
        <v>0</v>
      </c>
      <c r="HK413">
        <v>0</v>
      </c>
      <c r="HL413">
        <v>1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1</v>
      </c>
      <c r="HW413">
        <v>1</v>
      </c>
      <c r="HX413">
        <v>0</v>
      </c>
      <c r="HY413">
        <v>1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1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</row>
    <row r="414" spans="1:272">
      <c r="A414" t="s">
        <v>807</v>
      </c>
      <c r="B414" t="s">
        <v>800</v>
      </c>
      <c r="C414" t="str">
        <f>"160703"</f>
        <v>160703</v>
      </c>
      <c r="D414" t="s">
        <v>806</v>
      </c>
      <c r="E414">
        <v>7</v>
      </c>
      <c r="F414">
        <v>616</v>
      </c>
      <c r="G414">
        <v>470</v>
      </c>
      <c r="H414">
        <v>243</v>
      </c>
      <c r="I414">
        <v>227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227</v>
      </c>
      <c r="T414">
        <v>0</v>
      </c>
      <c r="U414">
        <v>0</v>
      </c>
      <c r="V414">
        <v>227</v>
      </c>
      <c r="W414">
        <v>10</v>
      </c>
      <c r="X414">
        <v>10</v>
      </c>
      <c r="Y414">
        <v>0</v>
      </c>
      <c r="Z414">
        <v>0</v>
      </c>
      <c r="AA414">
        <v>217</v>
      </c>
      <c r="AB414">
        <v>80</v>
      </c>
      <c r="AC414">
        <v>12</v>
      </c>
      <c r="AD414">
        <v>17</v>
      </c>
      <c r="AE414">
        <v>22</v>
      </c>
      <c r="AF414">
        <v>7</v>
      </c>
      <c r="AG414">
        <v>7</v>
      </c>
      <c r="AH414">
        <v>1</v>
      </c>
      <c r="AI414">
        <v>1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1</v>
      </c>
      <c r="AU414">
        <v>0</v>
      </c>
      <c r="AV414">
        <v>2</v>
      </c>
      <c r="AW414">
        <v>0</v>
      </c>
      <c r="AX414">
        <v>0</v>
      </c>
      <c r="AY414">
        <v>6</v>
      </c>
      <c r="AZ414">
        <v>2</v>
      </c>
      <c r="BA414">
        <v>80</v>
      </c>
      <c r="BB414">
        <v>31</v>
      </c>
      <c r="BC414">
        <v>8</v>
      </c>
      <c r="BD414">
        <v>1</v>
      </c>
      <c r="BE414">
        <v>18</v>
      </c>
      <c r="BF414">
        <v>1</v>
      </c>
      <c r="BG414">
        <v>1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31</v>
      </c>
      <c r="CA414">
        <v>5</v>
      </c>
      <c r="CB414">
        <v>2</v>
      </c>
      <c r="CC414">
        <v>0</v>
      </c>
      <c r="CD414">
        <v>1</v>
      </c>
      <c r="CE414">
        <v>1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1</v>
      </c>
      <c r="CO414">
        <v>0</v>
      </c>
      <c r="CP414">
        <v>5</v>
      </c>
      <c r="CQ414">
        <v>8</v>
      </c>
      <c r="CR414">
        <v>3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3</v>
      </c>
      <c r="CY414">
        <v>0</v>
      </c>
      <c r="CZ414">
        <v>0</v>
      </c>
      <c r="DA414">
        <v>0</v>
      </c>
      <c r="DB414">
        <v>1</v>
      </c>
      <c r="DC414">
        <v>0</v>
      </c>
      <c r="DD414">
        <v>1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8</v>
      </c>
      <c r="DQ414">
        <v>20</v>
      </c>
      <c r="DR414">
        <v>2</v>
      </c>
      <c r="DS414">
        <v>12</v>
      </c>
      <c r="DT414">
        <v>0</v>
      </c>
      <c r="DU414">
        <v>1</v>
      </c>
      <c r="DV414">
        <v>0</v>
      </c>
      <c r="DW414">
        <v>1</v>
      </c>
      <c r="DX414">
        <v>1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2</v>
      </c>
      <c r="EO414">
        <v>1</v>
      </c>
      <c r="EP414">
        <v>20</v>
      </c>
      <c r="EQ414">
        <v>13</v>
      </c>
      <c r="ER414">
        <v>5</v>
      </c>
      <c r="ES414">
        <v>0</v>
      </c>
      <c r="ET414">
        <v>4</v>
      </c>
      <c r="EU414">
        <v>0</v>
      </c>
      <c r="EV414">
        <v>1</v>
      </c>
      <c r="EW414">
        <v>2</v>
      </c>
      <c r="EX414">
        <v>1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13</v>
      </c>
      <c r="FO414">
        <v>43</v>
      </c>
      <c r="FP414">
        <v>31</v>
      </c>
      <c r="FQ414">
        <v>1</v>
      </c>
      <c r="FR414">
        <v>0</v>
      </c>
      <c r="FS414">
        <v>0</v>
      </c>
      <c r="FT414">
        <v>1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2</v>
      </c>
      <c r="GE414">
        <v>2</v>
      </c>
      <c r="GF414">
        <v>1</v>
      </c>
      <c r="GG414">
        <v>0</v>
      </c>
      <c r="GH414">
        <v>0</v>
      </c>
      <c r="GI414">
        <v>0</v>
      </c>
      <c r="GJ414">
        <v>3</v>
      </c>
      <c r="GK414">
        <v>0</v>
      </c>
      <c r="GL414">
        <v>1</v>
      </c>
      <c r="GM414">
        <v>1</v>
      </c>
      <c r="GN414">
        <v>43</v>
      </c>
      <c r="GO414">
        <v>14</v>
      </c>
      <c r="GP414">
        <v>7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7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14</v>
      </c>
      <c r="HI414">
        <v>1</v>
      </c>
      <c r="HJ414">
        <v>1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1</v>
      </c>
      <c r="HW414">
        <v>2</v>
      </c>
      <c r="HX414">
        <v>1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1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2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</row>
    <row r="415" spans="1:272">
      <c r="A415" t="s">
        <v>805</v>
      </c>
      <c r="B415" t="s">
        <v>800</v>
      </c>
      <c r="C415" t="str">
        <f>"160703"</f>
        <v>160703</v>
      </c>
      <c r="D415" t="s">
        <v>267</v>
      </c>
      <c r="E415">
        <v>8</v>
      </c>
      <c r="F415">
        <v>1138</v>
      </c>
      <c r="G415">
        <v>870</v>
      </c>
      <c r="H415">
        <v>558</v>
      </c>
      <c r="I415">
        <v>312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312</v>
      </c>
      <c r="T415">
        <v>0</v>
      </c>
      <c r="U415">
        <v>0</v>
      </c>
      <c r="V415">
        <v>312</v>
      </c>
      <c r="W415">
        <v>20</v>
      </c>
      <c r="X415">
        <v>17</v>
      </c>
      <c r="Y415">
        <v>3</v>
      </c>
      <c r="Z415">
        <v>0</v>
      </c>
      <c r="AA415">
        <v>292</v>
      </c>
      <c r="AB415">
        <v>101</v>
      </c>
      <c r="AC415">
        <v>9</v>
      </c>
      <c r="AD415">
        <v>11</v>
      </c>
      <c r="AE415">
        <v>17</v>
      </c>
      <c r="AF415">
        <v>25</v>
      </c>
      <c r="AG415">
        <v>6</v>
      </c>
      <c r="AH415">
        <v>15</v>
      </c>
      <c r="AI415">
        <v>0</v>
      </c>
      <c r="AJ415">
        <v>0</v>
      </c>
      <c r="AK415">
        <v>3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2</v>
      </c>
      <c r="AT415">
        <v>3</v>
      </c>
      <c r="AU415">
        <v>0</v>
      </c>
      <c r="AV415">
        <v>0</v>
      </c>
      <c r="AW415">
        <v>0</v>
      </c>
      <c r="AX415">
        <v>1</v>
      </c>
      <c r="AY415">
        <v>5</v>
      </c>
      <c r="AZ415">
        <v>3</v>
      </c>
      <c r="BA415">
        <v>101</v>
      </c>
      <c r="BB415">
        <v>58</v>
      </c>
      <c r="BC415">
        <v>15</v>
      </c>
      <c r="BD415">
        <v>9</v>
      </c>
      <c r="BE415">
        <v>18</v>
      </c>
      <c r="BF415">
        <v>2</v>
      </c>
      <c r="BG415">
        <v>2</v>
      </c>
      <c r="BH415">
        <v>5</v>
      </c>
      <c r="BI415">
        <v>1</v>
      </c>
      <c r="BJ415">
        <v>1</v>
      </c>
      <c r="BK415">
        <v>2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1</v>
      </c>
      <c r="BV415">
        <v>0</v>
      </c>
      <c r="BW415">
        <v>0</v>
      </c>
      <c r="BX415">
        <v>1</v>
      </c>
      <c r="BY415">
        <v>1</v>
      </c>
      <c r="BZ415">
        <v>58</v>
      </c>
      <c r="CA415">
        <v>3</v>
      </c>
      <c r="CB415">
        <v>1</v>
      </c>
      <c r="CC415">
        <v>1</v>
      </c>
      <c r="CD415">
        <v>0</v>
      </c>
      <c r="CE415">
        <v>0</v>
      </c>
      <c r="CF415">
        <v>0</v>
      </c>
      <c r="CG415">
        <v>1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3</v>
      </c>
      <c r="CQ415">
        <v>7</v>
      </c>
      <c r="CR415">
        <v>1</v>
      </c>
      <c r="CS415">
        <v>0</v>
      </c>
      <c r="CT415">
        <v>0</v>
      </c>
      <c r="CU415">
        <v>0</v>
      </c>
      <c r="CV415">
        <v>1</v>
      </c>
      <c r="CW415">
        <v>0</v>
      </c>
      <c r="CX415">
        <v>0</v>
      </c>
      <c r="CY415">
        <v>2</v>
      </c>
      <c r="CZ415">
        <v>0</v>
      </c>
      <c r="DA415">
        <v>0</v>
      </c>
      <c r="DB415">
        <v>1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2</v>
      </c>
      <c r="DN415">
        <v>0</v>
      </c>
      <c r="DO415">
        <v>0</v>
      </c>
      <c r="DP415">
        <v>7</v>
      </c>
      <c r="DQ415">
        <v>30</v>
      </c>
      <c r="DR415">
        <v>5</v>
      </c>
      <c r="DS415">
        <v>12</v>
      </c>
      <c r="DT415">
        <v>1</v>
      </c>
      <c r="DU415">
        <v>0</v>
      </c>
      <c r="DV415">
        <v>0</v>
      </c>
      <c r="DW415">
        <v>0</v>
      </c>
      <c r="DX415">
        <v>9</v>
      </c>
      <c r="DY415">
        <v>2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1</v>
      </c>
      <c r="EO415">
        <v>0</v>
      </c>
      <c r="EP415">
        <v>30</v>
      </c>
      <c r="EQ415">
        <v>21</v>
      </c>
      <c r="ER415">
        <v>5</v>
      </c>
      <c r="ES415">
        <v>3</v>
      </c>
      <c r="ET415">
        <v>10</v>
      </c>
      <c r="EU415">
        <v>0</v>
      </c>
      <c r="EV415">
        <v>0</v>
      </c>
      <c r="EW415">
        <v>2</v>
      </c>
      <c r="EX415">
        <v>0</v>
      </c>
      <c r="EY415">
        <v>0</v>
      </c>
      <c r="EZ415">
        <v>1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21</v>
      </c>
      <c r="FO415">
        <v>63</v>
      </c>
      <c r="FP415">
        <v>38</v>
      </c>
      <c r="FQ415">
        <v>3</v>
      </c>
      <c r="FR415">
        <v>4</v>
      </c>
      <c r="FS415">
        <v>1</v>
      </c>
      <c r="FT415">
        <v>0</v>
      </c>
      <c r="FU415">
        <v>2</v>
      </c>
      <c r="FV415">
        <v>3</v>
      </c>
      <c r="FW415">
        <v>0</v>
      </c>
      <c r="FX415">
        <v>0</v>
      </c>
      <c r="FY415">
        <v>2</v>
      </c>
      <c r="FZ415">
        <v>0</v>
      </c>
      <c r="GA415">
        <v>0</v>
      </c>
      <c r="GB415">
        <v>0</v>
      </c>
      <c r="GC415">
        <v>1</v>
      </c>
      <c r="GD415">
        <v>0</v>
      </c>
      <c r="GE415">
        <v>1</v>
      </c>
      <c r="GF415">
        <v>0</v>
      </c>
      <c r="GG415">
        <v>1</v>
      </c>
      <c r="GH415">
        <v>1</v>
      </c>
      <c r="GI415">
        <v>0</v>
      </c>
      <c r="GJ415">
        <v>4</v>
      </c>
      <c r="GK415">
        <v>0</v>
      </c>
      <c r="GL415">
        <v>0</v>
      </c>
      <c r="GM415">
        <v>2</v>
      </c>
      <c r="GN415">
        <v>63</v>
      </c>
      <c r="GO415">
        <v>5</v>
      </c>
      <c r="GP415">
        <v>1</v>
      </c>
      <c r="GQ415">
        <v>0</v>
      </c>
      <c r="GR415">
        <v>1</v>
      </c>
      <c r="GS415">
        <v>0</v>
      </c>
      <c r="GT415">
        <v>0</v>
      </c>
      <c r="GU415">
        <v>0</v>
      </c>
      <c r="GV415">
        <v>2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1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5</v>
      </c>
      <c r="HI415">
        <v>1</v>
      </c>
      <c r="HJ415">
        <v>1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1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3</v>
      </c>
      <c r="IN415">
        <v>1</v>
      </c>
      <c r="IO415">
        <v>1</v>
      </c>
      <c r="IP415">
        <v>1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3</v>
      </c>
    </row>
    <row r="416" spans="1:272">
      <c r="A416" t="s">
        <v>804</v>
      </c>
      <c r="B416" t="s">
        <v>800</v>
      </c>
      <c r="C416" t="str">
        <f>"160703"</f>
        <v>160703</v>
      </c>
      <c r="D416" t="s">
        <v>155</v>
      </c>
      <c r="E416">
        <v>9</v>
      </c>
      <c r="F416">
        <v>580</v>
      </c>
      <c r="G416">
        <v>440</v>
      </c>
      <c r="H416">
        <v>228</v>
      </c>
      <c r="I416">
        <v>212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212</v>
      </c>
      <c r="T416">
        <v>0</v>
      </c>
      <c r="U416">
        <v>0</v>
      </c>
      <c r="V416">
        <v>212</v>
      </c>
      <c r="W416">
        <v>7</v>
      </c>
      <c r="X416">
        <v>6</v>
      </c>
      <c r="Y416">
        <v>1</v>
      </c>
      <c r="Z416">
        <v>0</v>
      </c>
      <c r="AA416">
        <v>205</v>
      </c>
      <c r="AB416">
        <v>113</v>
      </c>
      <c r="AC416">
        <v>10</v>
      </c>
      <c r="AD416">
        <v>22</v>
      </c>
      <c r="AE416">
        <v>37</v>
      </c>
      <c r="AF416">
        <v>10</v>
      </c>
      <c r="AG416">
        <v>4</v>
      </c>
      <c r="AH416">
        <v>6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2</v>
      </c>
      <c r="AR416">
        <v>0</v>
      </c>
      <c r="AS416">
        <v>0</v>
      </c>
      <c r="AT416">
        <v>2</v>
      </c>
      <c r="AU416">
        <v>0</v>
      </c>
      <c r="AV416">
        <v>1</v>
      </c>
      <c r="AW416">
        <v>1</v>
      </c>
      <c r="AX416">
        <v>2</v>
      </c>
      <c r="AY416">
        <v>3</v>
      </c>
      <c r="AZ416">
        <v>11</v>
      </c>
      <c r="BA416">
        <v>113</v>
      </c>
      <c r="BB416">
        <v>27</v>
      </c>
      <c r="BC416">
        <v>6</v>
      </c>
      <c r="BD416">
        <v>9</v>
      </c>
      <c r="BE416">
        <v>7</v>
      </c>
      <c r="BF416">
        <v>0</v>
      </c>
      <c r="BG416">
        <v>0</v>
      </c>
      <c r="BH416">
        <v>2</v>
      </c>
      <c r="BI416">
        <v>1</v>
      </c>
      <c r="BJ416">
        <v>1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0</v>
      </c>
      <c r="BX416">
        <v>0</v>
      </c>
      <c r="BY416">
        <v>0</v>
      </c>
      <c r="BZ416">
        <v>27</v>
      </c>
      <c r="CA416">
        <v>6</v>
      </c>
      <c r="CB416">
        <v>1</v>
      </c>
      <c r="CC416">
        <v>1</v>
      </c>
      <c r="CD416">
        <v>0</v>
      </c>
      <c r="CE416">
        <v>0</v>
      </c>
      <c r="CF416">
        <v>3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1</v>
      </c>
      <c r="CM416">
        <v>0</v>
      </c>
      <c r="CN416">
        <v>0</v>
      </c>
      <c r="CO416">
        <v>0</v>
      </c>
      <c r="CP416">
        <v>6</v>
      </c>
      <c r="CQ416">
        <v>9</v>
      </c>
      <c r="CR416">
        <v>1</v>
      </c>
      <c r="CS416">
        <v>0</v>
      </c>
      <c r="CT416">
        <v>0</v>
      </c>
      <c r="CU416">
        <v>1</v>
      </c>
      <c r="CV416">
        <v>0</v>
      </c>
      <c r="CW416">
        <v>0</v>
      </c>
      <c r="CX416">
        <v>1</v>
      </c>
      <c r="CY416">
        <v>0</v>
      </c>
      <c r="CZ416">
        <v>1</v>
      </c>
      <c r="DA416">
        <v>0</v>
      </c>
      <c r="DB416">
        <v>2</v>
      </c>
      <c r="DC416">
        <v>0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1</v>
      </c>
      <c r="DM416">
        <v>0</v>
      </c>
      <c r="DN416">
        <v>0</v>
      </c>
      <c r="DO416">
        <v>1</v>
      </c>
      <c r="DP416">
        <v>9</v>
      </c>
      <c r="DQ416">
        <v>8</v>
      </c>
      <c r="DR416">
        <v>4</v>
      </c>
      <c r="DS416">
        <v>2</v>
      </c>
      <c r="DT416">
        <v>2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8</v>
      </c>
      <c r="EQ416">
        <v>3</v>
      </c>
      <c r="ER416">
        <v>0</v>
      </c>
      <c r="ES416">
        <v>1</v>
      </c>
      <c r="ET416">
        <v>1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1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3</v>
      </c>
      <c r="FO416">
        <v>31</v>
      </c>
      <c r="FP416">
        <v>20</v>
      </c>
      <c r="FQ416">
        <v>4</v>
      </c>
      <c r="FR416">
        <v>1</v>
      </c>
      <c r="FS416">
        <v>0</v>
      </c>
      <c r="FT416">
        <v>0</v>
      </c>
      <c r="FU416">
        <v>2</v>
      </c>
      <c r="FV416">
        <v>0</v>
      </c>
      <c r="FW416">
        <v>0</v>
      </c>
      <c r="FX416">
        <v>0</v>
      </c>
      <c r="FY416">
        <v>1</v>
      </c>
      <c r="FZ416">
        <v>0</v>
      </c>
      <c r="GA416">
        <v>0</v>
      </c>
      <c r="GB416">
        <v>0</v>
      </c>
      <c r="GC416">
        <v>1</v>
      </c>
      <c r="GD416">
        <v>1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1</v>
      </c>
      <c r="GK416">
        <v>0</v>
      </c>
      <c r="GL416">
        <v>0</v>
      </c>
      <c r="GM416">
        <v>0</v>
      </c>
      <c r="GN416">
        <v>31</v>
      </c>
      <c r="GO416">
        <v>7</v>
      </c>
      <c r="GP416">
        <v>1</v>
      </c>
      <c r="GQ416">
        <v>0</v>
      </c>
      <c r="GR416">
        <v>1</v>
      </c>
      <c r="GS416">
        <v>0</v>
      </c>
      <c r="GT416">
        <v>0</v>
      </c>
      <c r="GU416">
        <v>0</v>
      </c>
      <c r="GV416">
        <v>5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7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1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1</v>
      </c>
      <c r="IL416">
        <v>1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</row>
    <row r="417" spans="1:272">
      <c r="A417" t="s">
        <v>803</v>
      </c>
      <c r="B417" t="s">
        <v>800</v>
      </c>
      <c r="C417" t="str">
        <f>"160703"</f>
        <v>160703</v>
      </c>
      <c r="D417" t="s">
        <v>802</v>
      </c>
      <c r="E417">
        <v>10</v>
      </c>
      <c r="F417">
        <v>54</v>
      </c>
      <c r="G417">
        <v>55</v>
      </c>
      <c r="H417">
        <v>40</v>
      </c>
      <c r="I417">
        <v>15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15</v>
      </c>
      <c r="T417">
        <v>0</v>
      </c>
      <c r="U417">
        <v>0</v>
      </c>
      <c r="V417">
        <v>15</v>
      </c>
      <c r="W417">
        <v>3</v>
      </c>
      <c r="X417">
        <v>2</v>
      </c>
      <c r="Y417">
        <v>1</v>
      </c>
      <c r="Z417">
        <v>0</v>
      </c>
      <c r="AA417">
        <v>12</v>
      </c>
      <c r="AB417">
        <v>4</v>
      </c>
      <c r="AC417">
        <v>1</v>
      </c>
      <c r="AD417">
        <v>1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4</v>
      </c>
      <c r="BB417">
        <v>3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1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3</v>
      </c>
      <c r="CA417">
        <v>2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2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1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1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1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1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1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1</v>
      </c>
      <c r="IM417">
        <v>1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1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1</v>
      </c>
    </row>
    <row r="418" spans="1:272">
      <c r="A418" t="s">
        <v>801</v>
      </c>
      <c r="B418" t="s">
        <v>800</v>
      </c>
      <c r="C418" t="str">
        <f>"160703"</f>
        <v>160703</v>
      </c>
      <c r="D418" t="s">
        <v>799</v>
      </c>
      <c r="E418">
        <v>11</v>
      </c>
      <c r="F418">
        <v>163</v>
      </c>
      <c r="G418">
        <v>270</v>
      </c>
      <c r="H418">
        <v>178</v>
      </c>
      <c r="I418">
        <v>92</v>
      </c>
      <c r="J418">
        <v>0</v>
      </c>
      <c r="K418">
        <v>9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92</v>
      </c>
      <c r="T418">
        <v>0</v>
      </c>
      <c r="U418">
        <v>0</v>
      </c>
      <c r="V418">
        <v>92</v>
      </c>
      <c r="W418">
        <v>4</v>
      </c>
      <c r="X418">
        <v>3</v>
      </c>
      <c r="Y418">
        <v>1</v>
      </c>
      <c r="Z418">
        <v>0</v>
      </c>
      <c r="AA418">
        <v>88</v>
      </c>
      <c r="AB418">
        <v>36</v>
      </c>
      <c r="AC418">
        <v>3</v>
      </c>
      <c r="AD418">
        <v>5</v>
      </c>
      <c r="AE418">
        <v>9</v>
      </c>
      <c r="AF418">
        <v>6</v>
      </c>
      <c r="AG418">
        <v>2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2</v>
      </c>
      <c r="AN418">
        <v>1</v>
      </c>
      <c r="AO418">
        <v>0</v>
      </c>
      <c r="AP418">
        <v>0</v>
      </c>
      <c r="AQ418">
        <v>2</v>
      </c>
      <c r="AR418">
        <v>0</v>
      </c>
      <c r="AS418">
        <v>0</v>
      </c>
      <c r="AT418">
        <v>2</v>
      </c>
      <c r="AU418">
        <v>0</v>
      </c>
      <c r="AV418">
        <v>0</v>
      </c>
      <c r="AW418">
        <v>0</v>
      </c>
      <c r="AX418">
        <v>1</v>
      </c>
      <c r="AY418">
        <v>2</v>
      </c>
      <c r="AZ418">
        <v>0</v>
      </c>
      <c r="BA418">
        <v>36</v>
      </c>
      <c r="BB418">
        <v>22</v>
      </c>
      <c r="BC418">
        <v>2</v>
      </c>
      <c r="BD418">
        <v>7</v>
      </c>
      <c r="BE418">
        <v>2</v>
      </c>
      <c r="BF418">
        <v>2</v>
      </c>
      <c r="BG418">
        <v>0</v>
      </c>
      <c r="BH418">
        <v>2</v>
      </c>
      <c r="BI418">
        <v>0</v>
      </c>
      <c r="BJ418">
        <v>0</v>
      </c>
      <c r="BK418">
        <v>0</v>
      </c>
      <c r="BL418">
        <v>1</v>
      </c>
      <c r="BM418">
        <v>1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</v>
      </c>
      <c r="BW418">
        <v>1</v>
      </c>
      <c r="BX418">
        <v>0</v>
      </c>
      <c r="BY418">
        <v>3</v>
      </c>
      <c r="BZ418">
        <v>22</v>
      </c>
      <c r="CA418">
        <v>5</v>
      </c>
      <c r="CB418">
        <v>0</v>
      </c>
      <c r="CC418">
        <v>1</v>
      </c>
      <c r="CD418">
        <v>2</v>
      </c>
      <c r="CE418">
        <v>0</v>
      </c>
      <c r="CF418">
        <v>0</v>
      </c>
      <c r="CG418">
        <v>0</v>
      </c>
      <c r="CH418">
        <v>1</v>
      </c>
      <c r="CI418">
        <v>1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5</v>
      </c>
      <c r="CQ418">
        <v>1</v>
      </c>
      <c r="CR418">
        <v>0</v>
      </c>
      <c r="CS418">
        <v>1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1</v>
      </c>
      <c r="DQ418">
        <v>2</v>
      </c>
      <c r="DR418">
        <v>0</v>
      </c>
      <c r="DS418">
        <v>1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1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2</v>
      </c>
      <c r="EQ418">
        <v>4</v>
      </c>
      <c r="ER418">
        <v>2</v>
      </c>
      <c r="ES418">
        <v>1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1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4</v>
      </c>
      <c r="FO418">
        <v>9</v>
      </c>
      <c r="FP418">
        <v>3</v>
      </c>
      <c r="FQ418">
        <v>0</v>
      </c>
      <c r="FR418">
        <v>1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2</v>
      </c>
      <c r="FY418">
        <v>0</v>
      </c>
      <c r="FZ418">
        <v>0</v>
      </c>
      <c r="GA418">
        <v>1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2</v>
      </c>
      <c r="GN418">
        <v>9</v>
      </c>
      <c r="GO418">
        <v>3</v>
      </c>
      <c r="GP418">
        <v>3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3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6</v>
      </c>
      <c r="IN418">
        <v>3</v>
      </c>
      <c r="IO418">
        <v>1</v>
      </c>
      <c r="IP418">
        <v>1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1</v>
      </c>
      <c r="JL418">
        <v>6</v>
      </c>
    </row>
    <row r="419" spans="1:272">
      <c r="A419" t="s">
        <v>798</v>
      </c>
      <c r="B419" t="s">
        <v>784</v>
      </c>
      <c r="C419" t="str">
        <f>"160704"</f>
        <v>160704</v>
      </c>
      <c r="D419" t="s">
        <v>797</v>
      </c>
      <c r="E419">
        <v>1</v>
      </c>
      <c r="F419">
        <v>823</v>
      </c>
      <c r="G419">
        <v>619</v>
      </c>
      <c r="H419">
        <v>277</v>
      </c>
      <c r="I419">
        <v>342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342</v>
      </c>
      <c r="T419">
        <v>0</v>
      </c>
      <c r="U419">
        <v>0</v>
      </c>
      <c r="V419">
        <v>342</v>
      </c>
      <c r="W419">
        <v>12</v>
      </c>
      <c r="X419">
        <v>5</v>
      </c>
      <c r="Y419">
        <v>7</v>
      </c>
      <c r="Z419">
        <v>0</v>
      </c>
      <c r="AA419">
        <v>330</v>
      </c>
      <c r="AB419">
        <v>108</v>
      </c>
      <c r="AC419">
        <v>8</v>
      </c>
      <c r="AD419">
        <v>30</v>
      </c>
      <c r="AE419">
        <v>32</v>
      </c>
      <c r="AF419">
        <v>12</v>
      </c>
      <c r="AG419">
        <v>7</v>
      </c>
      <c r="AH419">
        <v>3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0</v>
      </c>
      <c r="AP419">
        <v>1</v>
      </c>
      <c r="AQ419">
        <v>3</v>
      </c>
      <c r="AR419">
        <v>0</v>
      </c>
      <c r="AS419">
        <v>1</v>
      </c>
      <c r="AT419">
        <v>0</v>
      </c>
      <c r="AU419">
        <v>1</v>
      </c>
      <c r="AV419">
        <v>0</v>
      </c>
      <c r="AW419">
        <v>2</v>
      </c>
      <c r="AX419">
        <v>1</v>
      </c>
      <c r="AY419">
        <v>0</v>
      </c>
      <c r="AZ419">
        <v>6</v>
      </c>
      <c r="BA419">
        <v>108</v>
      </c>
      <c r="BB419">
        <v>70</v>
      </c>
      <c r="BC419">
        <v>19</v>
      </c>
      <c r="BD419">
        <v>16</v>
      </c>
      <c r="BE419">
        <v>1</v>
      </c>
      <c r="BF419">
        <v>9</v>
      </c>
      <c r="BG419">
        <v>1</v>
      </c>
      <c r="BH419">
        <v>7</v>
      </c>
      <c r="BI419">
        <v>2</v>
      </c>
      <c r="BJ419">
        <v>2</v>
      </c>
      <c r="BK419">
        <v>1</v>
      </c>
      <c r="BL419">
        <v>3</v>
      </c>
      <c r="BM419">
        <v>0</v>
      </c>
      <c r="BN419">
        <v>0</v>
      </c>
      <c r="BO419">
        <v>0</v>
      </c>
      <c r="BP419">
        <v>4</v>
      </c>
      <c r="BQ419">
        <v>1</v>
      </c>
      <c r="BR419">
        <v>0</v>
      </c>
      <c r="BS419">
        <v>1</v>
      </c>
      <c r="BT419">
        <v>0</v>
      </c>
      <c r="BU419">
        <v>0</v>
      </c>
      <c r="BV419">
        <v>1</v>
      </c>
      <c r="BW419">
        <v>0</v>
      </c>
      <c r="BX419">
        <v>1</v>
      </c>
      <c r="BY419">
        <v>1</v>
      </c>
      <c r="BZ419">
        <v>70</v>
      </c>
      <c r="CA419">
        <v>7</v>
      </c>
      <c r="CB419">
        <v>4</v>
      </c>
      <c r="CC419">
        <v>2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1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7</v>
      </c>
      <c r="CQ419">
        <v>11</v>
      </c>
      <c r="CR419">
        <v>7</v>
      </c>
      <c r="CS419">
        <v>0</v>
      </c>
      <c r="CT419">
        <v>2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1</v>
      </c>
      <c r="DD419">
        <v>0</v>
      </c>
      <c r="DE419">
        <v>0</v>
      </c>
      <c r="DF419">
        <v>1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11</v>
      </c>
      <c r="DQ419">
        <v>31</v>
      </c>
      <c r="DR419">
        <v>3</v>
      </c>
      <c r="DS419">
        <v>15</v>
      </c>
      <c r="DT419">
        <v>0</v>
      </c>
      <c r="DU419">
        <v>1</v>
      </c>
      <c r="DV419">
        <v>2</v>
      </c>
      <c r="DW419">
        <v>1</v>
      </c>
      <c r="DX419">
        <v>8</v>
      </c>
      <c r="DY419">
        <v>0</v>
      </c>
      <c r="DZ419">
        <v>1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31</v>
      </c>
      <c r="EQ419">
        <v>29</v>
      </c>
      <c r="ER419">
        <v>5</v>
      </c>
      <c r="ES419">
        <v>6</v>
      </c>
      <c r="ET419">
        <v>16</v>
      </c>
      <c r="EU419">
        <v>0</v>
      </c>
      <c r="EV419">
        <v>0</v>
      </c>
      <c r="EW419">
        <v>0</v>
      </c>
      <c r="EX419">
        <v>1</v>
      </c>
      <c r="EY419">
        <v>0</v>
      </c>
      <c r="EZ419">
        <v>0</v>
      </c>
      <c r="FA419">
        <v>1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29</v>
      </c>
      <c r="FO419">
        <v>55</v>
      </c>
      <c r="FP419">
        <v>23</v>
      </c>
      <c r="FQ419">
        <v>7</v>
      </c>
      <c r="FR419">
        <v>2</v>
      </c>
      <c r="FS419">
        <v>1</v>
      </c>
      <c r="FT419">
        <v>1</v>
      </c>
      <c r="FU419">
        <v>2</v>
      </c>
      <c r="FV419">
        <v>7</v>
      </c>
      <c r="FW419">
        <v>0</v>
      </c>
      <c r="FX419">
        <v>3</v>
      </c>
      <c r="FY419">
        <v>2</v>
      </c>
      <c r="FZ419">
        <v>0</v>
      </c>
      <c r="GA419">
        <v>0</v>
      </c>
      <c r="GB419">
        <v>1</v>
      </c>
      <c r="GC419">
        <v>0</v>
      </c>
      <c r="GD419">
        <v>0</v>
      </c>
      <c r="GE419">
        <v>0</v>
      </c>
      <c r="GF419">
        <v>2</v>
      </c>
      <c r="GG419">
        <v>0</v>
      </c>
      <c r="GH419">
        <v>0</v>
      </c>
      <c r="GI419">
        <v>1</v>
      </c>
      <c r="GJ419">
        <v>1</v>
      </c>
      <c r="GK419">
        <v>0</v>
      </c>
      <c r="GL419">
        <v>0</v>
      </c>
      <c r="GM419">
        <v>2</v>
      </c>
      <c r="GN419">
        <v>55</v>
      </c>
      <c r="GO419">
        <v>17</v>
      </c>
      <c r="GP419">
        <v>9</v>
      </c>
      <c r="GQ419">
        <v>0</v>
      </c>
      <c r="GR419">
        <v>1</v>
      </c>
      <c r="GS419">
        <v>0</v>
      </c>
      <c r="GT419">
        <v>0</v>
      </c>
      <c r="GU419">
        <v>0</v>
      </c>
      <c r="GV419">
        <v>4</v>
      </c>
      <c r="GW419">
        <v>0</v>
      </c>
      <c r="GX419">
        <v>2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1</v>
      </c>
      <c r="HG419">
        <v>0</v>
      </c>
      <c r="HH419">
        <v>17</v>
      </c>
      <c r="HI419">
        <v>2</v>
      </c>
      <c r="HJ419">
        <v>0</v>
      </c>
      <c r="HK419">
        <v>0</v>
      </c>
      <c r="HL419">
        <v>0</v>
      </c>
      <c r="HM419">
        <v>1</v>
      </c>
      <c r="HN419">
        <v>1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2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</row>
    <row r="420" spans="1:272">
      <c r="A420" t="s">
        <v>796</v>
      </c>
      <c r="B420" t="s">
        <v>784</v>
      </c>
      <c r="C420" t="str">
        <f>"160704"</f>
        <v>160704</v>
      </c>
      <c r="D420" t="s">
        <v>339</v>
      </c>
      <c r="E420">
        <v>2</v>
      </c>
      <c r="F420">
        <v>1216</v>
      </c>
      <c r="G420">
        <v>921</v>
      </c>
      <c r="H420">
        <v>296</v>
      </c>
      <c r="I420">
        <v>625</v>
      </c>
      <c r="J420">
        <v>0</v>
      </c>
      <c r="K420">
        <v>3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626</v>
      </c>
      <c r="T420">
        <v>1</v>
      </c>
      <c r="U420">
        <v>0</v>
      </c>
      <c r="V420">
        <v>626</v>
      </c>
      <c r="W420">
        <v>20</v>
      </c>
      <c r="X420">
        <v>10</v>
      </c>
      <c r="Y420">
        <v>10</v>
      </c>
      <c r="Z420">
        <v>0</v>
      </c>
      <c r="AA420">
        <v>606</v>
      </c>
      <c r="AB420">
        <v>175</v>
      </c>
      <c r="AC420">
        <v>13</v>
      </c>
      <c r="AD420">
        <v>43</v>
      </c>
      <c r="AE420">
        <v>79</v>
      </c>
      <c r="AF420">
        <v>11</v>
      </c>
      <c r="AG420">
        <v>4</v>
      </c>
      <c r="AH420">
        <v>6</v>
      </c>
      <c r="AI420">
        <v>2</v>
      </c>
      <c r="AJ420">
        <v>1</v>
      </c>
      <c r="AK420">
        <v>2</v>
      </c>
      <c r="AL420">
        <v>1</v>
      </c>
      <c r="AM420">
        <v>0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2</v>
      </c>
      <c r="AV420">
        <v>1</v>
      </c>
      <c r="AW420">
        <v>1</v>
      </c>
      <c r="AX420">
        <v>1</v>
      </c>
      <c r="AY420">
        <v>3</v>
      </c>
      <c r="AZ420">
        <v>3</v>
      </c>
      <c r="BA420">
        <v>175</v>
      </c>
      <c r="BB420">
        <v>151</v>
      </c>
      <c r="BC420">
        <v>23</v>
      </c>
      <c r="BD420">
        <v>54</v>
      </c>
      <c r="BE420">
        <v>3</v>
      </c>
      <c r="BF420">
        <v>14</v>
      </c>
      <c r="BG420">
        <v>3</v>
      </c>
      <c r="BH420">
        <v>5</v>
      </c>
      <c r="BI420">
        <v>0</v>
      </c>
      <c r="BJ420">
        <v>1</v>
      </c>
      <c r="BK420">
        <v>6</v>
      </c>
      <c r="BL420">
        <v>6</v>
      </c>
      <c r="BM420">
        <v>0</v>
      </c>
      <c r="BN420">
        <v>0</v>
      </c>
      <c r="BO420">
        <v>0</v>
      </c>
      <c r="BP420">
        <v>15</v>
      </c>
      <c r="BQ420">
        <v>2</v>
      </c>
      <c r="BR420">
        <v>0</v>
      </c>
      <c r="BS420">
        <v>3</v>
      </c>
      <c r="BT420">
        <v>0</v>
      </c>
      <c r="BU420">
        <v>3</v>
      </c>
      <c r="BV420">
        <v>4</v>
      </c>
      <c r="BW420">
        <v>1</v>
      </c>
      <c r="BX420">
        <v>6</v>
      </c>
      <c r="BY420">
        <v>2</v>
      </c>
      <c r="BZ420">
        <v>151</v>
      </c>
      <c r="CA420">
        <v>27</v>
      </c>
      <c r="CB420">
        <v>11</v>
      </c>
      <c r="CC420">
        <v>10</v>
      </c>
      <c r="CD420">
        <v>0</v>
      </c>
      <c r="CE420">
        <v>0</v>
      </c>
      <c r="CF420">
        <v>2</v>
      </c>
      <c r="CG420">
        <v>0</v>
      </c>
      <c r="CH420">
        <v>0</v>
      </c>
      <c r="CI420">
        <v>1</v>
      </c>
      <c r="CJ420">
        <v>0</v>
      </c>
      <c r="CK420">
        <v>0</v>
      </c>
      <c r="CL420">
        <v>0</v>
      </c>
      <c r="CM420">
        <v>1</v>
      </c>
      <c r="CN420">
        <v>1</v>
      </c>
      <c r="CO420">
        <v>1</v>
      </c>
      <c r="CP420">
        <v>27</v>
      </c>
      <c r="CQ420">
        <v>38</v>
      </c>
      <c r="CR420">
        <v>14</v>
      </c>
      <c r="CS420">
        <v>2</v>
      </c>
      <c r="CT420">
        <v>2</v>
      </c>
      <c r="CU420">
        <v>0</v>
      </c>
      <c r="CV420">
        <v>4</v>
      </c>
      <c r="CW420">
        <v>1</v>
      </c>
      <c r="CX420">
        <v>1</v>
      </c>
      <c r="CY420">
        <v>0</v>
      </c>
      <c r="CZ420">
        <v>3</v>
      </c>
      <c r="DA420">
        <v>7</v>
      </c>
      <c r="DB420">
        <v>0</v>
      </c>
      <c r="DC420">
        <v>0</v>
      </c>
      <c r="DD420">
        <v>1</v>
      </c>
      <c r="DE420">
        <v>1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1</v>
      </c>
      <c r="DM420">
        <v>0</v>
      </c>
      <c r="DN420">
        <v>0</v>
      </c>
      <c r="DO420">
        <v>1</v>
      </c>
      <c r="DP420">
        <v>38</v>
      </c>
      <c r="DQ420">
        <v>22</v>
      </c>
      <c r="DR420">
        <v>3</v>
      </c>
      <c r="DS420">
        <v>10</v>
      </c>
      <c r="DT420">
        <v>0</v>
      </c>
      <c r="DU420">
        <v>2</v>
      </c>
      <c r="DV420">
        <v>2</v>
      </c>
      <c r="DW420">
        <v>0</v>
      </c>
      <c r="DX420">
        <v>2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1</v>
      </c>
      <c r="EE420">
        <v>1</v>
      </c>
      <c r="EF420">
        <v>0</v>
      </c>
      <c r="EG420">
        <v>0</v>
      </c>
      <c r="EH420">
        <v>0</v>
      </c>
      <c r="EI420">
        <v>1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22</v>
      </c>
      <c r="EQ420">
        <v>63</v>
      </c>
      <c r="ER420">
        <v>13</v>
      </c>
      <c r="ES420">
        <v>13</v>
      </c>
      <c r="ET420">
        <v>24</v>
      </c>
      <c r="EU420">
        <v>0</v>
      </c>
      <c r="EV420">
        <v>2</v>
      </c>
      <c r="EW420">
        <v>1</v>
      </c>
      <c r="EX420">
        <v>0</v>
      </c>
      <c r="EY420">
        <v>0</v>
      </c>
      <c r="EZ420">
        <v>0</v>
      </c>
      <c r="FA420">
        <v>2</v>
      </c>
      <c r="FB420">
        <v>3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2</v>
      </c>
      <c r="FJ420">
        <v>0</v>
      </c>
      <c r="FK420">
        <v>0</v>
      </c>
      <c r="FL420">
        <v>0</v>
      </c>
      <c r="FM420">
        <v>3</v>
      </c>
      <c r="FN420">
        <v>63</v>
      </c>
      <c r="FO420">
        <v>104</v>
      </c>
      <c r="FP420">
        <v>47</v>
      </c>
      <c r="FQ420">
        <v>8</v>
      </c>
      <c r="FR420">
        <v>7</v>
      </c>
      <c r="FS420">
        <v>3</v>
      </c>
      <c r="FT420">
        <v>3</v>
      </c>
      <c r="FU420">
        <v>9</v>
      </c>
      <c r="FV420">
        <v>1</v>
      </c>
      <c r="FW420">
        <v>0</v>
      </c>
      <c r="FX420">
        <v>8</v>
      </c>
      <c r="FY420">
        <v>4</v>
      </c>
      <c r="FZ420">
        <v>3</v>
      </c>
      <c r="GA420">
        <v>0</v>
      </c>
      <c r="GB420">
        <v>1</v>
      </c>
      <c r="GC420">
        <v>1</v>
      </c>
      <c r="GD420">
        <v>1</v>
      </c>
      <c r="GE420">
        <v>0</v>
      </c>
      <c r="GF420">
        <v>3</v>
      </c>
      <c r="GG420">
        <v>1</v>
      </c>
      <c r="GH420">
        <v>0</v>
      </c>
      <c r="GI420">
        <v>1</v>
      </c>
      <c r="GJ420">
        <v>1</v>
      </c>
      <c r="GK420">
        <v>1</v>
      </c>
      <c r="GL420">
        <v>0</v>
      </c>
      <c r="GM420">
        <v>1</v>
      </c>
      <c r="GN420">
        <v>104</v>
      </c>
      <c r="GO420">
        <v>18</v>
      </c>
      <c r="GP420">
        <v>8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9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1</v>
      </c>
      <c r="HH420">
        <v>18</v>
      </c>
      <c r="HI420">
        <v>3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2</v>
      </c>
      <c r="HQ420">
        <v>0</v>
      </c>
      <c r="HR420">
        <v>0</v>
      </c>
      <c r="HS420">
        <v>0</v>
      </c>
      <c r="HT420">
        <v>1</v>
      </c>
      <c r="HU420">
        <v>0</v>
      </c>
      <c r="HV420">
        <v>3</v>
      </c>
      <c r="HW420">
        <v>1</v>
      </c>
      <c r="HX420">
        <v>0</v>
      </c>
      <c r="HY420">
        <v>0</v>
      </c>
      <c r="HZ420">
        <v>1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1</v>
      </c>
      <c r="IM420">
        <v>4</v>
      </c>
      <c r="IN420">
        <v>4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4</v>
      </c>
    </row>
    <row r="421" spans="1:272">
      <c r="A421" t="s">
        <v>795</v>
      </c>
      <c r="B421" t="s">
        <v>784</v>
      </c>
      <c r="C421" t="str">
        <f>"160704"</f>
        <v>160704</v>
      </c>
      <c r="D421" t="s">
        <v>794</v>
      </c>
      <c r="E421">
        <v>3</v>
      </c>
      <c r="F421">
        <v>801</v>
      </c>
      <c r="G421">
        <v>610</v>
      </c>
      <c r="H421">
        <v>318</v>
      </c>
      <c r="I421">
        <v>292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292</v>
      </c>
      <c r="T421">
        <v>0</v>
      </c>
      <c r="U421">
        <v>0</v>
      </c>
      <c r="V421">
        <v>292</v>
      </c>
      <c r="W421">
        <v>9</v>
      </c>
      <c r="X421">
        <v>5</v>
      </c>
      <c r="Y421">
        <v>4</v>
      </c>
      <c r="Z421">
        <v>0</v>
      </c>
      <c r="AA421">
        <v>283</v>
      </c>
      <c r="AB421">
        <v>65</v>
      </c>
      <c r="AC421">
        <v>2</v>
      </c>
      <c r="AD421">
        <v>10</v>
      </c>
      <c r="AE421">
        <v>31</v>
      </c>
      <c r="AF421">
        <v>8</v>
      </c>
      <c r="AG421">
        <v>2</v>
      </c>
      <c r="AH421">
        <v>2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1</v>
      </c>
      <c r="AQ421">
        <v>0</v>
      </c>
      <c r="AR421">
        <v>2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1</v>
      </c>
      <c r="AZ421">
        <v>3</v>
      </c>
      <c r="BA421">
        <v>65</v>
      </c>
      <c r="BB421">
        <v>58</v>
      </c>
      <c r="BC421">
        <v>11</v>
      </c>
      <c r="BD421">
        <v>21</v>
      </c>
      <c r="BE421">
        <v>7</v>
      </c>
      <c r="BF421">
        <v>4</v>
      </c>
      <c r="BG421">
        <v>0</v>
      </c>
      <c r="BH421">
        <v>1</v>
      </c>
      <c r="BI421">
        <v>3</v>
      </c>
      <c r="BJ421">
        <v>0</v>
      </c>
      <c r="BK421">
        <v>3</v>
      </c>
      <c r="BL421">
        <v>0</v>
      </c>
      <c r="BM421">
        <v>0</v>
      </c>
      <c r="BN421">
        <v>0</v>
      </c>
      <c r="BO421">
        <v>2</v>
      </c>
      <c r="BP421">
        <v>0</v>
      </c>
      <c r="BQ421">
        <v>1</v>
      </c>
      <c r="BR421">
        <v>2</v>
      </c>
      <c r="BS421">
        <v>0</v>
      </c>
      <c r="BT421">
        <v>0</v>
      </c>
      <c r="BU421">
        <v>1</v>
      </c>
      <c r="BV421">
        <v>1</v>
      </c>
      <c r="BW421">
        <v>0</v>
      </c>
      <c r="BX421">
        <v>0</v>
      </c>
      <c r="BY421">
        <v>1</v>
      </c>
      <c r="BZ421">
        <v>58</v>
      </c>
      <c r="CA421">
        <v>10</v>
      </c>
      <c r="CB421">
        <v>5</v>
      </c>
      <c r="CC421">
        <v>1</v>
      </c>
      <c r="CD421">
        <v>1</v>
      </c>
      <c r="CE421">
        <v>0</v>
      </c>
      <c r="CF421">
        <v>1</v>
      </c>
      <c r="CG421">
        <v>0</v>
      </c>
      <c r="CH421">
        <v>0</v>
      </c>
      <c r="CI421">
        <v>0</v>
      </c>
      <c r="CJ421">
        <v>1</v>
      </c>
      <c r="CK421">
        <v>0</v>
      </c>
      <c r="CL421">
        <v>0</v>
      </c>
      <c r="CM421">
        <v>0</v>
      </c>
      <c r="CN421">
        <v>0</v>
      </c>
      <c r="CO421">
        <v>1</v>
      </c>
      <c r="CP421">
        <v>10</v>
      </c>
      <c r="CQ421">
        <v>11</v>
      </c>
      <c r="CR421">
        <v>3</v>
      </c>
      <c r="CS421">
        <v>1</v>
      </c>
      <c r="CT421">
        <v>2</v>
      </c>
      <c r="CU421">
        <v>1</v>
      </c>
      <c r="CV421">
        <v>2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1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1</v>
      </c>
      <c r="DL421">
        <v>0</v>
      </c>
      <c r="DM421">
        <v>0</v>
      </c>
      <c r="DN421">
        <v>0</v>
      </c>
      <c r="DO421">
        <v>0</v>
      </c>
      <c r="DP421">
        <v>11</v>
      </c>
      <c r="DQ421">
        <v>28</v>
      </c>
      <c r="DR421">
        <v>4</v>
      </c>
      <c r="DS421">
        <v>16</v>
      </c>
      <c r="DT421">
        <v>1</v>
      </c>
      <c r="DU421">
        <v>0</v>
      </c>
      <c r="DV421">
        <v>0</v>
      </c>
      <c r="DW421">
        <v>0</v>
      </c>
      <c r="DX421">
        <v>5</v>
      </c>
      <c r="DY421">
        <v>1</v>
      </c>
      <c r="DZ421">
        <v>0</v>
      </c>
      <c r="EA421">
        <v>0</v>
      </c>
      <c r="EB421">
        <v>0</v>
      </c>
      <c r="EC421">
        <v>0</v>
      </c>
      <c r="ED421">
        <v>1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28</v>
      </c>
      <c r="EQ421">
        <v>16</v>
      </c>
      <c r="ER421">
        <v>2</v>
      </c>
      <c r="ES421">
        <v>3</v>
      </c>
      <c r="ET421">
        <v>8</v>
      </c>
      <c r="EU421">
        <v>0</v>
      </c>
      <c r="EV421">
        <v>0</v>
      </c>
      <c r="EW421">
        <v>0</v>
      </c>
      <c r="EX421">
        <v>1</v>
      </c>
      <c r="EY421">
        <v>1</v>
      </c>
      <c r="EZ421">
        <v>0</v>
      </c>
      <c r="FA421">
        <v>0</v>
      </c>
      <c r="FB421">
        <v>1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16</v>
      </c>
      <c r="FO421">
        <v>75</v>
      </c>
      <c r="FP421">
        <v>44</v>
      </c>
      <c r="FQ421">
        <v>5</v>
      </c>
      <c r="FR421">
        <v>4</v>
      </c>
      <c r="FS421">
        <v>0</v>
      </c>
      <c r="FT421">
        <v>1</v>
      </c>
      <c r="FU421">
        <v>9</v>
      </c>
      <c r="FV421">
        <v>1</v>
      </c>
      <c r="FW421">
        <v>0</v>
      </c>
      <c r="FX421">
        <v>1</v>
      </c>
      <c r="FY421">
        <v>0</v>
      </c>
      <c r="FZ421">
        <v>3</v>
      </c>
      <c r="GA421">
        <v>0</v>
      </c>
      <c r="GB421">
        <v>0</v>
      </c>
      <c r="GC421">
        <v>0</v>
      </c>
      <c r="GD421">
        <v>2</v>
      </c>
      <c r="GE421">
        <v>1</v>
      </c>
      <c r="GF421">
        <v>1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3</v>
      </c>
      <c r="GN421">
        <v>75</v>
      </c>
      <c r="GO421">
        <v>19</v>
      </c>
      <c r="GP421">
        <v>10</v>
      </c>
      <c r="GQ421">
        <v>0</v>
      </c>
      <c r="GR421">
        <v>0</v>
      </c>
      <c r="GS421">
        <v>1</v>
      </c>
      <c r="GT421">
        <v>0</v>
      </c>
      <c r="GU421">
        <v>0</v>
      </c>
      <c r="GV421">
        <v>8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19</v>
      </c>
      <c r="HI421">
        <v>1</v>
      </c>
      <c r="HJ421">
        <v>1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1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</row>
    <row r="422" spans="1:272">
      <c r="A422" t="s">
        <v>793</v>
      </c>
      <c r="B422" t="s">
        <v>784</v>
      </c>
      <c r="C422" t="str">
        <f>"160704"</f>
        <v>160704</v>
      </c>
      <c r="D422" t="s">
        <v>792</v>
      </c>
      <c r="E422">
        <v>4</v>
      </c>
      <c r="F422">
        <v>514</v>
      </c>
      <c r="G422">
        <v>390</v>
      </c>
      <c r="H422">
        <v>206</v>
      </c>
      <c r="I422">
        <v>184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183</v>
      </c>
      <c r="T422">
        <v>0</v>
      </c>
      <c r="U422">
        <v>0</v>
      </c>
      <c r="V422">
        <v>183</v>
      </c>
      <c r="W422">
        <v>7</v>
      </c>
      <c r="X422">
        <v>5</v>
      </c>
      <c r="Y422">
        <v>1</v>
      </c>
      <c r="Z422">
        <v>0</v>
      </c>
      <c r="AA422">
        <v>176</v>
      </c>
      <c r="AB422">
        <v>63</v>
      </c>
      <c r="AC422">
        <v>12</v>
      </c>
      <c r="AD422">
        <v>11</v>
      </c>
      <c r="AE422">
        <v>21</v>
      </c>
      <c r="AF422">
        <v>7</v>
      </c>
      <c r="AG422">
        <v>3</v>
      </c>
      <c r="AH422">
        <v>0</v>
      </c>
      <c r="AI422">
        <v>0</v>
      </c>
      <c r="AJ422">
        <v>3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2</v>
      </c>
      <c r="AY422">
        <v>0</v>
      </c>
      <c r="AZ422">
        <v>2</v>
      </c>
      <c r="BA422">
        <v>63</v>
      </c>
      <c r="BB422">
        <v>39</v>
      </c>
      <c r="BC422">
        <v>4</v>
      </c>
      <c r="BD422">
        <v>21</v>
      </c>
      <c r="BE422">
        <v>1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1</v>
      </c>
      <c r="BL422">
        <v>2</v>
      </c>
      <c r="BM422">
        <v>0</v>
      </c>
      <c r="BN422">
        <v>0</v>
      </c>
      <c r="BO422">
        <v>0</v>
      </c>
      <c r="BP422">
        <v>0</v>
      </c>
      <c r="BQ422">
        <v>1</v>
      </c>
      <c r="BR422">
        <v>1</v>
      </c>
      <c r="BS422">
        <v>0</v>
      </c>
      <c r="BT422">
        <v>0</v>
      </c>
      <c r="BU422">
        <v>1</v>
      </c>
      <c r="BV422">
        <v>1</v>
      </c>
      <c r="BW422">
        <v>0</v>
      </c>
      <c r="BX422">
        <v>4</v>
      </c>
      <c r="BY422">
        <v>0</v>
      </c>
      <c r="BZ422">
        <v>39</v>
      </c>
      <c r="CA422">
        <v>4</v>
      </c>
      <c r="CB422">
        <v>2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1</v>
      </c>
      <c r="CP422">
        <v>4</v>
      </c>
      <c r="CQ422">
        <v>6</v>
      </c>
      <c r="CR422">
        <v>4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6</v>
      </c>
      <c r="DQ422">
        <v>16</v>
      </c>
      <c r="DR422">
        <v>1</v>
      </c>
      <c r="DS422">
        <v>14</v>
      </c>
      <c r="DT422">
        <v>0</v>
      </c>
      <c r="DU422">
        <v>0</v>
      </c>
      <c r="DV422">
        <v>0</v>
      </c>
      <c r="DW422">
        <v>0</v>
      </c>
      <c r="DX422">
        <v>1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16</v>
      </c>
      <c r="EQ422">
        <v>3</v>
      </c>
      <c r="ER422">
        <v>2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1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3</v>
      </c>
      <c r="FO422">
        <v>37</v>
      </c>
      <c r="FP422">
        <v>19</v>
      </c>
      <c r="FQ422">
        <v>4</v>
      </c>
      <c r="FR422">
        <v>2</v>
      </c>
      <c r="FS422">
        <v>0</v>
      </c>
      <c r="FT422">
        <v>2</v>
      </c>
      <c r="FU422">
        <v>3</v>
      </c>
      <c r="FV422">
        <v>2</v>
      </c>
      <c r="FW422">
        <v>0</v>
      </c>
      <c r="FX422">
        <v>1</v>
      </c>
      <c r="FY422">
        <v>0</v>
      </c>
      <c r="FZ422">
        <v>1</v>
      </c>
      <c r="GA422">
        <v>0</v>
      </c>
      <c r="GB422">
        <v>1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1</v>
      </c>
      <c r="GJ422">
        <v>0</v>
      </c>
      <c r="GK422">
        <v>0</v>
      </c>
      <c r="GL422">
        <v>0</v>
      </c>
      <c r="GM422">
        <v>1</v>
      </c>
      <c r="GN422">
        <v>37</v>
      </c>
      <c r="GO422">
        <v>6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4</v>
      </c>
      <c r="GW422">
        <v>0</v>
      </c>
      <c r="GX422">
        <v>0</v>
      </c>
      <c r="GY422">
        <v>1</v>
      </c>
      <c r="GZ422">
        <v>1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6</v>
      </c>
      <c r="HI422">
        <v>1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1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1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1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1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1</v>
      </c>
    </row>
    <row r="423" spans="1:272">
      <c r="A423" t="s">
        <v>791</v>
      </c>
      <c r="B423" t="s">
        <v>784</v>
      </c>
      <c r="C423" t="str">
        <f>"160704"</f>
        <v>160704</v>
      </c>
      <c r="D423" t="s">
        <v>790</v>
      </c>
      <c r="E423">
        <v>5</v>
      </c>
      <c r="F423">
        <v>1019</v>
      </c>
      <c r="G423">
        <v>771</v>
      </c>
      <c r="H423">
        <v>441</v>
      </c>
      <c r="I423">
        <v>330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329</v>
      </c>
      <c r="T423">
        <v>0</v>
      </c>
      <c r="U423">
        <v>0</v>
      </c>
      <c r="V423">
        <v>329</v>
      </c>
      <c r="W423">
        <v>18</v>
      </c>
      <c r="X423">
        <v>9</v>
      </c>
      <c r="Y423">
        <v>9</v>
      </c>
      <c r="Z423">
        <v>0</v>
      </c>
      <c r="AA423">
        <v>311</v>
      </c>
      <c r="AB423">
        <v>115</v>
      </c>
      <c r="AC423">
        <v>8</v>
      </c>
      <c r="AD423">
        <v>19</v>
      </c>
      <c r="AE423">
        <v>42</v>
      </c>
      <c r="AF423">
        <v>17</v>
      </c>
      <c r="AG423">
        <v>6</v>
      </c>
      <c r="AH423">
        <v>4</v>
      </c>
      <c r="AI423">
        <v>0</v>
      </c>
      <c r="AJ423">
        <v>0</v>
      </c>
      <c r="AK423">
        <v>2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1</v>
      </c>
      <c r="AV423">
        <v>1</v>
      </c>
      <c r="AW423">
        <v>2</v>
      </c>
      <c r="AX423">
        <v>7</v>
      </c>
      <c r="AY423">
        <v>3</v>
      </c>
      <c r="AZ423">
        <v>2</v>
      </c>
      <c r="BA423">
        <v>115</v>
      </c>
      <c r="BB423">
        <v>37</v>
      </c>
      <c r="BC423">
        <v>11</v>
      </c>
      <c r="BD423">
        <v>7</v>
      </c>
      <c r="BE423">
        <v>3</v>
      </c>
      <c r="BF423">
        <v>7</v>
      </c>
      <c r="BG423">
        <v>0</v>
      </c>
      <c r="BH423">
        <v>0</v>
      </c>
      <c r="BI423">
        <v>0</v>
      </c>
      <c r="BJ423">
        <v>1</v>
      </c>
      <c r="BK423">
        <v>2</v>
      </c>
      <c r="BL423">
        <v>0</v>
      </c>
      <c r="BM423">
        <v>0</v>
      </c>
      <c r="BN423">
        <v>1</v>
      </c>
      <c r="BO423">
        <v>1</v>
      </c>
      <c r="BP423">
        <v>1</v>
      </c>
      <c r="BQ423">
        <v>0</v>
      </c>
      <c r="BR423">
        <v>1</v>
      </c>
      <c r="BS423">
        <v>0</v>
      </c>
      <c r="BT423">
        <v>0</v>
      </c>
      <c r="BU423">
        <v>1</v>
      </c>
      <c r="BV423">
        <v>1</v>
      </c>
      <c r="BW423">
        <v>0</v>
      </c>
      <c r="BX423">
        <v>0</v>
      </c>
      <c r="BY423">
        <v>0</v>
      </c>
      <c r="BZ423">
        <v>37</v>
      </c>
      <c r="CA423">
        <v>9</v>
      </c>
      <c r="CB423">
        <v>2</v>
      </c>
      <c r="CC423">
        <v>1</v>
      </c>
      <c r="CD423">
        <v>4</v>
      </c>
      <c r="CE423">
        <v>1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1</v>
      </c>
      <c r="CN423">
        <v>0</v>
      </c>
      <c r="CO423">
        <v>0</v>
      </c>
      <c r="CP423">
        <v>9</v>
      </c>
      <c r="CQ423">
        <v>2</v>
      </c>
      <c r="CR423">
        <v>1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1</v>
      </c>
      <c r="DO423">
        <v>0</v>
      </c>
      <c r="DP423">
        <v>2</v>
      </c>
      <c r="DQ423">
        <v>19</v>
      </c>
      <c r="DR423">
        <v>4</v>
      </c>
      <c r="DS423">
        <v>8</v>
      </c>
      <c r="DT423">
        <v>1</v>
      </c>
      <c r="DU423">
        <v>1</v>
      </c>
      <c r="DV423">
        <v>0</v>
      </c>
      <c r="DW423">
        <v>0</v>
      </c>
      <c r="DX423">
        <v>2</v>
      </c>
      <c r="DY423">
        <v>1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1</v>
      </c>
      <c r="EH423">
        <v>0</v>
      </c>
      <c r="EI423">
        <v>0</v>
      </c>
      <c r="EJ423">
        <v>0</v>
      </c>
      <c r="EK423">
        <v>0</v>
      </c>
      <c r="EL423">
        <v>1</v>
      </c>
      <c r="EM423">
        <v>0</v>
      </c>
      <c r="EN423">
        <v>0</v>
      </c>
      <c r="EO423">
        <v>0</v>
      </c>
      <c r="EP423">
        <v>19</v>
      </c>
      <c r="EQ423">
        <v>19</v>
      </c>
      <c r="ER423">
        <v>3</v>
      </c>
      <c r="ES423">
        <v>3</v>
      </c>
      <c r="ET423">
        <v>13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19</v>
      </c>
      <c r="FO423">
        <v>96</v>
      </c>
      <c r="FP423">
        <v>43</v>
      </c>
      <c r="FQ423">
        <v>7</v>
      </c>
      <c r="FR423">
        <v>4</v>
      </c>
      <c r="FS423">
        <v>4</v>
      </c>
      <c r="FT423">
        <v>1</v>
      </c>
      <c r="FU423">
        <v>13</v>
      </c>
      <c r="FV423">
        <v>5</v>
      </c>
      <c r="FW423">
        <v>1</v>
      </c>
      <c r="FX423">
        <v>7</v>
      </c>
      <c r="FY423">
        <v>1</v>
      </c>
      <c r="FZ423">
        <v>0</v>
      </c>
      <c r="GA423">
        <v>1</v>
      </c>
      <c r="GB423">
        <v>0</v>
      </c>
      <c r="GC423">
        <v>1</v>
      </c>
      <c r="GD423">
        <v>0</v>
      </c>
      <c r="GE423">
        <v>0</v>
      </c>
      <c r="GF423">
        <v>2</v>
      </c>
      <c r="GG423">
        <v>1</v>
      </c>
      <c r="GH423">
        <v>0</v>
      </c>
      <c r="GI423">
        <v>0</v>
      </c>
      <c r="GJ423">
        <v>4</v>
      </c>
      <c r="GK423">
        <v>0</v>
      </c>
      <c r="GL423">
        <v>0</v>
      </c>
      <c r="GM423">
        <v>1</v>
      </c>
      <c r="GN423">
        <v>96</v>
      </c>
      <c r="GO423">
        <v>9</v>
      </c>
      <c r="GP423">
        <v>3</v>
      </c>
      <c r="GQ423">
        <v>2</v>
      </c>
      <c r="GR423">
        <v>3</v>
      </c>
      <c r="GS423">
        <v>0</v>
      </c>
      <c r="GT423">
        <v>0</v>
      </c>
      <c r="GU423">
        <v>0</v>
      </c>
      <c r="GV423">
        <v>1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9</v>
      </c>
      <c r="HI423">
        <v>3</v>
      </c>
      <c r="HJ423">
        <v>0</v>
      </c>
      <c r="HK423">
        <v>0</v>
      </c>
      <c r="HL423">
        <v>0</v>
      </c>
      <c r="HM423">
        <v>1</v>
      </c>
      <c r="HN423">
        <v>2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3</v>
      </c>
      <c r="HW423">
        <v>1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1</v>
      </c>
      <c r="II423">
        <v>0</v>
      </c>
      <c r="IJ423">
        <v>0</v>
      </c>
      <c r="IK423">
        <v>0</v>
      </c>
      <c r="IL423">
        <v>1</v>
      </c>
      <c r="IM423">
        <v>1</v>
      </c>
      <c r="IN423">
        <v>1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1</v>
      </c>
    </row>
    <row r="424" spans="1:272">
      <c r="A424" t="s">
        <v>789</v>
      </c>
      <c r="B424" t="s">
        <v>784</v>
      </c>
      <c r="C424" t="str">
        <f>"160704"</f>
        <v>160704</v>
      </c>
      <c r="D424" t="s">
        <v>788</v>
      </c>
      <c r="E424">
        <v>6</v>
      </c>
      <c r="F424">
        <v>743</v>
      </c>
      <c r="G424">
        <v>570</v>
      </c>
      <c r="H424">
        <v>300</v>
      </c>
      <c r="I424">
        <v>270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270</v>
      </c>
      <c r="T424">
        <v>0</v>
      </c>
      <c r="U424">
        <v>0</v>
      </c>
      <c r="V424">
        <v>270</v>
      </c>
      <c r="W424">
        <v>7</v>
      </c>
      <c r="X424">
        <v>5</v>
      </c>
      <c r="Y424">
        <v>2</v>
      </c>
      <c r="Z424">
        <v>0</v>
      </c>
      <c r="AA424">
        <v>263</v>
      </c>
      <c r="AB424">
        <v>70</v>
      </c>
      <c r="AC424">
        <v>10</v>
      </c>
      <c r="AD424">
        <v>19</v>
      </c>
      <c r="AE424">
        <v>16</v>
      </c>
      <c r="AF424">
        <v>7</v>
      </c>
      <c r="AG424">
        <v>0</v>
      </c>
      <c r="AH424">
        <v>2</v>
      </c>
      <c r="AI424">
        <v>0</v>
      </c>
      <c r="AJ424">
        <v>2</v>
      </c>
      <c r="AK424">
        <v>2</v>
      </c>
      <c r="AL424">
        <v>1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1</v>
      </c>
      <c r="AT424">
        <v>0</v>
      </c>
      <c r="AU424">
        <v>0</v>
      </c>
      <c r="AV424">
        <v>0</v>
      </c>
      <c r="AW424">
        <v>2</v>
      </c>
      <c r="AX424">
        <v>1</v>
      </c>
      <c r="AY424">
        <v>0</v>
      </c>
      <c r="AZ424">
        <v>6</v>
      </c>
      <c r="BA424">
        <v>70</v>
      </c>
      <c r="BB424">
        <v>59</v>
      </c>
      <c r="BC424">
        <v>12</v>
      </c>
      <c r="BD424">
        <v>27</v>
      </c>
      <c r="BE424">
        <v>2</v>
      </c>
      <c r="BF424">
        <v>6</v>
      </c>
      <c r="BG424">
        <v>0</v>
      </c>
      <c r="BH424">
        <v>2</v>
      </c>
      <c r="BI424">
        <v>0</v>
      </c>
      <c r="BJ424">
        <v>0</v>
      </c>
      <c r="BK424">
        <v>1</v>
      </c>
      <c r="BL424">
        <v>3</v>
      </c>
      <c r="BM424">
        <v>0</v>
      </c>
      <c r="BN424">
        <v>0</v>
      </c>
      <c r="BO424">
        <v>0</v>
      </c>
      <c r="BP424">
        <v>2</v>
      </c>
      <c r="BQ424">
        <v>0</v>
      </c>
      <c r="BR424">
        <v>0</v>
      </c>
      <c r="BS424">
        <v>0</v>
      </c>
      <c r="BT424">
        <v>0</v>
      </c>
      <c r="BU424">
        <v>1</v>
      </c>
      <c r="BV424">
        <v>2</v>
      </c>
      <c r="BW424">
        <v>0</v>
      </c>
      <c r="BX424">
        <v>1</v>
      </c>
      <c r="BY424">
        <v>0</v>
      </c>
      <c r="BZ424">
        <v>59</v>
      </c>
      <c r="CA424">
        <v>11</v>
      </c>
      <c r="CB424">
        <v>5</v>
      </c>
      <c r="CC424">
        <v>0</v>
      </c>
      <c r="CD424">
        <v>0</v>
      </c>
      <c r="CE424">
        <v>2</v>
      </c>
      <c r="CF424">
        <v>0</v>
      </c>
      <c r="CG424">
        <v>0</v>
      </c>
      <c r="CH424">
        <v>3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1</v>
      </c>
      <c r="CP424">
        <v>11</v>
      </c>
      <c r="CQ424">
        <v>7</v>
      </c>
      <c r="CR424">
        <v>4</v>
      </c>
      <c r="CS424">
        <v>0</v>
      </c>
      <c r="CT424">
        <v>1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1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1</v>
      </c>
      <c r="DL424">
        <v>0</v>
      </c>
      <c r="DM424">
        <v>0</v>
      </c>
      <c r="DN424">
        <v>0</v>
      </c>
      <c r="DO424">
        <v>0</v>
      </c>
      <c r="DP424">
        <v>7</v>
      </c>
      <c r="DQ424">
        <v>17</v>
      </c>
      <c r="DR424">
        <v>1</v>
      </c>
      <c r="DS424">
        <v>10</v>
      </c>
      <c r="DT424">
        <v>0</v>
      </c>
      <c r="DU424">
        <v>1</v>
      </c>
      <c r="DV424">
        <v>0</v>
      </c>
      <c r="DW424">
        <v>0</v>
      </c>
      <c r="DX424">
        <v>1</v>
      </c>
      <c r="DY424">
        <v>0</v>
      </c>
      <c r="DZ424">
        <v>1</v>
      </c>
      <c r="EA424">
        <v>1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2</v>
      </c>
      <c r="EN424">
        <v>0</v>
      </c>
      <c r="EO424">
        <v>0</v>
      </c>
      <c r="EP424">
        <v>17</v>
      </c>
      <c r="EQ424">
        <v>15</v>
      </c>
      <c r="ER424">
        <v>3</v>
      </c>
      <c r="ES424">
        <v>4</v>
      </c>
      <c r="ET424">
        <v>3</v>
      </c>
      <c r="EU424">
        <v>2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1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1</v>
      </c>
      <c r="FK424">
        <v>1</v>
      </c>
      <c r="FL424">
        <v>0</v>
      </c>
      <c r="FM424">
        <v>0</v>
      </c>
      <c r="FN424">
        <v>15</v>
      </c>
      <c r="FO424">
        <v>56</v>
      </c>
      <c r="FP424">
        <v>35</v>
      </c>
      <c r="FQ424">
        <v>2</v>
      </c>
      <c r="FR424">
        <v>0</v>
      </c>
      <c r="FS424">
        <v>0</v>
      </c>
      <c r="FT424">
        <v>2</v>
      </c>
      <c r="FU424">
        <v>7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9</v>
      </c>
      <c r="GG424">
        <v>0</v>
      </c>
      <c r="GH424">
        <v>0</v>
      </c>
      <c r="GI424">
        <v>0</v>
      </c>
      <c r="GJ424">
        <v>1</v>
      </c>
      <c r="GK424">
        <v>0</v>
      </c>
      <c r="GL424">
        <v>0</v>
      </c>
      <c r="GM424">
        <v>0</v>
      </c>
      <c r="GN424">
        <v>56</v>
      </c>
      <c r="GO424">
        <v>17</v>
      </c>
      <c r="GP424">
        <v>6</v>
      </c>
      <c r="GQ424">
        <v>1</v>
      </c>
      <c r="GR424">
        <v>3</v>
      </c>
      <c r="GS424">
        <v>0</v>
      </c>
      <c r="GT424">
        <v>2</v>
      </c>
      <c r="GU424">
        <v>0</v>
      </c>
      <c r="GV424">
        <v>3</v>
      </c>
      <c r="GW424">
        <v>1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1</v>
      </c>
      <c r="HG424">
        <v>0</v>
      </c>
      <c r="HH424">
        <v>17</v>
      </c>
      <c r="HI424">
        <v>5</v>
      </c>
      <c r="HJ424">
        <v>0</v>
      </c>
      <c r="HK424">
        <v>4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1</v>
      </c>
      <c r="HV424">
        <v>5</v>
      </c>
      <c r="HW424">
        <v>2</v>
      </c>
      <c r="HX424">
        <v>2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2</v>
      </c>
      <c r="IM424">
        <v>4</v>
      </c>
      <c r="IN424">
        <v>3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1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4</v>
      </c>
    </row>
    <row r="425" spans="1:272">
      <c r="A425" t="s">
        <v>787</v>
      </c>
      <c r="B425" t="s">
        <v>784</v>
      </c>
      <c r="C425" t="str">
        <f>"160704"</f>
        <v>160704</v>
      </c>
      <c r="D425" t="s">
        <v>786</v>
      </c>
      <c r="E425">
        <v>7</v>
      </c>
      <c r="F425">
        <v>650</v>
      </c>
      <c r="G425">
        <v>499</v>
      </c>
      <c r="H425">
        <v>264</v>
      </c>
      <c r="I425">
        <v>235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235</v>
      </c>
      <c r="T425">
        <v>0</v>
      </c>
      <c r="U425">
        <v>0</v>
      </c>
      <c r="V425">
        <v>235</v>
      </c>
      <c r="W425">
        <v>16</v>
      </c>
      <c r="X425">
        <v>9</v>
      </c>
      <c r="Y425">
        <v>7</v>
      </c>
      <c r="Z425">
        <v>0</v>
      </c>
      <c r="AA425">
        <v>219</v>
      </c>
      <c r="AB425">
        <v>65</v>
      </c>
      <c r="AC425">
        <v>2</v>
      </c>
      <c r="AD425">
        <v>14</v>
      </c>
      <c r="AE425">
        <v>19</v>
      </c>
      <c r="AF425">
        <v>7</v>
      </c>
      <c r="AG425">
        <v>3</v>
      </c>
      <c r="AH425">
        <v>0</v>
      </c>
      <c r="AI425">
        <v>1</v>
      </c>
      <c r="AJ425">
        <v>0</v>
      </c>
      <c r="AK425">
        <v>2</v>
      </c>
      <c r="AL425">
        <v>1</v>
      </c>
      <c r="AM425">
        <v>1</v>
      </c>
      <c r="AN425">
        <v>1</v>
      </c>
      <c r="AO425">
        <v>1</v>
      </c>
      <c r="AP425">
        <v>0</v>
      </c>
      <c r="AQ425">
        <v>1</v>
      </c>
      <c r="AR425">
        <v>4</v>
      </c>
      <c r="AS425">
        <v>1</v>
      </c>
      <c r="AT425">
        <v>0</v>
      </c>
      <c r="AU425">
        <v>1</v>
      </c>
      <c r="AV425">
        <v>1</v>
      </c>
      <c r="AW425">
        <v>0</v>
      </c>
      <c r="AX425">
        <v>1</v>
      </c>
      <c r="AY425">
        <v>1</v>
      </c>
      <c r="AZ425">
        <v>3</v>
      </c>
      <c r="BA425">
        <v>65</v>
      </c>
      <c r="BB425">
        <v>41</v>
      </c>
      <c r="BC425">
        <v>6</v>
      </c>
      <c r="BD425">
        <v>18</v>
      </c>
      <c r="BE425">
        <v>1</v>
      </c>
      <c r="BF425">
        <v>2</v>
      </c>
      <c r="BG425">
        <v>2</v>
      </c>
      <c r="BH425">
        <v>0</v>
      </c>
      <c r="BI425">
        <v>0</v>
      </c>
      <c r="BJ425">
        <v>0</v>
      </c>
      <c r="BK425">
        <v>2</v>
      </c>
      <c r="BL425">
        <v>3</v>
      </c>
      <c r="BM425">
        <v>0</v>
      </c>
      <c r="BN425">
        <v>0</v>
      </c>
      <c r="BO425">
        <v>1</v>
      </c>
      <c r="BP425">
        <v>0</v>
      </c>
      <c r="BQ425">
        <v>2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0</v>
      </c>
      <c r="BX425">
        <v>3</v>
      </c>
      <c r="BY425">
        <v>0</v>
      </c>
      <c r="BZ425">
        <v>41</v>
      </c>
      <c r="CA425">
        <v>5</v>
      </c>
      <c r="CB425">
        <v>0</v>
      </c>
      <c r="CC425">
        <v>1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1</v>
      </c>
      <c r="CK425">
        <v>0</v>
      </c>
      <c r="CL425">
        <v>0</v>
      </c>
      <c r="CM425">
        <v>1</v>
      </c>
      <c r="CN425">
        <v>0</v>
      </c>
      <c r="CO425">
        <v>2</v>
      </c>
      <c r="CP425">
        <v>5</v>
      </c>
      <c r="CQ425">
        <v>8</v>
      </c>
      <c r="CR425">
        <v>6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1</v>
      </c>
      <c r="DJ425">
        <v>1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8</v>
      </c>
      <c r="DQ425">
        <v>15</v>
      </c>
      <c r="DR425">
        <v>1</v>
      </c>
      <c r="DS425">
        <v>8</v>
      </c>
      <c r="DT425">
        <v>0</v>
      </c>
      <c r="DU425">
        <v>0</v>
      </c>
      <c r="DV425">
        <v>0</v>
      </c>
      <c r="DW425">
        <v>1</v>
      </c>
      <c r="DX425">
        <v>5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15</v>
      </c>
      <c r="EQ425">
        <v>11</v>
      </c>
      <c r="ER425">
        <v>0</v>
      </c>
      <c r="ES425">
        <v>0</v>
      </c>
      <c r="ET425">
        <v>10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1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11</v>
      </c>
      <c r="FO425">
        <v>60</v>
      </c>
      <c r="FP425">
        <v>39</v>
      </c>
      <c r="FQ425">
        <v>5</v>
      </c>
      <c r="FR425">
        <v>2</v>
      </c>
      <c r="FS425">
        <v>0</v>
      </c>
      <c r="FT425">
        <v>0</v>
      </c>
      <c r="FU425">
        <v>2</v>
      </c>
      <c r="FV425">
        <v>4</v>
      </c>
      <c r="FW425">
        <v>0</v>
      </c>
      <c r="FX425">
        <v>0</v>
      </c>
      <c r="FY425">
        <v>0</v>
      </c>
      <c r="FZ425">
        <v>3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1</v>
      </c>
      <c r="GK425">
        <v>2</v>
      </c>
      <c r="GL425">
        <v>0</v>
      </c>
      <c r="GM425">
        <v>2</v>
      </c>
      <c r="GN425">
        <v>60</v>
      </c>
      <c r="GO425">
        <v>13</v>
      </c>
      <c r="GP425">
        <v>5</v>
      </c>
      <c r="GQ425">
        <v>0</v>
      </c>
      <c r="GR425">
        <v>0</v>
      </c>
      <c r="GS425">
        <v>0</v>
      </c>
      <c r="GT425">
        <v>0</v>
      </c>
      <c r="GU425">
        <v>1</v>
      </c>
      <c r="GV425">
        <v>7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13</v>
      </c>
      <c r="HI425">
        <v>1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1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1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</row>
    <row r="426" spans="1:272">
      <c r="A426" t="s">
        <v>785</v>
      </c>
      <c r="B426" t="s">
        <v>784</v>
      </c>
      <c r="C426" t="str">
        <f>"160704"</f>
        <v>160704</v>
      </c>
      <c r="D426" t="s">
        <v>783</v>
      </c>
      <c r="E426">
        <v>8</v>
      </c>
      <c r="F426">
        <v>409</v>
      </c>
      <c r="G426">
        <v>310</v>
      </c>
      <c r="H426">
        <v>207</v>
      </c>
      <c r="I426">
        <v>103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103</v>
      </c>
      <c r="T426">
        <v>0</v>
      </c>
      <c r="U426">
        <v>0</v>
      </c>
      <c r="V426">
        <v>103</v>
      </c>
      <c r="W426">
        <v>7</v>
      </c>
      <c r="X426">
        <v>4</v>
      </c>
      <c r="Y426">
        <v>3</v>
      </c>
      <c r="Z426">
        <v>0</v>
      </c>
      <c r="AA426">
        <v>96</v>
      </c>
      <c r="AB426">
        <v>21</v>
      </c>
      <c r="AC426">
        <v>4</v>
      </c>
      <c r="AD426">
        <v>6</v>
      </c>
      <c r="AE426">
        <v>4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1</v>
      </c>
      <c r="AX426">
        <v>1</v>
      </c>
      <c r="AY426">
        <v>0</v>
      </c>
      <c r="AZ426">
        <v>1</v>
      </c>
      <c r="BA426">
        <v>21</v>
      </c>
      <c r="BB426">
        <v>17</v>
      </c>
      <c r="BC426">
        <v>6</v>
      </c>
      <c r="BD426">
        <v>2</v>
      </c>
      <c r="BE426">
        <v>1</v>
      </c>
      <c r="BF426">
        <v>3</v>
      </c>
      <c r="BG426">
        <v>2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2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17</v>
      </c>
      <c r="CA426">
        <v>1</v>
      </c>
      <c r="CB426">
        <v>1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1</v>
      </c>
      <c r="CQ426">
        <v>4</v>
      </c>
      <c r="CR426">
        <v>2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1</v>
      </c>
      <c r="DL426">
        <v>0</v>
      </c>
      <c r="DM426">
        <v>0</v>
      </c>
      <c r="DN426">
        <v>0</v>
      </c>
      <c r="DO426">
        <v>0</v>
      </c>
      <c r="DP426">
        <v>4</v>
      </c>
      <c r="DQ426">
        <v>6</v>
      </c>
      <c r="DR426">
        <v>4</v>
      </c>
      <c r="DS426">
        <v>2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6</v>
      </c>
      <c r="EQ426">
        <v>4</v>
      </c>
      <c r="ER426">
        <v>0</v>
      </c>
      <c r="ES426">
        <v>1</v>
      </c>
      <c r="ET426">
        <v>1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2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4</v>
      </c>
      <c r="FO426">
        <v>20</v>
      </c>
      <c r="FP426">
        <v>8</v>
      </c>
      <c r="FQ426">
        <v>5</v>
      </c>
      <c r="FR426">
        <v>0</v>
      </c>
      <c r="FS426">
        <v>0</v>
      </c>
      <c r="FT426">
        <v>0</v>
      </c>
      <c r="FU426">
        <v>1</v>
      </c>
      <c r="FV426">
        <v>0</v>
      </c>
      <c r="FW426">
        <v>0</v>
      </c>
      <c r="FX426">
        <v>2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1</v>
      </c>
      <c r="GG426">
        <v>0</v>
      </c>
      <c r="GH426">
        <v>1</v>
      </c>
      <c r="GI426">
        <v>1</v>
      </c>
      <c r="GJ426">
        <v>0</v>
      </c>
      <c r="GK426">
        <v>1</v>
      </c>
      <c r="GL426">
        <v>0</v>
      </c>
      <c r="GM426">
        <v>0</v>
      </c>
      <c r="GN426">
        <v>20</v>
      </c>
      <c r="GO426">
        <v>3</v>
      </c>
      <c r="GP426">
        <v>0</v>
      </c>
      <c r="GQ426">
        <v>0</v>
      </c>
      <c r="GR426">
        <v>1</v>
      </c>
      <c r="GS426">
        <v>0</v>
      </c>
      <c r="GT426">
        <v>1</v>
      </c>
      <c r="GU426">
        <v>0</v>
      </c>
      <c r="GV426">
        <v>0</v>
      </c>
      <c r="GW426">
        <v>1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3</v>
      </c>
      <c r="HI426">
        <v>2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1</v>
      </c>
      <c r="HS426">
        <v>0</v>
      </c>
      <c r="HT426">
        <v>1</v>
      </c>
      <c r="HU426">
        <v>0</v>
      </c>
      <c r="HV426">
        <v>2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18</v>
      </c>
      <c r="IN426">
        <v>14</v>
      </c>
      <c r="IO426">
        <v>1</v>
      </c>
      <c r="IP426">
        <v>2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1</v>
      </c>
      <c r="JL426">
        <v>18</v>
      </c>
    </row>
    <row r="427" spans="1:272">
      <c r="A427" t="s">
        <v>782</v>
      </c>
      <c r="B427" t="s">
        <v>719</v>
      </c>
      <c r="C427" t="str">
        <f>"160705"</f>
        <v>160705</v>
      </c>
      <c r="D427" t="s">
        <v>781</v>
      </c>
      <c r="E427">
        <v>1</v>
      </c>
      <c r="F427">
        <v>2273</v>
      </c>
      <c r="G427">
        <v>1738</v>
      </c>
      <c r="H427">
        <v>616</v>
      </c>
      <c r="I427">
        <v>1122</v>
      </c>
      <c r="J427">
        <v>1</v>
      </c>
      <c r="K427">
        <v>12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1122</v>
      </c>
      <c r="T427">
        <v>0</v>
      </c>
      <c r="U427">
        <v>0</v>
      </c>
      <c r="V427">
        <v>1122</v>
      </c>
      <c r="W427">
        <v>20</v>
      </c>
      <c r="X427">
        <v>15</v>
      </c>
      <c r="Y427">
        <v>4</v>
      </c>
      <c r="Z427">
        <v>0</v>
      </c>
      <c r="AA427">
        <v>1102</v>
      </c>
      <c r="AB427">
        <v>390</v>
      </c>
      <c r="AC427">
        <v>38</v>
      </c>
      <c r="AD427">
        <v>111</v>
      </c>
      <c r="AE427">
        <v>99</v>
      </c>
      <c r="AF427">
        <v>17</v>
      </c>
      <c r="AG427">
        <v>54</v>
      </c>
      <c r="AH427">
        <v>7</v>
      </c>
      <c r="AI427">
        <v>0</v>
      </c>
      <c r="AJ427">
        <v>3</v>
      </c>
      <c r="AK427">
        <v>4</v>
      </c>
      <c r="AL427">
        <v>0</v>
      </c>
      <c r="AM427">
        <v>4</v>
      </c>
      <c r="AN427">
        <v>2</v>
      </c>
      <c r="AO427">
        <v>0</v>
      </c>
      <c r="AP427">
        <v>0</v>
      </c>
      <c r="AQ427">
        <v>17</v>
      </c>
      <c r="AR427">
        <v>1</v>
      </c>
      <c r="AS427">
        <v>0</v>
      </c>
      <c r="AT427">
        <v>2</v>
      </c>
      <c r="AU427">
        <v>4</v>
      </c>
      <c r="AV427">
        <v>3</v>
      </c>
      <c r="AW427">
        <v>1</v>
      </c>
      <c r="AX427">
        <v>6</v>
      </c>
      <c r="AY427">
        <v>4</v>
      </c>
      <c r="AZ427">
        <v>13</v>
      </c>
      <c r="BA427">
        <v>390</v>
      </c>
      <c r="BB427">
        <v>306</v>
      </c>
      <c r="BC427">
        <v>19</v>
      </c>
      <c r="BD427">
        <v>259</v>
      </c>
      <c r="BE427">
        <v>1</v>
      </c>
      <c r="BF427">
        <v>7</v>
      </c>
      <c r="BG427">
        <v>1</v>
      </c>
      <c r="BH427">
        <v>0</v>
      </c>
      <c r="BI427">
        <v>1</v>
      </c>
      <c r="BJ427">
        <v>1</v>
      </c>
      <c r="BK427">
        <v>2</v>
      </c>
      <c r="BL427">
        <v>3</v>
      </c>
      <c r="BM427">
        <v>0</v>
      </c>
      <c r="BN427">
        <v>0</v>
      </c>
      <c r="BO427">
        <v>1</v>
      </c>
      <c r="BP427">
        <v>1</v>
      </c>
      <c r="BQ427">
        <v>3</v>
      </c>
      <c r="BR427">
        <v>0</v>
      </c>
      <c r="BS427">
        <v>2</v>
      </c>
      <c r="BT427">
        <v>1</v>
      </c>
      <c r="BU427">
        <v>0</v>
      </c>
      <c r="BV427">
        <v>2</v>
      </c>
      <c r="BW427">
        <v>0</v>
      </c>
      <c r="BX427">
        <v>2</v>
      </c>
      <c r="BY427">
        <v>0</v>
      </c>
      <c r="BZ427">
        <v>306</v>
      </c>
      <c r="CA427">
        <v>23</v>
      </c>
      <c r="CB427">
        <v>7</v>
      </c>
      <c r="CC427">
        <v>6</v>
      </c>
      <c r="CD427">
        <v>1</v>
      </c>
      <c r="CE427">
        <v>1</v>
      </c>
      <c r="CF427">
        <v>4</v>
      </c>
      <c r="CG427">
        <v>0</v>
      </c>
      <c r="CH427">
        <v>1</v>
      </c>
      <c r="CI427">
        <v>0</v>
      </c>
      <c r="CJ427">
        <v>1</v>
      </c>
      <c r="CK427">
        <v>0</v>
      </c>
      <c r="CL427">
        <v>0</v>
      </c>
      <c r="CM427">
        <v>0</v>
      </c>
      <c r="CN427">
        <v>0</v>
      </c>
      <c r="CO427">
        <v>2</v>
      </c>
      <c r="CP427">
        <v>23</v>
      </c>
      <c r="CQ427">
        <v>21</v>
      </c>
      <c r="CR427">
        <v>8</v>
      </c>
      <c r="CS427">
        <v>0</v>
      </c>
      <c r="CT427">
        <v>2</v>
      </c>
      <c r="CU427">
        <v>0</v>
      </c>
      <c r="CV427">
        <v>3</v>
      </c>
      <c r="CW427">
        <v>1</v>
      </c>
      <c r="CX427">
        <v>0</v>
      </c>
      <c r="CY427">
        <v>0</v>
      </c>
      <c r="CZ427">
        <v>4</v>
      </c>
      <c r="DA427">
        <v>0</v>
      </c>
      <c r="DB427">
        <v>1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1</v>
      </c>
      <c r="DI427">
        <v>0</v>
      </c>
      <c r="DJ427">
        <v>0</v>
      </c>
      <c r="DK427">
        <v>1</v>
      </c>
      <c r="DL427">
        <v>0</v>
      </c>
      <c r="DM427">
        <v>0</v>
      </c>
      <c r="DN427">
        <v>0</v>
      </c>
      <c r="DO427">
        <v>0</v>
      </c>
      <c r="DP427">
        <v>21</v>
      </c>
      <c r="DQ427">
        <v>59</v>
      </c>
      <c r="DR427">
        <v>1</v>
      </c>
      <c r="DS427">
        <v>52</v>
      </c>
      <c r="DT427">
        <v>1</v>
      </c>
      <c r="DU427">
        <v>1</v>
      </c>
      <c r="DV427">
        <v>0</v>
      </c>
      <c r="DW427">
        <v>0</v>
      </c>
      <c r="DX427">
        <v>1</v>
      </c>
      <c r="DY427">
        <v>1</v>
      </c>
      <c r="DZ427">
        <v>1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1</v>
      </c>
      <c r="EN427">
        <v>0</v>
      </c>
      <c r="EO427">
        <v>0</v>
      </c>
      <c r="EP427">
        <v>59</v>
      </c>
      <c r="EQ427">
        <v>75</v>
      </c>
      <c r="ER427">
        <v>28</v>
      </c>
      <c r="ES427">
        <v>11</v>
      </c>
      <c r="ET427">
        <v>21</v>
      </c>
      <c r="EU427">
        <v>2</v>
      </c>
      <c r="EV427">
        <v>1</v>
      </c>
      <c r="EW427">
        <v>1</v>
      </c>
      <c r="EX427">
        <v>1</v>
      </c>
      <c r="EY427">
        <v>1</v>
      </c>
      <c r="EZ427">
        <v>0</v>
      </c>
      <c r="FA427">
        <v>2</v>
      </c>
      <c r="FB427">
        <v>0</v>
      </c>
      <c r="FC427">
        <v>1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2</v>
      </c>
      <c r="FK427">
        <v>0</v>
      </c>
      <c r="FL427">
        <v>0</v>
      </c>
      <c r="FM427">
        <v>4</v>
      </c>
      <c r="FN427">
        <v>75</v>
      </c>
      <c r="FO427">
        <v>165</v>
      </c>
      <c r="FP427">
        <v>137</v>
      </c>
      <c r="FQ427">
        <v>2</v>
      </c>
      <c r="FR427">
        <v>2</v>
      </c>
      <c r="FS427">
        <v>2</v>
      </c>
      <c r="FT427">
        <v>0</v>
      </c>
      <c r="FU427">
        <v>4</v>
      </c>
      <c r="FV427">
        <v>6</v>
      </c>
      <c r="FW427">
        <v>2</v>
      </c>
      <c r="FX427">
        <v>0</v>
      </c>
      <c r="FY427">
        <v>0</v>
      </c>
      <c r="FZ427">
        <v>3</v>
      </c>
      <c r="GA427">
        <v>0</v>
      </c>
      <c r="GB427">
        <v>0</v>
      </c>
      <c r="GC427">
        <v>0</v>
      </c>
      <c r="GD427">
        <v>0</v>
      </c>
      <c r="GE427">
        <v>2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1</v>
      </c>
      <c r="GM427">
        <v>4</v>
      </c>
      <c r="GN427">
        <v>165</v>
      </c>
      <c r="GO427">
        <v>47</v>
      </c>
      <c r="GP427">
        <v>12</v>
      </c>
      <c r="GQ427">
        <v>3</v>
      </c>
      <c r="GR427">
        <v>0</v>
      </c>
      <c r="GS427">
        <v>0</v>
      </c>
      <c r="GT427">
        <v>1</v>
      </c>
      <c r="GU427">
        <v>0</v>
      </c>
      <c r="GV427">
        <v>24</v>
      </c>
      <c r="GW427">
        <v>0</v>
      </c>
      <c r="GX427">
        <v>1</v>
      </c>
      <c r="GY427">
        <v>1</v>
      </c>
      <c r="GZ427">
        <v>0</v>
      </c>
      <c r="HA427">
        <v>1</v>
      </c>
      <c r="HB427">
        <v>0</v>
      </c>
      <c r="HC427">
        <v>1</v>
      </c>
      <c r="HD427">
        <v>1</v>
      </c>
      <c r="HE427">
        <v>0</v>
      </c>
      <c r="HF427">
        <v>0</v>
      </c>
      <c r="HG427">
        <v>2</v>
      </c>
      <c r="HH427">
        <v>47</v>
      </c>
      <c r="HI427">
        <v>7</v>
      </c>
      <c r="HJ427">
        <v>1</v>
      </c>
      <c r="HK427">
        <v>0</v>
      </c>
      <c r="HL427">
        <v>0</v>
      </c>
      <c r="HM427">
        <v>1</v>
      </c>
      <c r="HN427">
        <v>2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1</v>
      </c>
      <c r="HU427">
        <v>2</v>
      </c>
      <c r="HV427">
        <v>7</v>
      </c>
      <c r="HW427">
        <v>5</v>
      </c>
      <c r="HX427">
        <v>1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2</v>
      </c>
      <c r="IF427">
        <v>1</v>
      </c>
      <c r="IG427">
        <v>0</v>
      </c>
      <c r="IH427">
        <v>1</v>
      </c>
      <c r="II427">
        <v>0</v>
      </c>
      <c r="IJ427">
        <v>0</v>
      </c>
      <c r="IK427">
        <v>0</v>
      </c>
      <c r="IL427">
        <v>5</v>
      </c>
      <c r="IM427">
        <v>4</v>
      </c>
      <c r="IN427">
        <v>4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4</v>
      </c>
    </row>
    <row r="428" spans="1:272">
      <c r="A428" t="s">
        <v>780</v>
      </c>
      <c r="B428" t="s">
        <v>719</v>
      </c>
      <c r="C428" t="str">
        <f>"160705"</f>
        <v>160705</v>
      </c>
      <c r="D428" t="s">
        <v>779</v>
      </c>
      <c r="E428">
        <v>2</v>
      </c>
      <c r="F428">
        <v>2233</v>
      </c>
      <c r="G428">
        <v>1710</v>
      </c>
      <c r="H428">
        <v>596</v>
      </c>
      <c r="I428">
        <v>1114</v>
      </c>
      <c r="J428">
        <v>1</v>
      </c>
      <c r="K428">
        <v>16</v>
      </c>
      <c r="L428">
        <v>5</v>
      </c>
      <c r="M428">
        <v>5</v>
      </c>
      <c r="N428">
        <v>1</v>
      </c>
      <c r="O428">
        <v>0</v>
      </c>
      <c r="P428">
        <v>0</v>
      </c>
      <c r="Q428">
        <v>0</v>
      </c>
      <c r="R428">
        <v>4</v>
      </c>
      <c r="S428">
        <v>1117</v>
      </c>
      <c r="T428">
        <v>4</v>
      </c>
      <c r="U428">
        <v>0</v>
      </c>
      <c r="V428">
        <v>1117</v>
      </c>
      <c r="W428">
        <v>25</v>
      </c>
      <c r="X428">
        <v>19</v>
      </c>
      <c r="Y428">
        <v>6</v>
      </c>
      <c r="Z428">
        <v>0</v>
      </c>
      <c r="AA428">
        <v>1092</v>
      </c>
      <c r="AB428">
        <v>365</v>
      </c>
      <c r="AC428">
        <v>36</v>
      </c>
      <c r="AD428">
        <v>99</v>
      </c>
      <c r="AE428">
        <v>106</v>
      </c>
      <c r="AF428">
        <v>14</v>
      </c>
      <c r="AG428">
        <v>59</v>
      </c>
      <c r="AH428">
        <v>9</v>
      </c>
      <c r="AI428">
        <v>3</v>
      </c>
      <c r="AJ428">
        <v>2</v>
      </c>
      <c r="AK428">
        <v>3</v>
      </c>
      <c r="AL428">
        <v>1</v>
      </c>
      <c r="AM428">
        <v>2</v>
      </c>
      <c r="AN428">
        <v>2</v>
      </c>
      <c r="AO428">
        <v>2</v>
      </c>
      <c r="AP428">
        <v>0</v>
      </c>
      <c r="AQ428">
        <v>11</v>
      </c>
      <c r="AR428">
        <v>0</v>
      </c>
      <c r="AS428">
        <v>2</v>
      </c>
      <c r="AT428">
        <v>0</v>
      </c>
      <c r="AU428">
        <v>0</v>
      </c>
      <c r="AV428">
        <v>0</v>
      </c>
      <c r="AW428">
        <v>1</v>
      </c>
      <c r="AX428">
        <v>4</v>
      </c>
      <c r="AY428">
        <v>4</v>
      </c>
      <c r="AZ428">
        <v>5</v>
      </c>
      <c r="BA428">
        <v>365</v>
      </c>
      <c r="BB428">
        <v>306</v>
      </c>
      <c r="BC428">
        <v>17</v>
      </c>
      <c r="BD428">
        <v>241</v>
      </c>
      <c r="BE428">
        <v>8</v>
      </c>
      <c r="BF428">
        <v>11</v>
      </c>
      <c r="BG428">
        <v>1</v>
      </c>
      <c r="BH428">
        <v>3</v>
      </c>
      <c r="BI428">
        <v>1</v>
      </c>
      <c r="BJ428">
        <v>1</v>
      </c>
      <c r="BK428">
        <v>5</v>
      </c>
      <c r="BL428">
        <v>4</v>
      </c>
      <c r="BM428">
        <v>0</v>
      </c>
      <c r="BN428">
        <v>0</v>
      </c>
      <c r="BO428">
        <v>5</v>
      </c>
      <c r="BP428">
        <v>4</v>
      </c>
      <c r="BQ428">
        <v>0</v>
      </c>
      <c r="BR428">
        <v>1</v>
      </c>
      <c r="BS428">
        <v>0</v>
      </c>
      <c r="BT428">
        <v>0</v>
      </c>
      <c r="BU428">
        <v>1</v>
      </c>
      <c r="BV428">
        <v>1</v>
      </c>
      <c r="BW428">
        <v>0</v>
      </c>
      <c r="BX428">
        <v>0</v>
      </c>
      <c r="BY428">
        <v>2</v>
      </c>
      <c r="BZ428">
        <v>306</v>
      </c>
      <c r="CA428">
        <v>26</v>
      </c>
      <c r="CB428">
        <v>14</v>
      </c>
      <c r="CC428">
        <v>6</v>
      </c>
      <c r="CD428">
        <v>0</v>
      </c>
      <c r="CE428">
        <v>1</v>
      </c>
      <c r="CF428">
        <v>2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1</v>
      </c>
      <c r="CO428">
        <v>2</v>
      </c>
      <c r="CP428">
        <v>26</v>
      </c>
      <c r="CQ428">
        <v>28</v>
      </c>
      <c r="CR428">
        <v>19</v>
      </c>
      <c r="CS428">
        <v>1</v>
      </c>
      <c r="CT428">
        <v>1</v>
      </c>
      <c r="CU428">
        <v>1</v>
      </c>
      <c r="CV428">
        <v>2</v>
      </c>
      <c r="CW428">
        <v>0</v>
      </c>
      <c r="CX428">
        <v>0</v>
      </c>
      <c r="CY428">
        <v>0</v>
      </c>
      <c r="CZ428">
        <v>1</v>
      </c>
      <c r="DA428">
        <v>0</v>
      </c>
      <c r="DB428">
        <v>1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>
        <v>0</v>
      </c>
      <c r="DL428">
        <v>0</v>
      </c>
      <c r="DM428">
        <v>1</v>
      </c>
      <c r="DN428">
        <v>0</v>
      </c>
      <c r="DO428">
        <v>0</v>
      </c>
      <c r="DP428">
        <v>28</v>
      </c>
      <c r="DQ428">
        <v>64</v>
      </c>
      <c r="DR428">
        <v>3</v>
      </c>
      <c r="DS428">
        <v>55</v>
      </c>
      <c r="DT428">
        <v>0</v>
      </c>
      <c r="DU428">
        <v>0</v>
      </c>
      <c r="DV428">
        <v>0</v>
      </c>
      <c r="DW428">
        <v>1</v>
      </c>
      <c r="DX428">
        <v>2</v>
      </c>
      <c r="DY428">
        <v>1</v>
      </c>
      <c r="DZ428">
        <v>1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1</v>
      </c>
      <c r="EP428">
        <v>64</v>
      </c>
      <c r="EQ428">
        <v>64</v>
      </c>
      <c r="ER428">
        <v>28</v>
      </c>
      <c r="ES428">
        <v>6</v>
      </c>
      <c r="ET428">
        <v>21</v>
      </c>
      <c r="EU428">
        <v>1</v>
      </c>
      <c r="EV428">
        <v>0</v>
      </c>
      <c r="EW428">
        <v>2</v>
      </c>
      <c r="EX428">
        <v>1</v>
      </c>
      <c r="EY428">
        <v>0</v>
      </c>
      <c r="EZ428">
        <v>0</v>
      </c>
      <c r="FA428">
        <v>0</v>
      </c>
      <c r="FB428">
        <v>3</v>
      </c>
      <c r="FC428">
        <v>0</v>
      </c>
      <c r="FD428">
        <v>0</v>
      </c>
      <c r="FE428">
        <v>0</v>
      </c>
      <c r="FF428">
        <v>0</v>
      </c>
      <c r="FG428">
        <v>1</v>
      </c>
      <c r="FH428">
        <v>0</v>
      </c>
      <c r="FI428">
        <v>0</v>
      </c>
      <c r="FJ428">
        <v>0</v>
      </c>
      <c r="FK428">
        <v>1</v>
      </c>
      <c r="FL428">
        <v>0</v>
      </c>
      <c r="FM428">
        <v>0</v>
      </c>
      <c r="FN428">
        <v>64</v>
      </c>
      <c r="FO428">
        <v>174</v>
      </c>
      <c r="FP428">
        <v>139</v>
      </c>
      <c r="FQ428">
        <v>7</v>
      </c>
      <c r="FR428">
        <v>2</v>
      </c>
      <c r="FS428">
        <v>2</v>
      </c>
      <c r="FT428">
        <v>0</v>
      </c>
      <c r="FU428">
        <v>3</v>
      </c>
      <c r="FV428">
        <v>7</v>
      </c>
      <c r="FW428">
        <v>1</v>
      </c>
      <c r="FX428">
        <v>3</v>
      </c>
      <c r="FY428">
        <v>1</v>
      </c>
      <c r="FZ428">
        <v>0</v>
      </c>
      <c r="GA428">
        <v>0</v>
      </c>
      <c r="GB428">
        <v>2</v>
      </c>
      <c r="GC428">
        <v>2</v>
      </c>
      <c r="GD428">
        <v>2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1</v>
      </c>
      <c r="GM428">
        <v>2</v>
      </c>
      <c r="GN428">
        <v>174</v>
      </c>
      <c r="GO428">
        <v>58</v>
      </c>
      <c r="GP428">
        <v>19</v>
      </c>
      <c r="GQ428">
        <v>2</v>
      </c>
      <c r="GR428">
        <v>1</v>
      </c>
      <c r="GS428">
        <v>0</v>
      </c>
      <c r="GT428">
        <v>4</v>
      </c>
      <c r="GU428">
        <v>0</v>
      </c>
      <c r="GV428">
        <v>26</v>
      </c>
      <c r="GW428">
        <v>0</v>
      </c>
      <c r="GX428">
        <v>0</v>
      </c>
      <c r="GY428">
        <v>3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3</v>
      </c>
      <c r="HH428">
        <v>58</v>
      </c>
      <c r="HI428">
        <v>2</v>
      </c>
      <c r="HJ428">
        <v>1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1</v>
      </c>
      <c r="HT428">
        <v>0</v>
      </c>
      <c r="HU428">
        <v>0</v>
      </c>
      <c r="HV428">
        <v>2</v>
      </c>
      <c r="HW428">
        <v>1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1</v>
      </c>
      <c r="IK428">
        <v>0</v>
      </c>
      <c r="IL428">
        <v>1</v>
      </c>
      <c r="IM428">
        <v>4</v>
      </c>
      <c r="IN428">
        <v>2</v>
      </c>
      <c r="IO428">
        <v>1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1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4</v>
      </c>
    </row>
    <row r="429" spans="1:272">
      <c r="A429" t="s">
        <v>778</v>
      </c>
      <c r="B429" t="s">
        <v>719</v>
      </c>
      <c r="C429" t="str">
        <f>"160705"</f>
        <v>160705</v>
      </c>
      <c r="D429" t="s">
        <v>277</v>
      </c>
      <c r="E429">
        <v>3</v>
      </c>
      <c r="F429">
        <v>2172</v>
      </c>
      <c r="G429">
        <v>1677</v>
      </c>
      <c r="H429">
        <v>655</v>
      </c>
      <c r="I429">
        <v>1022</v>
      </c>
      <c r="J429">
        <v>0</v>
      </c>
      <c r="K429">
        <v>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1022</v>
      </c>
      <c r="T429">
        <v>0</v>
      </c>
      <c r="U429">
        <v>0</v>
      </c>
      <c r="V429">
        <v>1022</v>
      </c>
      <c r="W429">
        <v>20</v>
      </c>
      <c r="X429">
        <v>18</v>
      </c>
      <c r="Y429">
        <v>2</v>
      </c>
      <c r="Z429">
        <v>0</v>
      </c>
      <c r="AA429">
        <v>1002</v>
      </c>
      <c r="AB429">
        <v>265</v>
      </c>
      <c r="AC429">
        <v>28</v>
      </c>
      <c r="AD429">
        <v>59</v>
      </c>
      <c r="AE429">
        <v>85</v>
      </c>
      <c r="AF429">
        <v>12</v>
      </c>
      <c r="AG429">
        <v>44</v>
      </c>
      <c r="AH429">
        <v>7</v>
      </c>
      <c r="AI429">
        <v>0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3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0</v>
      </c>
      <c r="AX429">
        <v>7</v>
      </c>
      <c r="AY429">
        <v>5</v>
      </c>
      <c r="AZ429">
        <v>9</v>
      </c>
      <c r="BA429">
        <v>265</v>
      </c>
      <c r="BB429">
        <v>279</v>
      </c>
      <c r="BC429">
        <v>16</v>
      </c>
      <c r="BD429">
        <v>227</v>
      </c>
      <c r="BE429">
        <v>5</v>
      </c>
      <c r="BF429">
        <v>2</v>
      </c>
      <c r="BG429">
        <v>4</v>
      </c>
      <c r="BH429">
        <v>3</v>
      </c>
      <c r="BI429">
        <v>0</v>
      </c>
      <c r="BJ429">
        <v>1</v>
      </c>
      <c r="BK429">
        <v>3</v>
      </c>
      <c r="BL429">
        <v>4</v>
      </c>
      <c r="BM429">
        <v>0</v>
      </c>
      <c r="BN429">
        <v>0</v>
      </c>
      <c r="BO429">
        <v>1</v>
      </c>
      <c r="BP429">
        <v>0</v>
      </c>
      <c r="BQ429">
        <v>2</v>
      </c>
      <c r="BR429">
        <v>2</v>
      </c>
      <c r="BS429">
        <v>0</v>
      </c>
      <c r="BT429">
        <v>0</v>
      </c>
      <c r="BU429">
        <v>1</v>
      </c>
      <c r="BV429">
        <v>3</v>
      </c>
      <c r="BW429">
        <v>0</v>
      </c>
      <c r="BX429">
        <v>2</v>
      </c>
      <c r="BY429">
        <v>3</v>
      </c>
      <c r="BZ429">
        <v>279</v>
      </c>
      <c r="CA429">
        <v>21</v>
      </c>
      <c r="CB429">
        <v>12</v>
      </c>
      <c r="CC429">
        <v>1</v>
      </c>
      <c r="CD429">
        <v>1</v>
      </c>
      <c r="CE429">
        <v>0</v>
      </c>
      <c r="CF429">
        <v>2</v>
      </c>
      <c r="CG429">
        <v>1</v>
      </c>
      <c r="CH429">
        <v>1</v>
      </c>
      <c r="CI429">
        <v>1</v>
      </c>
      <c r="CJ429">
        <v>0</v>
      </c>
      <c r="CK429">
        <v>1</v>
      </c>
      <c r="CL429">
        <v>0</v>
      </c>
      <c r="CM429">
        <v>0</v>
      </c>
      <c r="CN429">
        <v>1</v>
      </c>
      <c r="CO429">
        <v>0</v>
      </c>
      <c r="CP429">
        <v>21</v>
      </c>
      <c r="CQ429">
        <v>46</v>
      </c>
      <c r="CR429">
        <v>24</v>
      </c>
      <c r="CS429">
        <v>2</v>
      </c>
      <c r="CT429">
        <v>2</v>
      </c>
      <c r="CU429">
        <v>4</v>
      </c>
      <c r="CV429">
        <v>2</v>
      </c>
      <c r="CW429">
        <v>0</v>
      </c>
      <c r="CX429">
        <v>2</v>
      </c>
      <c r="CY429">
        <v>1</v>
      </c>
      <c r="CZ429">
        <v>0</v>
      </c>
      <c r="DA429">
        <v>2</v>
      </c>
      <c r="DB429">
        <v>1</v>
      </c>
      <c r="DC429">
        <v>0</v>
      </c>
      <c r="DD429">
        <v>1</v>
      </c>
      <c r="DE429">
        <v>1</v>
      </c>
      <c r="DF429">
        <v>0</v>
      </c>
      <c r="DG429">
        <v>0</v>
      </c>
      <c r="DH429">
        <v>1</v>
      </c>
      <c r="DI429">
        <v>2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46</v>
      </c>
      <c r="DQ429">
        <v>59</v>
      </c>
      <c r="DR429">
        <v>0</v>
      </c>
      <c r="DS429">
        <v>54</v>
      </c>
      <c r="DT429">
        <v>0</v>
      </c>
      <c r="DU429">
        <v>0</v>
      </c>
      <c r="DV429">
        <v>0</v>
      </c>
      <c r="DW429">
        <v>0</v>
      </c>
      <c r="DX429">
        <v>4</v>
      </c>
      <c r="DY429">
        <v>1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59</v>
      </c>
      <c r="EQ429">
        <v>71</v>
      </c>
      <c r="ER429">
        <v>19</v>
      </c>
      <c r="ES429">
        <v>9</v>
      </c>
      <c r="ET429">
        <v>30</v>
      </c>
      <c r="EU429">
        <v>1</v>
      </c>
      <c r="EV429">
        <v>0</v>
      </c>
      <c r="EW429">
        <v>0</v>
      </c>
      <c r="EX429">
        <v>0</v>
      </c>
      <c r="EY429">
        <v>0</v>
      </c>
      <c r="EZ429">
        <v>1</v>
      </c>
      <c r="FA429">
        <v>1</v>
      </c>
      <c r="FB429">
        <v>4</v>
      </c>
      <c r="FC429">
        <v>1</v>
      </c>
      <c r="FD429">
        <v>0</v>
      </c>
      <c r="FE429">
        <v>0</v>
      </c>
      <c r="FF429">
        <v>0</v>
      </c>
      <c r="FG429">
        <v>0</v>
      </c>
      <c r="FH429">
        <v>1</v>
      </c>
      <c r="FI429">
        <v>0</v>
      </c>
      <c r="FJ429">
        <v>0</v>
      </c>
      <c r="FK429">
        <v>1</v>
      </c>
      <c r="FL429">
        <v>0</v>
      </c>
      <c r="FM429">
        <v>3</v>
      </c>
      <c r="FN429">
        <v>71</v>
      </c>
      <c r="FO429">
        <v>162</v>
      </c>
      <c r="FP429">
        <v>120</v>
      </c>
      <c r="FQ429">
        <v>8</v>
      </c>
      <c r="FR429">
        <v>5</v>
      </c>
      <c r="FS429">
        <v>8</v>
      </c>
      <c r="FT429">
        <v>1</v>
      </c>
      <c r="FU429">
        <v>4</v>
      </c>
      <c r="FV429">
        <v>0</v>
      </c>
      <c r="FW429">
        <v>1</v>
      </c>
      <c r="FX429">
        <v>1</v>
      </c>
      <c r="FY429">
        <v>0</v>
      </c>
      <c r="FZ429">
        <v>4</v>
      </c>
      <c r="GA429">
        <v>1</v>
      </c>
      <c r="GB429">
        <v>0</v>
      </c>
      <c r="GC429">
        <v>2</v>
      </c>
      <c r="GD429">
        <v>3</v>
      </c>
      <c r="GE429">
        <v>1</v>
      </c>
      <c r="GF429">
        <v>0</v>
      </c>
      <c r="GG429">
        <v>1</v>
      </c>
      <c r="GH429">
        <v>0</v>
      </c>
      <c r="GI429">
        <v>0</v>
      </c>
      <c r="GJ429">
        <v>1</v>
      </c>
      <c r="GK429">
        <v>0</v>
      </c>
      <c r="GL429">
        <v>0</v>
      </c>
      <c r="GM429">
        <v>1</v>
      </c>
      <c r="GN429">
        <v>162</v>
      </c>
      <c r="GO429">
        <v>87</v>
      </c>
      <c r="GP429">
        <v>20</v>
      </c>
      <c r="GQ429">
        <v>2</v>
      </c>
      <c r="GR429">
        <v>3</v>
      </c>
      <c r="GS429">
        <v>2</v>
      </c>
      <c r="GT429">
        <v>3</v>
      </c>
      <c r="GU429">
        <v>1</v>
      </c>
      <c r="GV429">
        <v>54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1</v>
      </c>
      <c r="HG429">
        <v>1</v>
      </c>
      <c r="HH429">
        <v>87</v>
      </c>
      <c r="HI429">
        <v>3</v>
      </c>
      <c r="HJ429">
        <v>0</v>
      </c>
      <c r="HK429">
        <v>0</v>
      </c>
      <c r="HL429">
        <v>0</v>
      </c>
      <c r="HM429">
        <v>0</v>
      </c>
      <c r="HN429">
        <v>1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2</v>
      </c>
      <c r="HV429">
        <v>3</v>
      </c>
      <c r="HW429">
        <v>1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1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1</v>
      </c>
      <c r="IM429">
        <v>8</v>
      </c>
      <c r="IN429">
        <v>4</v>
      </c>
      <c r="IO429">
        <v>0</v>
      </c>
      <c r="IP429">
        <v>0</v>
      </c>
      <c r="IQ429">
        <v>0</v>
      </c>
      <c r="IR429">
        <v>0</v>
      </c>
      <c r="IS429">
        <v>1</v>
      </c>
      <c r="IT429">
        <v>0</v>
      </c>
      <c r="IU429">
        <v>0</v>
      </c>
      <c r="IV429">
        <v>0</v>
      </c>
      <c r="IW429">
        <v>0</v>
      </c>
      <c r="IX429">
        <v>1</v>
      </c>
      <c r="IY429">
        <v>2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8</v>
      </c>
    </row>
    <row r="430" spans="1:272">
      <c r="A430" t="s">
        <v>777</v>
      </c>
      <c r="B430" t="s">
        <v>719</v>
      </c>
      <c r="C430" t="str">
        <f>"160705"</f>
        <v>160705</v>
      </c>
      <c r="D430" t="s">
        <v>776</v>
      </c>
      <c r="E430">
        <v>4</v>
      </c>
      <c r="F430">
        <v>2066</v>
      </c>
      <c r="G430">
        <v>1579</v>
      </c>
      <c r="H430">
        <v>729</v>
      </c>
      <c r="I430">
        <v>850</v>
      </c>
      <c r="J430">
        <v>1</v>
      </c>
      <c r="K430">
        <v>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850</v>
      </c>
      <c r="T430">
        <v>0</v>
      </c>
      <c r="U430">
        <v>0</v>
      </c>
      <c r="V430">
        <v>850</v>
      </c>
      <c r="W430">
        <v>22</v>
      </c>
      <c r="X430">
        <v>20</v>
      </c>
      <c r="Y430">
        <v>2</v>
      </c>
      <c r="Z430">
        <v>0</v>
      </c>
      <c r="AA430">
        <v>828</v>
      </c>
      <c r="AB430">
        <v>261</v>
      </c>
      <c r="AC430">
        <v>28</v>
      </c>
      <c r="AD430">
        <v>72</v>
      </c>
      <c r="AE430">
        <v>70</v>
      </c>
      <c r="AF430">
        <v>14</v>
      </c>
      <c r="AG430">
        <v>35</v>
      </c>
      <c r="AH430">
        <v>8</v>
      </c>
      <c r="AI430">
        <v>1</v>
      </c>
      <c r="AJ430">
        <v>6</v>
      </c>
      <c r="AK430">
        <v>1</v>
      </c>
      <c r="AL430">
        <v>1</v>
      </c>
      <c r="AM430">
        <v>0</v>
      </c>
      <c r="AN430">
        <v>2</v>
      </c>
      <c r="AO430">
        <v>3</v>
      </c>
      <c r="AP430">
        <v>0</v>
      </c>
      <c r="AQ430">
        <v>1</v>
      </c>
      <c r="AR430">
        <v>1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3</v>
      </c>
      <c r="AY430">
        <v>1</v>
      </c>
      <c r="AZ430">
        <v>10</v>
      </c>
      <c r="BA430">
        <v>261</v>
      </c>
      <c r="BB430">
        <v>208</v>
      </c>
      <c r="BC430">
        <v>11</v>
      </c>
      <c r="BD430">
        <v>173</v>
      </c>
      <c r="BE430">
        <v>2</v>
      </c>
      <c r="BF430">
        <v>7</v>
      </c>
      <c r="BG430">
        <v>1</v>
      </c>
      <c r="BH430">
        <v>0</v>
      </c>
      <c r="BI430">
        <v>1</v>
      </c>
      <c r="BJ430">
        <v>4</v>
      </c>
      <c r="BK430">
        <v>4</v>
      </c>
      <c r="BL430">
        <v>2</v>
      </c>
      <c r="BM430">
        <v>0</v>
      </c>
      <c r="BN430">
        <v>0</v>
      </c>
      <c r="BO430">
        <v>0</v>
      </c>
      <c r="BP430">
        <v>1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1</v>
      </c>
      <c r="BZ430">
        <v>208</v>
      </c>
      <c r="CA430">
        <v>12</v>
      </c>
      <c r="CB430">
        <v>6</v>
      </c>
      <c r="CC430">
        <v>1</v>
      </c>
      <c r="CD430">
        <v>0</v>
      </c>
      <c r="CE430">
        <v>1</v>
      </c>
      <c r="CF430">
        <v>0</v>
      </c>
      <c r="CG430">
        <v>0</v>
      </c>
      <c r="CH430">
        <v>0</v>
      </c>
      <c r="CI430">
        <v>2</v>
      </c>
      <c r="CJ430">
        <v>1</v>
      </c>
      <c r="CK430">
        <v>0</v>
      </c>
      <c r="CL430">
        <v>1</v>
      </c>
      <c r="CM430">
        <v>0</v>
      </c>
      <c r="CN430">
        <v>0</v>
      </c>
      <c r="CO430">
        <v>0</v>
      </c>
      <c r="CP430">
        <v>12</v>
      </c>
      <c r="CQ430">
        <v>29</v>
      </c>
      <c r="CR430">
        <v>17</v>
      </c>
      <c r="CS430">
        <v>1</v>
      </c>
      <c r="CT430">
        <v>0</v>
      </c>
      <c r="CU430">
        <v>1</v>
      </c>
      <c r="CV430">
        <v>3</v>
      </c>
      <c r="CW430">
        <v>0</v>
      </c>
      <c r="CX430">
        <v>0</v>
      </c>
      <c r="CY430">
        <v>1</v>
      </c>
      <c r="CZ430">
        <v>1</v>
      </c>
      <c r="DA430">
        <v>1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1</v>
      </c>
      <c r="DH430">
        <v>0</v>
      </c>
      <c r="DI430">
        <v>0</v>
      </c>
      <c r="DJ430">
        <v>1</v>
      </c>
      <c r="DK430">
        <v>1</v>
      </c>
      <c r="DL430">
        <v>0</v>
      </c>
      <c r="DM430">
        <v>0</v>
      </c>
      <c r="DN430">
        <v>0</v>
      </c>
      <c r="DO430">
        <v>1</v>
      </c>
      <c r="DP430">
        <v>29</v>
      </c>
      <c r="DQ430">
        <v>58</v>
      </c>
      <c r="DR430">
        <v>3</v>
      </c>
      <c r="DS430">
        <v>52</v>
      </c>
      <c r="DT430">
        <v>0</v>
      </c>
      <c r="DU430">
        <v>0</v>
      </c>
      <c r="DV430">
        <v>0</v>
      </c>
      <c r="DW430">
        <v>0</v>
      </c>
      <c r="DX430">
        <v>1</v>
      </c>
      <c r="DY430">
        <v>2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58</v>
      </c>
      <c r="EQ430">
        <v>46</v>
      </c>
      <c r="ER430">
        <v>16</v>
      </c>
      <c r="ES430">
        <v>6</v>
      </c>
      <c r="ET430">
        <v>19</v>
      </c>
      <c r="EU430">
        <v>0</v>
      </c>
      <c r="EV430">
        <v>0</v>
      </c>
      <c r="EW430">
        <v>0</v>
      </c>
      <c r="EX430">
        <v>1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1</v>
      </c>
      <c r="FL430">
        <v>1</v>
      </c>
      <c r="FM430">
        <v>2</v>
      </c>
      <c r="FN430">
        <v>46</v>
      </c>
      <c r="FO430">
        <v>156</v>
      </c>
      <c r="FP430">
        <v>115</v>
      </c>
      <c r="FQ430">
        <v>12</v>
      </c>
      <c r="FR430">
        <v>8</v>
      </c>
      <c r="FS430">
        <v>1</v>
      </c>
      <c r="FT430">
        <v>2</v>
      </c>
      <c r="FU430">
        <v>1</v>
      </c>
      <c r="FV430">
        <v>4</v>
      </c>
      <c r="FW430">
        <v>0</v>
      </c>
      <c r="FX430">
        <v>1</v>
      </c>
      <c r="FY430">
        <v>0</v>
      </c>
      <c r="FZ430">
        <v>0</v>
      </c>
      <c r="GA430">
        <v>0</v>
      </c>
      <c r="GB430">
        <v>0</v>
      </c>
      <c r="GC430">
        <v>1</v>
      </c>
      <c r="GD430">
        <v>2</v>
      </c>
      <c r="GE430">
        <v>0</v>
      </c>
      <c r="GF430">
        <v>1</v>
      </c>
      <c r="GG430">
        <v>0</v>
      </c>
      <c r="GH430">
        <v>2</v>
      </c>
      <c r="GI430">
        <v>2</v>
      </c>
      <c r="GJ430">
        <v>0</v>
      </c>
      <c r="GK430">
        <v>1</v>
      </c>
      <c r="GL430">
        <v>0</v>
      </c>
      <c r="GM430">
        <v>3</v>
      </c>
      <c r="GN430">
        <v>156</v>
      </c>
      <c r="GO430">
        <v>55</v>
      </c>
      <c r="GP430">
        <v>13</v>
      </c>
      <c r="GQ430">
        <v>1</v>
      </c>
      <c r="GR430">
        <v>0</v>
      </c>
      <c r="GS430">
        <v>1</v>
      </c>
      <c r="GT430">
        <v>1</v>
      </c>
      <c r="GU430">
        <v>0</v>
      </c>
      <c r="GV430">
        <v>38</v>
      </c>
      <c r="GW430">
        <v>0</v>
      </c>
      <c r="GX430">
        <v>0</v>
      </c>
      <c r="GY430">
        <v>1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55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2</v>
      </c>
      <c r="HX430">
        <v>1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1</v>
      </c>
      <c r="IL430">
        <v>2</v>
      </c>
      <c r="IM430">
        <v>1</v>
      </c>
      <c r="IN430">
        <v>0</v>
      </c>
      <c r="IO430">
        <v>1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1</v>
      </c>
    </row>
    <row r="431" spans="1:272">
      <c r="A431" t="s">
        <v>775</v>
      </c>
      <c r="B431" t="s">
        <v>719</v>
      </c>
      <c r="C431" t="str">
        <f>"160705"</f>
        <v>160705</v>
      </c>
      <c r="D431" t="s">
        <v>774</v>
      </c>
      <c r="E431">
        <v>5</v>
      </c>
      <c r="F431">
        <v>1774</v>
      </c>
      <c r="G431">
        <v>1358</v>
      </c>
      <c r="H431">
        <v>585</v>
      </c>
      <c r="I431">
        <v>773</v>
      </c>
      <c r="J431">
        <v>1</v>
      </c>
      <c r="K431">
        <v>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773</v>
      </c>
      <c r="T431">
        <v>0</v>
      </c>
      <c r="U431">
        <v>0</v>
      </c>
      <c r="V431">
        <v>773</v>
      </c>
      <c r="W431">
        <v>24</v>
      </c>
      <c r="X431">
        <v>23</v>
      </c>
      <c r="Y431">
        <v>1</v>
      </c>
      <c r="Z431">
        <v>0</v>
      </c>
      <c r="AA431">
        <v>749</v>
      </c>
      <c r="AB431">
        <v>224</v>
      </c>
      <c r="AC431">
        <v>33</v>
      </c>
      <c r="AD431">
        <v>60</v>
      </c>
      <c r="AE431">
        <v>47</v>
      </c>
      <c r="AF431">
        <v>11</v>
      </c>
      <c r="AG431">
        <v>31</v>
      </c>
      <c r="AH431">
        <v>7</v>
      </c>
      <c r="AI431">
        <v>1</v>
      </c>
      <c r="AJ431">
        <v>1</v>
      </c>
      <c r="AK431">
        <v>4</v>
      </c>
      <c r="AL431">
        <v>0</v>
      </c>
      <c r="AM431">
        <v>3</v>
      </c>
      <c r="AN431">
        <v>1</v>
      </c>
      <c r="AO431">
        <v>0</v>
      </c>
      <c r="AP431">
        <v>1</v>
      </c>
      <c r="AQ431">
        <v>3</v>
      </c>
      <c r="AR431">
        <v>1</v>
      </c>
      <c r="AS431">
        <v>0</v>
      </c>
      <c r="AT431">
        <v>2</v>
      </c>
      <c r="AU431">
        <v>0</v>
      </c>
      <c r="AV431">
        <v>2</v>
      </c>
      <c r="AW431">
        <v>1</v>
      </c>
      <c r="AX431">
        <v>2</v>
      </c>
      <c r="AY431">
        <v>3</v>
      </c>
      <c r="AZ431">
        <v>10</v>
      </c>
      <c r="BA431">
        <v>224</v>
      </c>
      <c r="BB431">
        <v>193</v>
      </c>
      <c r="BC431">
        <v>16</v>
      </c>
      <c r="BD431">
        <v>156</v>
      </c>
      <c r="BE431">
        <v>1</v>
      </c>
      <c r="BF431">
        <v>1</v>
      </c>
      <c r="BG431">
        <v>3</v>
      </c>
      <c r="BH431">
        <v>1</v>
      </c>
      <c r="BI431">
        <v>0</v>
      </c>
      <c r="BJ431">
        <v>0</v>
      </c>
      <c r="BK431">
        <v>2</v>
      </c>
      <c r="BL431">
        <v>4</v>
      </c>
      <c r="BM431">
        <v>0</v>
      </c>
      <c r="BN431">
        <v>0</v>
      </c>
      <c r="BO431">
        <v>1</v>
      </c>
      <c r="BP431">
        <v>2</v>
      </c>
      <c r="BQ431">
        <v>2</v>
      </c>
      <c r="BR431">
        <v>0</v>
      </c>
      <c r="BS431">
        <v>0</v>
      </c>
      <c r="BT431">
        <v>1</v>
      </c>
      <c r="BU431">
        <v>0</v>
      </c>
      <c r="BV431">
        <v>1</v>
      </c>
      <c r="BW431">
        <v>0</v>
      </c>
      <c r="BX431">
        <v>2</v>
      </c>
      <c r="BY431">
        <v>0</v>
      </c>
      <c r="BZ431">
        <v>193</v>
      </c>
      <c r="CA431">
        <v>28</v>
      </c>
      <c r="CB431">
        <v>12</v>
      </c>
      <c r="CC431">
        <v>4</v>
      </c>
      <c r="CD431">
        <v>2</v>
      </c>
      <c r="CE431">
        <v>0</v>
      </c>
      <c r="CF431">
        <v>6</v>
      </c>
      <c r="CG431">
        <v>0</v>
      </c>
      <c r="CH431">
        <v>2</v>
      </c>
      <c r="CI431">
        <v>1</v>
      </c>
      <c r="CJ431">
        <v>0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28</v>
      </c>
      <c r="CQ431">
        <v>32</v>
      </c>
      <c r="CR431">
        <v>18</v>
      </c>
      <c r="CS431">
        <v>3</v>
      </c>
      <c r="CT431">
        <v>3</v>
      </c>
      <c r="CU431">
        <v>0</v>
      </c>
      <c r="CV431">
        <v>1</v>
      </c>
      <c r="CW431">
        <v>1</v>
      </c>
      <c r="CX431">
        <v>1</v>
      </c>
      <c r="CY431">
        <v>1</v>
      </c>
      <c r="CZ431">
        <v>3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1</v>
      </c>
      <c r="DP431">
        <v>32</v>
      </c>
      <c r="DQ431">
        <v>36</v>
      </c>
      <c r="DR431">
        <v>2</v>
      </c>
      <c r="DS431">
        <v>33</v>
      </c>
      <c r="DT431">
        <v>1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36</v>
      </c>
      <c r="EQ431">
        <v>55</v>
      </c>
      <c r="ER431">
        <v>22</v>
      </c>
      <c r="ES431">
        <v>9</v>
      </c>
      <c r="ET431">
        <v>16</v>
      </c>
      <c r="EU431">
        <v>1</v>
      </c>
      <c r="EV431">
        <v>1</v>
      </c>
      <c r="EW431">
        <v>2</v>
      </c>
      <c r="EX431">
        <v>0</v>
      </c>
      <c r="EY431">
        <v>0</v>
      </c>
      <c r="EZ431">
        <v>0</v>
      </c>
      <c r="FA431">
        <v>1</v>
      </c>
      <c r="FB431">
        <v>0</v>
      </c>
      <c r="FC431">
        <v>0</v>
      </c>
      <c r="FD431">
        <v>1</v>
      </c>
      <c r="FE431">
        <v>0</v>
      </c>
      <c r="FF431">
        <v>0</v>
      </c>
      <c r="FG431">
        <v>0</v>
      </c>
      <c r="FH431">
        <v>1</v>
      </c>
      <c r="FI431">
        <v>0</v>
      </c>
      <c r="FJ431">
        <v>0</v>
      </c>
      <c r="FK431">
        <v>1</v>
      </c>
      <c r="FL431">
        <v>0</v>
      </c>
      <c r="FM431">
        <v>0</v>
      </c>
      <c r="FN431">
        <v>55</v>
      </c>
      <c r="FO431">
        <v>112</v>
      </c>
      <c r="FP431">
        <v>90</v>
      </c>
      <c r="FQ431">
        <v>4</v>
      </c>
      <c r="FR431">
        <v>2</v>
      </c>
      <c r="FS431">
        <v>1</v>
      </c>
      <c r="FT431">
        <v>0</v>
      </c>
      <c r="FU431">
        <v>1</v>
      </c>
      <c r="FV431">
        <v>9</v>
      </c>
      <c r="FW431">
        <v>1</v>
      </c>
      <c r="FX431">
        <v>1</v>
      </c>
      <c r="FY431">
        <v>0</v>
      </c>
      <c r="FZ431">
        <v>1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1</v>
      </c>
      <c r="GI431">
        <v>0</v>
      </c>
      <c r="GJ431">
        <v>0</v>
      </c>
      <c r="GK431">
        <v>0</v>
      </c>
      <c r="GL431">
        <v>0</v>
      </c>
      <c r="GM431">
        <v>1</v>
      </c>
      <c r="GN431">
        <v>112</v>
      </c>
      <c r="GO431">
        <v>65</v>
      </c>
      <c r="GP431">
        <v>12</v>
      </c>
      <c r="GQ431">
        <v>1</v>
      </c>
      <c r="GR431">
        <v>1</v>
      </c>
      <c r="GS431">
        <v>1</v>
      </c>
      <c r="GT431">
        <v>0</v>
      </c>
      <c r="GU431">
        <v>0</v>
      </c>
      <c r="GV431">
        <v>46</v>
      </c>
      <c r="GW431">
        <v>0</v>
      </c>
      <c r="GX431">
        <v>1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2</v>
      </c>
      <c r="HG431">
        <v>1</v>
      </c>
      <c r="HH431">
        <v>65</v>
      </c>
      <c r="HI431">
        <v>3</v>
      </c>
      <c r="HJ431">
        <v>1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1</v>
      </c>
      <c r="HQ431">
        <v>0</v>
      </c>
      <c r="HR431">
        <v>1</v>
      </c>
      <c r="HS431">
        <v>0</v>
      </c>
      <c r="HT431">
        <v>0</v>
      </c>
      <c r="HU431">
        <v>0</v>
      </c>
      <c r="HV431">
        <v>3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1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1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1</v>
      </c>
    </row>
    <row r="432" spans="1:272">
      <c r="A432" t="s">
        <v>773</v>
      </c>
      <c r="B432" t="s">
        <v>719</v>
      </c>
      <c r="C432" t="str">
        <f>"160705"</f>
        <v>160705</v>
      </c>
      <c r="D432" t="s">
        <v>772</v>
      </c>
      <c r="E432">
        <v>6</v>
      </c>
      <c r="F432">
        <v>1409</v>
      </c>
      <c r="G432">
        <v>1070</v>
      </c>
      <c r="H432">
        <v>352</v>
      </c>
      <c r="I432">
        <v>718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718</v>
      </c>
      <c r="T432">
        <v>0</v>
      </c>
      <c r="U432">
        <v>0</v>
      </c>
      <c r="V432">
        <v>718</v>
      </c>
      <c r="W432">
        <v>10</v>
      </c>
      <c r="X432">
        <v>8</v>
      </c>
      <c r="Y432">
        <v>2</v>
      </c>
      <c r="Z432">
        <v>0</v>
      </c>
      <c r="AA432">
        <v>708</v>
      </c>
      <c r="AB432">
        <v>235</v>
      </c>
      <c r="AC432">
        <v>31</v>
      </c>
      <c r="AD432">
        <v>49</v>
      </c>
      <c r="AE432">
        <v>65</v>
      </c>
      <c r="AF432">
        <v>15</v>
      </c>
      <c r="AG432">
        <v>44</v>
      </c>
      <c r="AH432">
        <v>5</v>
      </c>
      <c r="AI432">
        <v>0</v>
      </c>
      <c r="AJ432">
        <v>3</v>
      </c>
      <c r="AK432">
        <v>1</v>
      </c>
      <c r="AL432">
        <v>0</v>
      </c>
      <c r="AM432">
        <v>0</v>
      </c>
      <c r="AN432">
        <v>4</v>
      </c>
      <c r="AO432">
        <v>0</v>
      </c>
      <c r="AP432">
        <v>0</v>
      </c>
      <c r="AQ432">
        <v>2</v>
      </c>
      <c r="AR432">
        <v>0</v>
      </c>
      <c r="AS432">
        <v>1</v>
      </c>
      <c r="AT432">
        <v>3</v>
      </c>
      <c r="AU432">
        <v>2</v>
      </c>
      <c r="AV432">
        <v>1</v>
      </c>
      <c r="AW432">
        <v>1</v>
      </c>
      <c r="AX432">
        <v>0</v>
      </c>
      <c r="AY432">
        <v>3</v>
      </c>
      <c r="AZ432">
        <v>5</v>
      </c>
      <c r="BA432">
        <v>235</v>
      </c>
      <c r="BB432">
        <v>228</v>
      </c>
      <c r="BC432">
        <v>10</v>
      </c>
      <c r="BD432">
        <v>187</v>
      </c>
      <c r="BE432">
        <v>3</v>
      </c>
      <c r="BF432">
        <v>10</v>
      </c>
      <c r="BG432">
        <v>0</v>
      </c>
      <c r="BH432">
        <v>1</v>
      </c>
      <c r="BI432">
        <v>0</v>
      </c>
      <c r="BJ432">
        <v>0</v>
      </c>
      <c r="BK432">
        <v>5</v>
      </c>
      <c r="BL432">
        <v>1</v>
      </c>
      <c r="BM432">
        <v>0</v>
      </c>
      <c r="BN432">
        <v>1</v>
      </c>
      <c r="BO432">
        <v>2</v>
      </c>
      <c r="BP432">
        <v>1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3</v>
      </c>
      <c r="BY432">
        <v>3</v>
      </c>
      <c r="BZ432">
        <v>228</v>
      </c>
      <c r="CA432">
        <v>9</v>
      </c>
      <c r="CB432">
        <v>6</v>
      </c>
      <c r="CC432">
        <v>2</v>
      </c>
      <c r="CD432">
        <v>0</v>
      </c>
      <c r="CE432">
        <v>0</v>
      </c>
      <c r="CF432">
        <v>1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9</v>
      </c>
      <c r="CQ432">
        <v>19</v>
      </c>
      <c r="CR432">
        <v>9</v>
      </c>
      <c r="CS432">
        <v>2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3</v>
      </c>
      <c r="CZ432">
        <v>1</v>
      </c>
      <c r="DA432">
        <v>0</v>
      </c>
      <c r="DB432">
        <v>0</v>
      </c>
      <c r="DC432">
        <v>0</v>
      </c>
      <c r="DD432">
        <v>1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1</v>
      </c>
      <c r="DK432">
        <v>0</v>
      </c>
      <c r="DL432">
        <v>0</v>
      </c>
      <c r="DM432">
        <v>1</v>
      </c>
      <c r="DN432">
        <v>0</v>
      </c>
      <c r="DO432">
        <v>1</v>
      </c>
      <c r="DP432">
        <v>19</v>
      </c>
      <c r="DQ432">
        <v>31</v>
      </c>
      <c r="DR432">
        <v>1</v>
      </c>
      <c r="DS432">
        <v>28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1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1</v>
      </c>
      <c r="EL432">
        <v>0</v>
      </c>
      <c r="EM432">
        <v>0</v>
      </c>
      <c r="EN432">
        <v>0</v>
      </c>
      <c r="EO432">
        <v>0</v>
      </c>
      <c r="EP432">
        <v>31</v>
      </c>
      <c r="EQ432">
        <v>36</v>
      </c>
      <c r="ER432">
        <v>9</v>
      </c>
      <c r="ES432">
        <v>4</v>
      </c>
      <c r="ET432">
        <v>15</v>
      </c>
      <c r="EU432">
        <v>4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1</v>
      </c>
      <c r="FB432">
        <v>0</v>
      </c>
      <c r="FC432">
        <v>0</v>
      </c>
      <c r="FD432">
        <v>0</v>
      </c>
      <c r="FE432">
        <v>0</v>
      </c>
      <c r="FF432">
        <v>2</v>
      </c>
      <c r="FG432">
        <v>0</v>
      </c>
      <c r="FH432">
        <v>1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36</v>
      </c>
      <c r="FO432">
        <v>115</v>
      </c>
      <c r="FP432">
        <v>76</v>
      </c>
      <c r="FQ432">
        <v>12</v>
      </c>
      <c r="FR432">
        <v>5</v>
      </c>
      <c r="FS432">
        <v>1</v>
      </c>
      <c r="FT432">
        <v>2</v>
      </c>
      <c r="FU432">
        <v>3</v>
      </c>
      <c r="FV432">
        <v>2</v>
      </c>
      <c r="FW432">
        <v>1</v>
      </c>
      <c r="FX432">
        <v>1</v>
      </c>
      <c r="FY432">
        <v>0</v>
      </c>
      <c r="FZ432">
        <v>1</v>
      </c>
      <c r="GA432">
        <v>0</v>
      </c>
      <c r="GB432">
        <v>0</v>
      </c>
      <c r="GC432">
        <v>0</v>
      </c>
      <c r="GD432">
        <v>1</v>
      </c>
      <c r="GE432">
        <v>0</v>
      </c>
      <c r="GF432">
        <v>2</v>
      </c>
      <c r="GG432">
        <v>1</v>
      </c>
      <c r="GH432">
        <v>1</v>
      </c>
      <c r="GI432">
        <v>0</v>
      </c>
      <c r="GJ432">
        <v>2</v>
      </c>
      <c r="GK432">
        <v>1</v>
      </c>
      <c r="GL432">
        <v>1</v>
      </c>
      <c r="GM432">
        <v>2</v>
      </c>
      <c r="GN432">
        <v>115</v>
      </c>
      <c r="GO432">
        <v>33</v>
      </c>
      <c r="GP432">
        <v>4</v>
      </c>
      <c r="GQ432">
        <v>0</v>
      </c>
      <c r="GR432">
        <v>2</v>
      </c>
      <c r="GS432">
        <v>0</v>
      </c>
      <c r="GT432">
        <v>0</v>
      </c>
      <c r="GU432">
        <v>0</v>
      </c>
      <c r="GV432">
        <v>23</v>
      </c>
      <c r="GW432">
        <v>1</v>
      </c>
      <c r="GX432">
        <v>0</v>
      </c>
      <c r="GY432">
        <v>2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1</v>
      </c>
      <c r="HG432">
        <v>0</v>
      </c>
      <c r="HH432">
        <v>33</v>
      </c>
      <c r="HI432">
        <v>1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1</v>
      </c>
      <c r="HT432">
        <v>0</v>
      </c>
      <c r="HU432">
        <v>0</v>
      </c>
      <c r="HV432">
        <v>1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1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1</v>
      </c>
      <c r="JL432">
        <v>1</v>
      </c>
    </row>
    <row r="433" spans="1:272">
      <c r="A433" t="s">
        <v>771</v>
      </c>
      <c r="B433" t="s">
        <v>719</v>
      </c>
      <c r="C433" t="str">
        <f>"160705"</f>
        <v>160705</v>
      </c>
      <c r="D433" t="s">
        <v>768</v>
      </c>
      <c r="E433">
        <v>7</v>
      </c>
      <c r="F433">
        <v>1654</v>
      </c>
      <c r="G433">
        <v>1270</v>
      </c>
      <c r="H433">
        <v>370</v>
      </c>
      <c r="I433">
        <v>900</v>
      </c>
      <c r="J433">
        <v>2</v>
      </c>
      <c r="K433">
        <v>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900</v>
      </c>
      <c r="T433">
        <v>0</v>
      </c>
      <c r="U433">
        <v>0</v>
      </c>
      <c r="V433">
        <v>900</v>
      </c>
      <c r="W433">
        <v>11</v>
      </c>
      <c r="X433">
        <v>8</v>
      </c>
      <c r="Y433">
        <v>3</v>
      </c>
      <c r="Z433">
        <v>0</v>
      </c>
      <c r="AA433">
        <v>889</v>
      </c>
      <c r="AB433">
        <v>299</v>
      </c>
      <c r="AC433">
        <v>30</v>
      </c>
      <c r="AD433">
        <v>65</v>
      </c>
      <c r="AE433">
        <v>81</v>
      </c>
      <c r="AF433">
        <v>9</v>
      </c>
      <c r="AG433">
        <v>66</v>
      </c>
      <c r="AH433">
        <v>5</v>
      </c>
      <c r="AI433">
        <v>1</v>
      </c>
      <c r="AJ433">
        <v>9</v>
      </c>
      <c r="AK433">
        <v>3</v>
      </c>
      <c r="AL433">
        <v>0</v>
      </c>
      <c r="AM433">
        <v>2</v>
      </c>
      <c r="AN433">
        <v>2</v>
      </c>
      <c r="AO433">
        <v>1</v>
      </c>
      <c r="AP433">
        <v>1</v>
      </c>
      <c r="AQ433">
        <v>4</v>
      </c>
      <c r="AR433">
        <v>1</v>
      </c>
      <c r="AS433">
        <v>0</v>
      </c>
      <c r="AT433">
        <v>1</v>
      </c>
      <c r="AU433">
        <v>2</v>
      </c>
      <c r="AV433">
        <v>4</v>
      </c>
      <c r="AW433">
        <v>1</v>
      </c>
      <c r="AX433">
        <v>2</v>
      </c>
      <c r="AY433">
        <v>1</v>
      </c>
      <c r="AZ433">
        <v>8</v>
      </c>
      <c r="BA433">
        <v>299</v>
      </c>
      <c r="BB433">
        <v>278</v>
      </c>
      <c r="BC433">
        <v>12</v>
      </c>
      <c r="BD433">
        <v>237</v>
      </c>
      <c r="BE433">
        <v>2</v>
      </c>
      <c r="BF433">
        <v>5</v>
      </c>
      <c r="BG433">
        <v>0</v>
      </c>
      <c r="BH433">
        <v>6</v>
      </c>
      <c r="BI433">
        <v>2</v>
      </c>
      <c r="BJ433">
        <v>0</v>
      </c>
      <c r="BK433">
        <v>1</v>
      </c>
      <c r="BL433">
        <v>2</v>
      </c>
      <c r="BM433">
        <v>0</v>
      </c>
      <c r="BN433">
        <v>0</v>
      </c>
      <c r="BO433">
        <v>1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3</v>
      </c>
      <c r="BX433">
        <v>3</v>
      </c>
      <c r="BY433">
        <v>4</v>
      </c>
      <c r="BZ433">
        <v>278</v>
      </c>
      <c r="CA433">
        <v>17</v>
      </c>
      <c r="CB433">
        <v>8</v>
      </c>
      <c r="CC433">
        <v>3</v>
      </c>
      <c r="CD433">
        <v>0</v>
      </c>
      <c r="CE433">
        <v>1</v>
      </c>
      <c r="CF433">
        <v>1</v>
      </c>
      <c r="CG433">
        <v>1</v>
      </c>
      <c r="CH433">
        <v>1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1</v>
      </c>
      <c r="CO433">
        <v>1</v>
      </c>
      <c r="CP433">
        <v>17</v>
      </c>
      <c r="CQ433">
        <v>14</v>
      </c>
      <c r="CR433">
        <v>10</v>
      </c>
      <c r="CS433">
        <v>0</v>
      </c>
      <c r="CT433">
        <v>0</v>
      </c>
      <c r="CU433">
        <v>0</v>
      </c>
      <c r="CV433">
        <v>1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1</v>
      </c>
      <c r="DG433">
        <v>0</v>
      </c>
      <c r="DH433">
        <v>0</v>
      </c>
      <c r="DI433">
        <v>1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14</v>
      </c>
      <c r="DQ433">
        <v>34</v>
      </c>
      <c r="DR433">
        <v>1</v>
      </c>
      <c r="DS433">
        <v>30</v>
      </c>
      <c r="DT433">
        <v>0</v>
      </c>
      <c r="DU433">
        <v>0</v>
      </c>
      <c r="DV433">
        <v>0</v>
      </c>
      <c r="DW433">
        <v>0</v>
      </c>
      <c r="DX433">
        <v>2</v>
      </c>
      <c r="DY433">
        <v>1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34</v>
      </c>
      <c r="EQ433">
        <v>63</v>
      </c>
      <c r="ER433">
        <v>12</v>
      </c>
      <c r="ES433">
        <v>8</v>
      </c>
      <c r="ET433">
        <v>40</v>
      </c>
      <c r="EU433">
        <v>1</v>
      </c>
      <c r="EV433">
        <v>1</v>
      </c>
      <c r="EW433">
        <v>0</v>
      </c>
      <c r="EX433">
        <v>0</v>
      </c>
      <c r="EY433">
        <v>0</v>
      </c>
      <c r="EZ433">
        <v>1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63</v>
      </c>
      <c r="FO433">
        <v>105</v>
      </c>
      <c r="FP433">
        <v>87</v>
      </c>
      <c r="FQ433">
        <v>3</v>
      </c>
      <c r="FR433">
        <v>3</v>
      </c>
      <c r="FS433">
        <v>2</v>
      </c>
      <c r="FT433">
        <v>0</v>
      </c>
      <c r="FU433">
        <v>1</v>
      </c>
      <c r="FV433">
        <v>2</v>
      </c>
      <c r="FW433">
        <v>0</v>
      </c>
      <c r="FX433">
        <v>1</v>
      </c>
      <c r="FY433">
        <v>1</v>
      </c>
      <c r="FZ433">
        <v>0</v>
      </c>
      <c r="GA433">
        <v>0</v>
      </c>
      <c r="GB433">
        <v>0</v>
      </c>
      <c r="GC433">
        <v>1</v>
      </c>
      <c r="GD433">
        <v>0</v>
      </c>
      <c r="GE433">
        <v>1</v>
      </c>
      <c r="GF433">
        <v>1</v>
      </c>
      <c r="GG433">
        <v>0</v>
      </c>
      <c r="GH433">
        <v>0</v>
      </c>
      <c r="GI433">
        <v>0</v>
      </c>
      <c r="GJ433">
        <v>1</v>
      </c>
      <c r="GK433">
        <v>0</v>
      </c>
      <c r="GL433">
        <v>0</v>
      </c>
      <c r="GM433">
        <v>1</v>
      </c>
      <c r="GN433">
        <v>105</v>
      </c>
      <c r="GO433">
        <v>76</v>
      </c>
      <c r="GP433">
        <v>16</v>
      </c>
      <c r="GQ433">
        <v>3</v>
      </c>
      <c r="GR433">
        <v>4</v>
      </c>
      <c r="GS433">
        <v>1</v>
      </c>
      <c r="GT433">
        <v>0</v>
      </c>
      <c r="GU433">
        <v>3</v>
      </c>
      <c r="GV433">
        <v>44</v>
      </c>
      <c r="GW433">
        <v>1</v>
      </c>
      <c r="GX433">
        <v>0</v>
      </c>
      <c r="GY433">
        <v>0</v>
      </c>
      <c r="GZ433">
        <v>0</v>
      </c>
      <c r="HA433">
        <v>0</v>
      </c>
      <c r="HB433">
        <v>1</v>
      </c>
      <c r="HC433">
        <v>0</v>
      </c>
      <c r="HD433">
        <v>0</v>
      </c>
      <c r="HE433">
        <v>0</v>
      </c>
      <c r="HF433">
        <v>3</v>
      </c>
      <c r="HG433">
        <v>0</v>
      </c>
      <c r="HH433">
        <v>76</v>
      </c>
      <c r="HI433">
        <v>1</v>
      </c>
      <c r="HJ433">
        <v>0</v>
      </c>
      <c r="HK433">
        <v>0</v>
      </c>
      <c r="HL433">
        <v>1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1</v>
      </c>
      <c r="HW433">
        <v>1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1</v>
      </c>
      <c r="IL433">
        <v>1</v>
      </c>
      <c r="IM433">
        <v>1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1</v>
      </c>
      <c r="JH433">
        <v>0</v>
      </c>
      <c r="JI433">
        <v>0</v>
      </c>
      <c r="JJ433">
        <v>0</v>
      </c>
      <c r="JK433">
        <v>0</v>
      </c>
      <c r="JL433">
        <v>1</v>
      </c>
    </row>
    <row r="434" spans="1:272">
      <c r="A434" t="s">
        <v>770</v>
      </c>
      <c r="B434" t="s">
        <v>719</v>
      </c>
      <c r="C434" t="str">
        <f>"160705"</f>
        <v>160705</v>
      </c>
      <c r="D434" t="s">
        <v>768</v>
      </c>
      <c r="E434">
        <v>8</v>
      </c>
      <c r="F434">
        <v>1539</v>
      </c>
      <c r="G434">
        <v>1181</v>
      </c>
      <c r="H434">
        <v>317</v>
      </c>
      <c r="I434">
        <v>863</v>
      </c>
      <c r="J434">
        <v>2</v>
      </c>
      <c r="K434">
        <v>10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859</v>
      </c>
      <c r="T434">
        <v>0</v>
      </c>
      <c r="U434">
        <v>0</v>
      </c>
      <c r="V434">
        <v>859</v>
      </c>
      <c r="W434">
        <v>16</v>
      </c>
      <c r="X434">
        <v>14</v>
      </c>
      <c r="Y434">
        <v>2</v>
      </c>
      <c r="Z434">
        <v>0</v>
      </c>
      <c r="AA434">
        <v>843</v>
      </c>
      <c r="AB434">
        <v>218</v>
      </c>
      <c r="AC434">
        <v>28</v>
      </c>
      <c r="AD434">
        <v>33</v>
      </c>
      <c r="AE434">
        <v>47</v>
      </c>
      <c r="AF434">
        <v>11</v>
      </c>
      <c r="AG434">
        <v>57</v>
      </c>
      <c r="AH434">
        <v>14</v>
      </c>
      <c r="AI434">
        <v>1</v>
      </c>
      <c r="AJ434">
        <v>6</v>
      </c>
      <c r="AK434">
        <v>2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6</v>
      </c>
      <c r="AR434">
        <v>0</v>
      </c>
      <c r="AS434">
        <v>0</v>
      </c>
      <c r="AT434">
        <v>1</v>
      </c>
      <c r="AU434">
        <v>0</v>
      </c>
      <c r="AV434">
        <v>3</v>
      </c>
      <c r="AW434">
        <v>1</v>
      </c>
      <c r="AX434">
        <v>0</v>
      </c>
      <c r="AY434">
        <v>2</v>
      </c>
      <c r="AZ434">
        <v>6</v>
      </c>
      <c r="BA434">
        <v>218</v>
      </c>
      <c r="BB434">
        <v>252</v>
      </c>
      <c r="BC434">
        <v>13</v>
      </c>
      <c r="BD434">
        <v>216</v>
      </c>
      <c r="BE434">
        <v>4</v>
      </c>
      <c r="BF434">
        <v>5</v>
      </c>
      <c r="BG434">
        <v>0</v>
      </c>
      <c r="BH434">
        <v>1</v>
      </c>
      <c r="BI434">
        <v>1</v>
      </c>
      <c r="BJ434">
        <v>0</v>
      </c>
      <c r="BK434">
        <v>3</v>
      </c>
      <c r="BL434">
        <v>2</v>
      </c>
      <c r="BM434">
        <v>0</v>
      </c>
      <c r="BN434">
        <v>0</v>
      </c>
      <c r="BO434">
        <v>2</v>
      </c>
      <c r="BP434">
        <v>0</v>
      </c>
      <c r="BQ434">
        <v>1</v>
      </c>
      <c r="BR434">
        <v>0</v>
      </c>
      <c r="BS434">
        <v>1</v>
      </c>
      <c r="BT434">
        <v>0</v>
      </c>
      <c r="BU434">
        <v>0</v>
      </c>
      <c r="BV434">
        <v>0</v>
      </c>
      <c r="BW434">
        <v>0</v>
      </c>
      <c r="BX434">
        <v>1</v>
      </c>
      <c r="BY434">
        <v>2</v>
      </c>
      <c r="BZ434">
        <v>252</v>
      </c>
      <c r="CA434">
        <v>16</v>
      </c>
      <c r="CB434">
        <v>1</v>
      </c>
      <c r="CC434">
        <v>3</v>
      </c>
      <c r="CD434">
        <v>0</v>
      </c>
      <c r="CE434">
        <v>0</v>
      </c>
      <c r="CF434">
        <v>7</v>
      </c>
      <c r="CG434">
        <v>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2</v>
      </c>
      <c r="CO434">
        <v>1</v>
      </c>
      <c r="CP434">
        <v>16</v>
      </c>
      <c r="CQ434">
        <v>38</v>
      </c>
      <c r="CR434">
        <v>29</v>
      </c>
      <c r="CS434">
        <v>0</v>
      </c>
      <c r="CT434">
        <v>2</v>
      </c>
      <c r="CU434">
        <v>1</v>
      </c>
      <c r="CV434">
        <v>1</v>
      </c>
      <c r="CW434">
        <v>2</v>
      </c>
      <c r="CX434">
        <v>0</v>
      </c>
      <c r="CY434">
        <v>0</v>
      </c>
      <c r="CZ434">
        <v>1</v>
      </c>
      <c r="DA434">
        <v>2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38</v>
      </c>
      <c r="DQ434">
        <v>59</v>
      </c>
      <c r="DR434">
        <v>1</v>
      </c>
      <c r="DS434">
        <v>54</v>
      </c>
      <c r="DT434">
        <v>0</v>
      </c>
      <c r="DU434">
        <v>0</v>
      </c>
      <c r="DV434">
        <v>0</v>
      </c>
      <c r="DW434">
        <v>0</v>
      </c>
      <c r="DX434">
        <v>2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1</v>
      </c>
      <c r="EL434">
        <v>1</v>
      </c>
      <c r="EM434">
        <v>0</v>
      </c>
      <c r="EN434">
        <v>0</v>
      </c>
      <c r="EO434">
        <v>0</v>
      </c>
      <c r="EP434">
        <v>59</v>
      </c>
      <c r="EQ434">
        <v>45</v>
      </c>
      <c r="ER434">
        <v>12</v>
      </c>
      <c r="ES434">
        <v>1</v>
      </c>
      <c r="ET434">
        <v>27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1</v>
      </c>
      <c r="FD434">
        <v>0</v>
      </c>
      <c r="FE434">
        <v>0</v>
      </c>
      <c r="FF434">
        <v>0</v>
      </c>
      <c r="FG434">
        <v>0</v>
      </c>
      <c r="FH434">
        <v>1</v>
      </c>
      <c r="FI434">
        <v>0</v>
      </c>
      <c r="FJ434">
        <v>0</v>
      </c>
      <c r="FK434">
        <v>0</v>
      </c>
      <c r="FL434">
        <v>0</v>
      </c>
      <c r="FM434">
        <v>3</v>
      </c>
      <c r="FN434">
        <v>45</v>
      </c>
      <c r="FO434">
        <v>131</v>
      </c>
      <c r="FP434">
        <v>103</v>
      </c>
      <c r="FQ434">
        <v>14</v>
      </c>
      <c r="FR434">
        <v>3</v>
      </c>
      <c r="FS434">
        <v>1</v>
      </c>
      <c r="FT434">
        <v>0</v>
      </c>
      <c r="FU434">
        <v>2</v>
      </c>
      <c r="FV434">
        <v>1</v>
      </c>
      <c r="FW434">
        <v>1</v>
      </c>
      <c r="FX434">
        <v>0</v>
      </c>
      <c r="FY434">
        <v>1</v>
      </c>
      <c r="FZ434">
        <v>0</v>
      </c>
      <c r="GA434">
        <v>1</v>
      </c>
      <c r="GB434">
        <v>0</v>
      </c>
      <c r="GC434">
        <v>0</v>
      </c>
      <c r="GD434">
        <v>0</v>
      </c>
      <c r="GE434">
        <v>0</v>
      </c>
      <c r="GF434">
        <v>1</v>
      </c>
      <c r="GG434">
        <v>0</v>
      </c>
      <c r="GH434">
        <v>1</v>
      </c>
      <c r="GI434">
        <v>0</v>
      </c>
      <c r="GJ434">
        <v>0</v>
      </c>
      <c r="GK434">
        <v>1</v>
      </c>
      <c r="GL434">
        <v>1</v>
      </c>
      <c r="GM434">
        <v>0</v>
      </c>
      <c r="GN434">
        <v>131</v>
      </c>
      <c r="GO434">
        <v>79</v>
      </c>
      <c r="GP434">
        <v>29</v>
      </c>
      <c r="GQ434">
        <v>0</v>
      </c>
      <c r="GR434">
        <v>2</v>
      </c>
      <c r="GS434">
        <v>1</v>
      </c>
      <c r="GT434">
        <v>2</v>
      </c>
      <c r="GU434">
        <v>0</v>
      </c>
      <c r="GV434">
        <v>40</v>
      </c>
      <c r="GW434">
        <v>1</v>
      </c>
      <c r="GX434">
        <v>0</v>
      </c>
      <c r="GY434">
        <v>0</v>
      </c>
      <c r="GZ434">
        <v>0</v>
      </c>
      <c r="HA434">
        <v>1</v>
      </c>
      <c r="HB434">
        <v>0</v>
      </c>
      <c r="HC434">
        <v>0</v>
      </c>
      <c r="HD434">
        <v>0</v>
      </c>
      <c r="HE434">
        <v>0</v>
      </c>
      <c r="HF434">
        <v>2</v>
      </c>
      <c r="HG434">
        <v>1</v>
      </c>
      <c r="HH434">
        <v>79</v>
      </c>
      <c r="HI434">
        <v>4</v>
      </c>
      <c r="HJ434">
        <v>2</v>
      </c>
      <c r="HK434">
        <v>1</v>
      </c>
      <c r="HL434">
        <v>0</v>
      </c>
      <c r="HM434">
        <v>0</v>
      </c>
      <c r="HN434">
        <v>0</v>
      </c>
      <c r="HO434">
        <v>0</v>
      </c>
      <c r="HP434">
        <v>1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4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1</v>
      </c>
      <c r="IN434">
        <v>1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1</v>
      </c>
    </row>
    <row r="435" spans="1:272">
      <c r="A435" t="s">
        <v>769</v>
      </c>
      <c r="B435" t="s">
        <v>719</v>
      </c>
      <c r="C435" t="str">
        <f>"160705"</f>
        <v>160705</v>
      </c>
      <c r="D435" t="s">
        <v>768</v>
      </c>
      <c r="E435">
        <v>9</v>
      </c>
      <c r="F435">
        <v>2138</v>
      </c>
      <c r="G435">
        <v>1652</v>
      </c>
      <c r="H435">
        <v>569</v>
      </c>
      <c r="I435">
        <v>1083</v>
      </c>
      <c r="J435">
        <v>1</v>
      </c>
      <c r="K435">
        <v>5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1081</v>
      </c>
      <c r="T435">
        <v>0</v>
      </c>
      <c r="U435">
        <v>0</v>
      </c>
      <c r="V435">
        <v>1081</v>
      </c>
      <c r="W435">
        <v>21</v>
      </c>
      <c r="X435">
        <v>18</v>
      </c>
      <c r="Y435">
        <v>3</v>
      </c>
      <c r="Z435">
        <v>0</v>
      </c>
      <c r="AA435">
        <v>1060</v>
      </c>
      <c r="AB435">
        <v>325</v>
      </c>
      <c r="AC435">
        <v>33</v>
      </c>
      <c r="AD435">
        <v>68</v>
      </c>
      <c r="AE435">
        <v>76</v>
      </c>
      <c r="AF435">
        <v>16</v>
      </c>
      <c r="AG435">
        <v>62</v>
      </c>
      <c r="AH435">
        <v>12</v>
      </c>
      <c r="AI435">
        <v>0</v>
      </c>
      <c r="AJ435">
        <v>8</v>
      </c>
      <c r="AK435">
        <v>3</v>
      </c>
      <c r="AL435">
        <v>1</v>
      </c>
      <c r="AM435">
        <v>1</v>
      </c>
      <c r="AN435">
        <v>2</v>
      </c>
      <c r="AO435">
        <v>4</v>
      </c>
      <c r="AP435">
        <v>3</v>
      </c>
      <c r="AQ435">
        <v>9</v>
      </c>
      <c r="AR435">
        <v>4</v>
      </c>
      <c r="AS435">
        <v>0</v>
      </c>
      <c r="AT435">
        <v>1</v>
      </c>
      <c r="AU435">
        <v>1</v>
      </c>
      <c r="AV435">
        <v>2</v>
      </c>
      <c r="AW435">
        <v>0</v>
      </c>
      <c r="AX435">
        <v>2</v>
      </c>
      <c r="AY435">
        <v>1</v>
      </c>
      <c r="AZ435">
        <v>16</v>
      </c>
      <c r="BA435">
        <v>325</v>
      </c>
      <c r="BB435">
        <v>261</v>
      </c>
      <c r="BC435">
        <v>10</v>
      </c>
      <c r="BD435">
        <v>212</v>
      </c>
      <c r="BE435">
        <v>1</v>
      </c>
      <c r="BF435">
        <v>7</v>
      </c>
      <c r="BG435">
        <v>1</v>
      </c>
      <c r="BH435">
        <v>3</v>
      </c>
      <c r="BI435">
        <v>0</v>
      </c>
      <c r="BJ435">
        <v>1</v>
      </c>
      <c r="BK435">
        <v>4</v>
      </c>
      <c r="BL435">
        <v>1</v>
      </c>
      <c r="BM435">
        <v>0</v>
      </c>
      <c r="BN435">
        <v>0</v>
      </c>
      <c r="BO435">
        <v>3</v>
      </c>
      <c r="BP435">
        <v>1</v>
      </c>
      <c r="BQ435">
        <v>1</v>
      </c>
      <c r="BR435">
        <v>0</v>
      </c>
      <c r="BS435">
        <v>0</v>
      </c>
      <c r="BT435">
        <v>0</v>
      </c>
      <c r="BU435">
        <v>3</v>
      </c>
      <c r="BV435">
        <v>3</v>
      </c>
      <c r="BW435">
        <v>2</v>
      </c>
      <c r="BX435">
        <v>2</v>
      </c>
      <c r="BY435">
        <v>6</v>
      </c>
      <c r="BZ435">
        <v>261</v>
      </c>
      <c r="CA435">
        <v>42</v>
      </c>
      <c r="CB435">
        <v>10</v>
      </c>
      <c r="CC435">
        <v>1</v>
      </c>
      <c r="CD435">
        <v>2</v>
      </c>
      <c r="CE435">
        <v>2</v>
      </c>
      <c r="CF435">
        <v>16</v>
      </c>
      <c r="CG435">
        <v>1</v>
      </c>
      <c r="CH435">
        <v>0</v>
      </c>
      <c r="CI435">
        <v>2</v>
      </c>
      <c r="CJ435">
        <v>0</v>
      </c>
      <c r="CK435">
        <v>0</v>
      </c>
      <c r="CL435">
        <v>2</v>
      </c>
      <c r="CM435">
        <v>0</v>
      </c>
      <c r="CN435">
        <v>5</v>
      </c>
      <c r="CO435">
        <v>1</v>
      </c>
      <c r="CP435">
        <v>42</v>
      </c>
      <c r="CQ435">
        <v>58</v>
      </c>
      <c r="CR435">
        <v>37</v>
      </c>
      <c r="CS435">
        <v>4</v>
      </c>
      <c r="CT435">
        <v>1</v>
      </c>
      <c r="CU435">
        <v>2</v>
      </c>
      <c r="CV435">
        <v>1</v>
      </c>
      <c r="CW435">
        <v>1</v>
      </c>
      <c r="CX435">
        <v>1</v>
      </c>
      <c r="CY435">
        <v>0</v>
      </c>
      <c r="CZ435">
        <v>2</v>
      </c>
      <c r="DA435">
        <v>3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2</v>
      </c>
      <c r="DK435">
        <v>1</v>
      </c>
      <c r="DL435">
        <v>0</v>
      </c>
      <c r="DM435">
        <v>0</v>
      </c>
      <c r="DN435">
        <v>0</v>
      </c>
      <c r="DO435">
        <v>2</v>
      </c>
      <c r="DP435">
        <v>58</v>
      </c>
      <c r="DQ435">
        <v>54</v>
      </c>
      <c r="DR435">
        <v>0</v>
      </c>
      <c r="DS435">
        <v>45</v>
      </c>
      <c r="DT435">
        <v>1</v>
      </c>
      <c r="DU435">
        <v>0</v>
      </c>
      <c r="DV435">
        <v>0</v>
      </c>
      <c r="DW435">
        <v>0</v>
      </c>
      <c r="DX435">
        <v>4</v>
      </c>
      <c r="DY435">
        <v>0</v>
      </c>
      <c r="DZ435">
        <v>3</v>
      </c>
      <c r="EA435">
        <v>0</v>
      </c>
      <c r="EB435">
        <v>0</v>
      </c>
      <c r="EC435">
        <v>0</v>
      </c>
      <c r="ED435">
        <v>0</v>
      </c>
      <c r="EE435">
        <v>1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54</v>
      </c>
      <c r="EQ435">
        <v>68</v>
      </c>
      <c r="ER435">
        <v>18</v>
      </c>
      <c r="ES435">
        <v>6</v>
      </c>
      <c r="ET435">
        <v>31</v>
      </c>
      <c r="EU435">
        <v>3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2</v>
      </c>
      <c r="FD435">
        <v>2</v>
      </c>
      <c r="FE435">
        <v>1</v>
      </c>
      <c r="FF435">
        <v>0</v>
      </c>
      <c r="FG435">
        <v>0</v>
      </c>
      <c r="FH435">
        <v>4</v>
      </c>
      <c r="FI435">
        <v>0</v>
      </c>
      <c r="FJ435">
        <v>0</v>
      </c>
      <c r="FK435">
        <v>0</v>
      </c>
      <c r="FL435">
        <v>1</v>
      </c>
      <c r="FM435">
        <v>0</v>
      </c>
      <c r="FN435">
        <v>68</v>
      </c>
      <c r="FO435">
        <v>149</v>
      </c>
      <c r="FP435">
        <v>102</v>
      </c>
      <c r="FQ435">
        <v>11</v>
      </c>
      <c r="FR435">
        <v>4</v>
      </c>
      <c r="FS435">
        <v>3</v>
      </c>
      <c r="FT435">
        <v>2</v>
      </c>
      <c r="FU435">
        <v>3</v>
      </c>
      <c r="FV435">
        <v>3</v>
      </c>
      <c r="FW435">
        <v>0</v>
      </c>
      <c r="FX435">
        <v>2</v>
      </c>
      <c r="FY435">
        <v>0</v>
      </c>
      <c r="FZ435">
        <v>2</v>
      </c>
      <c r="GA435">
        <v>1</v>
      </c>
      <c r="GB435">
        <v>0</v>
      </c>
      <c r="GC435">
        <v>3</v>
      </c>
      <c r="GD435">
        <v>4</v>
      </c>
      <c r="GE435">
        <v>0</v>
      </c>
      <c r="GF435">
        <v>0</v>
      </c>
      <c r="GG435">
        <v>1</v>
      </c>
      <c r="GH435">
        <v>1</v>
      </c>
      <c r="GI435">
        <v>0</v>
      </c>
      <c r="GJ435">
        <v>1</v>
      </c>
      <c r="GK435">
        <v>0</v>
      </c>
      <c r="GL435">
        <v>0</v>
      </c>
      <c r="GM435">
        <v>6</v>
      </c>
      <c r="GN435">
        <v>149</v>
      </c>
      <c r="GO435">
        <v>96</v>
      </c>
      <c r="GP435">
        <v>22</v>
      </c>
      <c r="GQ435">
        <v>3</v>
      </c>
      <c r="GR435">
        <v>3</v>
      </c>
      <c r="GS435">
        <v>1</v>
      </c>
      <c r="GT435">
        <v>1</v>
      </c>
      <c r="GU435">
        <v>1</v>
      </c>
      <c r="GV435">
        <v>58</v>
      </c>
      <c r="GW435">
        <v>0</v>
      </c>
      <c r="GX435">
        <v>0</v>
      </c>
      <c r="GY435">
        <v>0</v>
      </c>
      <c r="GZ435">
        <v>1</v>
      </c>
      <c r="HA435">
        <v>0</v>
      </c>
      <c r="HB435">
        <v>0</v>
      </c>
      <c r="HC435">
        <v>0</v>
      </c>
      <c r="HD435">
        <v>0</v>
      </c>
      <c r="HE435">
        <v>1</v>
      </c>
      <c r="HF435">
        <v>3</v>
      </c>
      <c r="HG435">
        <v>2</v>
      </c>
      <c r="HH435">
        <v>96</v>
      </c>
      <c r="HI435">
        <v>3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1</v>
      </c>
      <c r="HQ435">
        <v>1</v>
      </c>
      <c r="HR435">
        <v>0</v>
      </c>
      <c r="HS435">
        <v>0</v>
      </c>
      <c r="HT435">
        <v>0</v>
      </c>
      <c r="HU435">
        <v>1</v>
      </c>
      <c r="HV435">
        <v>3</v>
      </c>
      <c r="HW435">
        <v>3</v>
      </c>
      <c r="HX435">
        <v>2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1</v>
      </c>
      <c r="IJ435">
        <v>0</v>
      </c>
      <c r="IK435">
        <v>0</v>
      </c>
      <c r="IL435">
        <v>3</v>
      </c>
      <c r="IM435">
        <v>1</v>
      </c>
      <c r="IN435">
        <v>0</v>
      </c>
      <c r="IO435">
        <v>0</v>
      </c>
      <c r="IP435">
        <v>0</v>
      </c>
      <c r="IQ435">
        <v>0</v>
      </c>
      <c r="IR435">
        <v>1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1</v>
      </c>
    </row>
    <row r="436" spans="1:272">
      <c r="A436" t="s">
        <v>767</v>
      </c>
      <c r="B436" t="s">
        <v>719</v>
      </c>
      <c r="C436" t="str">
        <f>"160705"</f>
        <v>160705</v>
      </c>
      <c r="D436" t="s">
        <v>766</v>
      </c>
      <c r="E436">
        <v>10</v>
      </c>
      <c r="F436">
        <v>2229</v>
      </c>
      <c r="G436">
        <v>1720</v>
      </c>
      <c r="H436">
        <v>461</v>
      </c>
      <c r="I436">
        <v>1259</v>
      </c>
      <c r="J436">
        <v>0</v>
      </c>
      <c r="K436">
        <v>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1258</v>
      </c>
      <c r="T436">
        <v>0</v>
      </c>
      <c r="U436">
        <v>0</v>
      </c>
      <c r="V436">
        <v>1258</v>
      </c>
      <c r="W436">
        <v>18</v>
      </c>
      <c r="X436">
        <v>10</v>
      </c>
      <c r="Y436">
        <v>8</v>
      </c>
      <c r="Z436">
        <v>0</v>
      </c>
      <c r="AA436">
        <v>1240</v>
      </c>
      <c r="AB436">
        <v>374</v>
      </c>
      <c r="AC436">
        <v>41</v>
      </c>
      <c r="AD436">
        <v>70</v>
      </c>
      <c r="AE436">
        <v>95</v>
      </c>
      <c r="AF436">
        <v>15</v>
      </c>
      <c r="AG436">
        <v>105</v>
      </c>
      <c r="AH436">
        <v>8</v>
      </c>
      <c r="AI436">
        <v>3</v>
      </c>
      <c r="AJ436">
        <v>7</v>
      </c>
      <c r="AK436">
        <v>2</v>
      </c>
      <c r="AL436">
        <v>0</v>
      </c>
      <c r="AM436">
        <v>0</v>
      </c>
      <c r="AN436">
        <v>1</v>
      </c>
      <c r="AO436">
        <v>0</v>
      </c>
      <c r="AP436">
        <v>1</v>
      </c>
      <c r="AQ436">
        <v>6</v>
      </c>
      <c r="AR436">
        <v>0</v>
      </c>
      <c r="AS436">
        <v>2</v>
      </c>
      <c r="AT436">
        <v>0</v>
      </c>
      <c r="AU436">
        <v>0</v>
      </c>
      <c r="AV436">
        <v>1</v>
      </c>
      <c r="AW436">
        <v>0</v>
      </c>
      <c r="AX436">
        <v>5</v>
      </c>
      <c r="AY436">
        <v>11</v>
      </c>
      <c r="AZ436">
        <v>1</v>
      </c>
      <c r="BA436">
        <v>374</v>
      </c>
      <c r="BB436">
        <v>407</v>
      </c>
      <c r="BC436">
        <v>14</v>
      </c>
      <c r="BD436">
        <v>354</v>
      </c>
      <c r="BE436">
        <v>3</v>
      </c>
      <c r="BF436">
        <v>5</v>
      </c>
      <c r="BG436">
        <v>0</v>
      </c>
      <c r="BH436">
        <v>3</v>
      </c>
      <c r="BI436">
        <v>4</v>
      </c>
      <c r="BJ436">
        <v>2</v>
      </c>
      <c r="BK436">
        <v>2</v>
      </c>
      <c r="BL436">
        <v>6</v>
      </c>
      <c r="BM436">
        <v>0</v>
      </c>
      <c r="BN436">
        <v>0</v>
      </c>
      <c r="BO436">
        <v>1</v>
      </c>
      <c r="BP436">
        <v>0</v>
      </c>
      <c r="BQ436">
        <v>0</v>
      </c>
      <c r="BR436">
        <v>0</v>
      </c>
      <c r="BS436">
        <v>4</v>
      </c>
      <c r="BT436">
        <v>0</v>
      </c>
      <c r="BU436">
        <v>2</v>
      </c>
      <c r="BV436">
        <v>1</v>
      </c>
      <c r="BW436">
        <v>1</v>
      </c>
      <c r="BX436">
        <v>2</v>
      </c>
      <c r="BY436">
        <v>3</v>
      </c>
      <c r="BZ436">
        <v>407</v>
      </c>
      <c r="CA436">
        <v>29</v>
      </c>
      <c r="CB436">
        <v>12</v>
      </c>
      <c r="CC436">
        <v>5</v>
      </c>
      <c r="CD436">
        <v>2</v>
      </c>
      <c r="CE436">
        <v>0</v>
      </c>
      <c r="CF436">
        <v>6</v>
      </c>
      <c r="CG436">
        <v>0</v>
      </c>
      <c r="CH436">
        <v>1</v>
      </c>
      <c r="CI436">
        <v>1</v>
      </c>
      <c r="CJ436">
        <v>0</v>
      </c>
      <c r="CK436">
        <v>0</v>
      </c>
      <c r="CL436">
        <v>1</v>
      </c>
      <c r="CM436">
        <v>0</v>
      </c>
      <c r="CN436">
        <v>0</v>
      </c>
      <c r="CO436">
        <v>1</v>
      </c>
      <c r="CP436">
        <v>29</v>
      </c>
      <c r="CQ436">
        <v>22</v>
      </c>
      <c r="CR436">
        <v>13</v>
      </c>
      <c r="CS436">
        <v>2</v>
      </c>
      <c r="CT436">
        <v>1</v>
      </c>
      <c r="CU436">
        <v>1</v>
      </c>
      <c r="CV436">
        <v>2</v>
      </c>
      <c r="CW436">
        <v>1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1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0</v>
      </c>
      <c r="DP436">
        <v>22</v>
      </c>
      <c r="DQ436">
        <v>58</v>
      </c>
      <c r="DR436">
        <v>0</v>
      </c>
      <c r="DS436">
        <v>52</v>
      </c>
      <c r="DT436">
        <v>0</v>
      </c>
      <c r="DU436">
        <v>0</v>
      </c>
      <c r="DV436">
        <v>0</v>
      </c>
      <c r="DW436">
        <v>0</v>
      </c>
      <c r="DX436">
        <v>5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1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58</v>
      </c>
      <c r="EQ436">
        <v>66</v>
      </c>
      <c r="ER436">
        <v>11</v>
      </c>
      <c r="ES436">
        <v>6</v>
      </c>
      <c r="ET436">
        <v>42</v>
      </c>
      <c r="EU436">
        <v>0</v>
      </c>
      <c r="EV436">
        <v>1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1</v>
      </c>
      <c r="FE436">
        <v>0</v>
      </c>
      <c r="FF436">
        <v>0</v>
      </c>
      <c r="FG436">
        <v>0</v>
      </c>
      <c r="FH436">
        <v>0</v>
      </c>
      <c r="FI436">
        <v>2</v>
      </c>
      <c r="FJ436">
        <v>0</v>
      </c>
      <c r="FK436">
        <v>1</v>
      </c>
      <c r="FL436">
        <v>0</v>
      </c>
      <c r="FM436">
        <v>2</v>
      </c>
      <c r="FN436">
        <v>66</v>
      </c>
      <c r="FO436">
        <v>184</v>
      </c>
      <c r="FP436">
        <v>145</v>
      </c>
      <c r="FQ436">
        <v>12</v>
      </c>
      <c r="FR436">
        <v>3</v>
      </c>
      <c r="FS436">
        <v>3</v>
      </c>
      <c r="FT436">
        <v>0</v>
      </c>
      <c r="FU436">
        <v>2</v>
      </c>
      <c r="FV436">
        <v>7</v>
      </c>
      <c r="FW436">
        <v>1</v>
      </c>
      <c r="FX436">
        <v>0</v>
      </c>
      <c r="FY436">
        <v>0</v>
      </c>
      <c r="FZ436">
        <v>3</v>
      </c>
      <c r="GA436">
        <v>1</v>
      </c>
      <c r="GB436">
        <v>0</v>
      </c>
      <c r="GC436">
        <v>1</v>
      </c>
      <c r="GD436">
        <v>1</v>
      </c>
      <c r="GE436">
        <v>0</v>
      </c>
      <c r="GF436">
        <v>0</v>
      </c>
      <c r="GG436">
        <v>1</v>
      </c>
      <c r="GH436">
        <v>0</v>
      </c>
      <c r="GI436">
        <v>0</v>
      </c>
      <c r="GJ436">
        <v>0</v>
      </c>
      <c r="GK436">
        <v>1</v>
      </c>
      <c r="GL436">
        <v>1</v>
      </c>
      <c r="GM436">
        <v>2</v>
      </c>
      <c r="GN436">
        <v>184</v>
      </c>
      <c r="GO436">
        <v>93</v>
      </c>
      <c r="GP436">
        <v>24</v>
      </c>
      <c r="GQ436">
        <v>4</v>
      </c>
      <c r="GR436">
        <v>1</v>
      </c>
      <c r="GS436">
        <v>1</v>
      </c>
      <c r="GT436">
        <v>1</v>
      </c>
      <c r="GU436">
        <v>0</v>
      </c>
      <c r="GV436">
        <v>57</v>
      </c>
      <c r="GW436">
        <v>0</v>
      </c>
      <c r="GX436">
        <v>0</v>
      </c>
      <c r="GY436">
        <v>2</v>
      </c>
      <c r="GZ436">
        <v>0</v>
      </c>
      <c r="HA436">
        <v>0</v>
      </c>
      <c r="HB436">
        <v>1</v>
      </c>
      <c r="HC436">
        <v>0</v>
      </c>
      <c r="HD436">
        <v>0</v>
      </c>
      <c r="HE436">
        <v>0</v>
      </c>
      <c r="HF436">
        <v>2</v>
      </c>
      <c r="HG436">
        <v>0</v>
      </c>
      <c r="HH436">
        <v>93</v>
      </c>
      <c r="HI436">
        <v>4</v>
      </c>
      <c r="HJ436">
        <v>1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3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4</v>
      </c>
      <c r="HW436">
        <v>1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1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1</v>
      </c>
      <c r="IM436">
        <v>2</v>
      </c>
      <c r="IN436">
        <v>1</v>
      </c>
      <c r="IO436">
        <v>0</v>
      </c>
      <c r="IP436">
        <v>1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2</v>
      </c>
    </row>
    <row r="437" spans="1:272">
      <c r="A437" t="s">
        <v>765</v>
      </c>
      <c r="B437" t="s">
        <v>719</v>
      </c>
      <c r="C437" t="str">
        <f>"160705"</f>
        <v>160705</v>
      </c>
      <c r="D437" t="s">
        <v>764</v>
      </c>
      <c r="E437">
        <v>11</v>
      </c>
      <c r="F437">
        <v>2356</v>
      </c>
      <c r="G437">
        <v>1790</v>
      </c>
      <c r="H437">
        <v>682</v>
      </c>
      <c r="I437">
        <v>1108</v>
      </c>
      <c r="J437">
        <v>4</v>
      </c>
      <c r="K437">
        <v>2</v>
      </c>
      <c r="L437">
        <v>9</v>
      </c>
      <c r="M437">
        <v>9</v>
      </c>
      <c r="N437">
        <v>0</v>
      </c>
      <c r="O437">
        <v>1</v>
      </c>
      <c r="P437">
        <v>0</v>
      </c>
      <c r="Q437">
        <v>0</v>
      </c>
      <c r="R437">
        <v>8</v>
      </c>
      <c r="S437">
        <v>1116</v>
      </c>
      <c r="T437">
        <v>8</v>
      </c>
      <c r="U437">
        <v>0</v>
      </c>
      <c r="V437">
        <v>1116</v>
      </c>
      <c r="W437">
        <v>21</v>
      </c>
      <c r="X437">
        <v>18</v>
      </c>
      <c r="Y437">
        <v>3</v>
      </c>
      <c r="Z437">
        <v>0</v>
      </c>
      <c r="AA437">
        <v>1095</v>
      </c>
      <c r="AB437">
        <v>351</v>
      </c>
      <c r="AC437">
        <v>29</v>
      </c>
      <c r="AD437">
        <v>78</v>
      </c>
      <c r="AE437">
        <v>69</v>
      </c>
      <c r="AF437">
        <v>36</v>
      </c>
      <c r="AG437">
        <v>64</v>
      </c>
      <c r="AH437">
        <v>5</v>
      </c>
      <c r="AI437">
        <v>4</v>
      </c>
      <c r="AJ437">
        <v>6</v>
      </c>
      <c r="AK437">
        <v>2</v>
      </c>
      <c r="AL437">
        <v>1</v>
      </c>
      <c r="AM437">
        <v>10</v>
      </c>
      <c r="AN437">
        <v>2</v>
      </c>
      <c r="AO437">
        <v>2</v>
      </c>
      <c r="AP437">
        <v>1</v>
      </c>
      <c r="AQ437">
        <v>16</v>
      </c>
      <c r="AR437">
        <v>1</v>
      </c>
      <c r="AS437">
        <v>1</v>
      </c>
      <c r="AT437">
        <v>1</v>
      </c>
      <c r="AU437">
        <v>2</v>
      </c>
      <c r="AV437">
        <v>6</v>
      </c>
      <c r="AW437">
        <v>4</v>
      </c>
      <c r="AX437">
        <v>1</v>
      </c>
      <c r="AY437">
        <v>2</v>
      </c>
      <c r="AZ437">
        <v>8</v>
      </c>
      <c r="BA437">
        <v>351</v>
      </c>
      <c r="BB437">
        <v>343</v>
      </c>
      <c r="BC437">
        <v>19</v>
      </c>
      <c r="BD437">
        <v>291</v>
      </c>
      <c r="BE437">
        <v>4</v>
      </c>
      <c r="BF437">
        <v>3</v>
      </c>
      <c r="BG437">
        <v>2</v>
      </c>
      <c r="BH437">
        <v>2</v>
      </c>
      <c r="BI437">
        <v>0</v>
      </c>
      <c r="BJ437">
        <v>4</v>
      </c>
      <c r="BK437">
        <v>2</v>
      </c>
      <c r="BL437">
        <v>3</v>
      </c>
      <c r="BM437">
        <v>0</v>
      </c>
      <c r="BN437">
        <v>0</v>
      </c>
      <c r="BO437">
        <v>1</v>
      </c>
      <c r="BP437">
        <v>5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3</v>
      </c>
      <c r="BY437">
        <v>3</v>
      </c>
      <c r="BZ437">
        <v>343</v>
      </c>
      <c r="CA437">
        <v>14</v>
      </c>
      <c r="CB437">
        <v>1</v>
      </c>
      <c r="CC437">
        <v>2</v>
      </c>
      <c r="CD437">
        <v>4</v>
      </c>
      <c r="CE437">
        <v>0</v>
      </c>
      <c r="CF437">
        <v>5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1</v>
      </c>
      <c r="CN437">
        <v>0</v>
      </c>
      <c r="CO437">
        <v>1</v>
      </c>
      <c r="CP437">
        <v>14</v>
      </c>
      <c r="CQ437">
        <v>20</v>
      </c>
      <c r="CR437">
        <v>7</v>
      </c>
      <c r="CS437">
        <v>3</v>
      </c>
      <c r="CT437">
        <v>2</v>
      </c>
      <c r="CU437">
        <v>0</v>
      </c>
      <c r="CV437">
        <v>0</v>
      </c>
      <c r="CW437">
        <v>0</v>
      </c>
      <c r="CX437">
        <v>1</v>
      </c>
      <c r="CY437">
        <v>1</v>
      </c>
      <c r="CZ437">
        <v>1</v>
      </c>
      <c r="DA437">
        <v>3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1</v>
      </c>
      <c r="DM437">
        <v>0</v>
      </c>
      <c r="DN437">
        <v>0</v>
      </c>
      <c r="DO437">
        <v>1</v>
      </c>
      <c r="DP437">
        <v>20</v>
      </c>
      <c r="DQ437">
        <v>65</v>
      </c>
      <c r="DR437">
        <v>0</v>
      </c>
      <c r="DS437">
        <v>59</v>
      </c>
      <c r="DT437">
        <v>0</v>
      </c>
      <c r="DU437">
        <v>2</v>
      </c>
      <c r="DV437">
        <v>0</v>
      </c>
      <c r="DW437">
        <v>0</v>
      </c>
      <c r="DX437">
        <v>4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65</v>
      </c>
      <c r="EQ437">
        <v>96</v>
      </c>
      <c r="ER437">
        <v>25</v>
      </c>
      <c r="ES437">
        <v>10</v>
      </c>
      <c r="ET437">
        <v>45</v>
      </c>
      <c r="EU437">
        <v>1</v>
      </c>
      <c r="EV437">
        <v>1</v>
      </c>
      <c r="EW437">
        <v>1</v>
      </c>
      <c r="EX437">
        <v>2</v>
      </c>
      <c r="EY437">
        <v>0</v>
      </c>
      <c r="EZ437">
        <v>2</v>
      </c>
      <c r="FA437">
        <v>2</v>
      </c>
      <c r="FB437">
        <v>2</v>
      </c>
      <c r="FC437">
        <v>0</v>
      </c>
      <c r="FD437">
        <v>1</v>
      </c>
      <c r="FE437">
        <v>0</v>
      </c>
      <c r="FF437">
        <v>1</v>
      </c>
      <c r="FG437">
        <v>0</v>
      </c>
      <c r="FH437">
        <v>1</v>
      </c>
      <c r="FI437">
        <v>0</v>
      </c>
      <c r="FJ437">
        <v>1</v>
      </c>
      <c r="FK437">
        <v>0</v>
      </c>
      <c r="FL437">
        <v>0</v>
      </c>
      <c r="FM437">
        <v>1</v>
      </c>
      <c r="FN437">
        <v>96</v>
      </c>
      <c r="FO437">
        <v>141</v>
      </c>
      <c r="FP437">
        <v>112</v>
      </c>
      <c r="FQ437">
        <v>10</v>
      </c>
      <c r="FR437">
        <v>2</v>
      </c>
      <c r="FS437">
        <v>0</v>
      </c>
      <c r="FT437">
        <v>0</v>
      </c>
      <c r="FU437">
        <v>1</v>
      </c>
      <c r="FV437">
        <v>6</v>
      </c>
      <c r="FW437">
        <v>1</v>
      </c>
      <c r="FX437">
        <v>4</v>
      </c>
      <c r="FY437">
        <v>0</v>
      </c>
      <c r="FZ437">
        <v>1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3</v>
      </c>
      <c r="GK437">
        <v>0</v>
      </c>
      <c r="GL437">
        <v>0</v>
      </c>
      <c r="GM437">
        <v>1</v>
      </c>
      <c r="GN437">
        <v>141</v>
      </c>
      <c r="GO437">
        <v>59</v>
      </c>
      <c r="GP437">
        <v>17</v>
      </c>
      <c r="GQ437">
        <v>1</v>
      </c>
      <c r="GR437">
        <v>1</v>
      </c>
      <c r="GS437">
        <v>0</v>
      </c>
      <c r="GT437">
        <v>0</v>
      </c>
      <c r="GU437">
        <v>0</v>
      </c>
      <c r="GV437">
        <v>35</v>
      </c>
      <c r="GW437">
        <v>0</v>
      </c>
      <c r="GX437">
        <v>0</v>
      </c>
      <c r="GY437">
        <v>2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1</v>
      </c>
      <c r="HF437">
        <v>2</v>
      </c>
      <c r="HG437">
        <v>0</v>
      </c>
      <c r="HH437">
        <v>59</v>
      </c>
      <c r="HI437">
        <v>3</v>
      </c>
      <c r="HJ437">
        <v>1</v>
      </c>
      <c r="HK437">
        <v>0</v>
      </c>
      <c r="HL437">
        <v>0</v>
      </c>
      <c r="HM437">
        <v>1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1</v>
      </c>
      <c r="HV437">
        <v>3</v>
      </c>
      <c r="HW437">
        <v>2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1</v>
      </c>
      <c r="II437">
        <v>1</v>
      </c>
      <c r="IJ437">
        <v>0</v>
      </c>
      <c r="IK437">
        <v>0</v>
      </c>
      <c r="IL437">
        <v>2</v>
      </c>
      <c r="IM437">
        <v>1</v>
      </c>
      <c r="IN437">
        <v>1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1</v>
      </c>
    </row>
    <row r="438" spans="1:272">
      <c r="A438" t="s">
        <v>763</v>
      </c>
      <c r="B438" t="s">
        <v>719</v>
      </c>
      <c r="C438" t="str">
        <f>"160705"</f>
        <v>160705</v>
      </c>
      <c r="D438" t="s">
        <v>762</v>
      </c>
      <c r="E438">
        <v>12</v>
      </c>
      <c r="F438">
        <v>1832</v>
      </c>
      <c r="G438">
        <v>1390</v>
      </c>
      <c r="H438">
        <v>485</v>
      </c>
      <c r="I438">
        <v>905</v>
      </c>
      <c r="J438">
        <v>1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905</v>
      </c>
      <c r="T438">
        <v>0</v>
      </c>
      <c r="U438">
        <v>0</v>
      </c>
      <c r="V438">
        <v>905</v>
      </c>
      <c r="W438">
        <v>17</v>
      </c>
      <c r="X438">
        <v>13</v>
      </c>
      <c r="Y438">
        <v>4</v>
      </c>
      <c r="Z438">
        <v>0</v>
      </c>
      <c r="AA438">
        <v>888</v>
      </c>
      <c r="AB438">
        <v>260</v>
      </c>
      <c r="AC438">
        <v>27</v>
      </c>
      <c r="AD438">
        <v>49</v>
      </c>
      <c r="AE438">
        <v>75</v>
      </c>
      <c r="AF438">
        <v>21</v>
      </c>
      <c r="AG438">
        <v>44</v>
      </c>
      <c r="AH438">
        <v>7</v>
      </c>
      <c r="AI438">
        <v>0</v>
      </c>
      <c r="AJ438">
        <v>0</v>
      </c>
      <c r="AK438">
        <v>4</v>
      </c>
      <c r="AL438">
        <v>3</v>
      </c>
      <c r="AM438">
        <v>3</v>
      </c>
      <c r="AN438">
        <v>2</v>
      </c>
      <c r="AO438">
        <v>0</v>
      </c>
      <c r="AP438">
        <v>0</v>
      </c>
      <c r="AQ438">
        <v>3</v>
      </c>
      <c r="AR438">
        <v>0</v>
      </c>
      <c r="AS438">
        <v>3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15</v>
      </c>
      <c r="BA438">
        <v>260</v>
      </c>
      <c r="BB438">
        <v>253</v>
      </c>
      <c r="BC438">
        <v>16</v>
      </c>
      <c r="BD438">
        <v>209</v>
      </c>
      <c r="BE438">
        <v>4</v>
      </c>
      <c r="BF438">
        <v>4</v>
      </c>
      <c r="BG438">
        <v>4</v>
      </c>
      <c r="BH438">
        <v>3</v>
      </c>
      <c r="BI438">
        <v>0</v>
      </c>
      <c r="BJ438">
        <v>0</v>
      </c>
      <c r="BK438">
        <v>2</v>
      </c>
      <c r="BL438">
        <v>1</v>
      </c>
      <c r="BM438">
        <v>0</v>
      </c>
      <c r="BN438">
        <v>0</v>
      </c>
      <c r="BO438">
        <v>1</v>
      </c>
      <c r="BP438">
        <v>0</v>
      </c>
      <c r="BQ438">
        <v>1</v>
      </c>
      <c r="BR438">
        <v>0</v>
      </c>
      <c r="BS438">
        <v>0</v>
      </c>
      <c r="BT438">
        <v>0</v>
      </c>
      <c r="BU438">
        <v>0</v>
      </c>
      <c r="BV438">
        <v>1</v>
      </c>
      <c r="BW438">
        <v>3</v>
      </c>
      <c r="BX438">
        <v>3</v>
      </c>
      <c r="BY438">
        <v>1</v>
      </c>
      <c r="BZ438">
        <v>253</v>
      </c>
      <c r="CA438">
        <v>18</v>
      </c>
      <c r="CB438">
        <v>10</v>
      </c>
      <c r="CC438">
        <v>3</v>
      </c>
      <c r="CD438">
        <v>1</v>
      </c>
      <c r="CE438">
        <v>0</v>
      </c>
      <c r="CF438">
        <v>1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2</v>
      </c>
      <c r="CO438">
        <v>0</v>
      </c>
      <c r="CP438">
        <v>18</v>
      </c>
      <c r="CQ438">
        <v>50</v>
      </c>
      <c r="CR438">
        <v>33</v>
      </c>
      <c r="CS438">
        <v>5</v>
      </c>
      <c r="CT438">
        <v>0</v>
      </c>
      <c r="CU438">
        <v>0</v>
      </c>
      <c r="CV438">
        <v>3</v>
      </c>
      <c r="CW438">
        <v>0</v>
      </c>
      <c r="CX438">
        <v>0</v>
      </c>
      <c r="CY438">
        <v>1</v>
      </c>
      <c r="CZ438">
        <v>1</v>
      </c>
      <c r="DA438">
        <v>0</v>
      </c>
      <c r="DB438">
        <v>0</v>
      </c>
      <c r="DC438">
        <v>0</v>
      </c>
      <c r="DD438">
        <v>1</v>
      </c>
      <c r="DE438">
        <v>0</v>
      </c>
      <c r="DF438">
        <v>0</v>
      </c>
      <c r="DG438">
        <v>0</v>
      </c>
      <c r="DH438">
        <v>1</v>
      </c>
      <c r="DI438">
        <v>0</v>
      </c>
      <c r="DJ438">
        <v>0</v>
      </c>
      <c r="DK438">
        <v>2</v>
      </c>
      <c r="DL438">
        <v>1</v>
      </c>
      <c r="DM438">
        <v>0</v>
      </c>
      <c r="DN438">
        <v>0</v>
      </c>
      <c r="DO438">
        <v>2</v>
      </c>
      <c r="DP438">
        <v>50</v>
      </c>
      <c r="DQ438">
        <v>43</v>
      </c>
      <c r="DR438">
        <v>0</v>
      </c>
      <c r="DS438">
        <v>41</v>
      </c>
      <c r="DT438">
        <v>0</v>
      </c>
      <c r="DU438">
        <v>0</v>
      </c>
      <c r="DV438">
        <v>0</v>
      </c>
      <c r="DW438">
        <v>1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1</v>
      </c>
      <c r="EN438">
        <v>0</v>
      </c>
      <c r="EO438">
        <v>0</v>
      </c>
      <c r="EP438">
        <v>43</v>
      </c>
      <c r="EQ438">
        <v>43</v>
      </c>
      <c r="ER438">
        <v>15</v>
      </c>
      <c r="ES438">
        <v>5</v>
      </c>
      <c r="ET438">
        <v>19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3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1</v>
      </c>
      <c r="FN438">
        <v>43</v>
      </c>
      <c r="FO438">
        <v>134</v>
      </c>
      <c r="FP438">
        <v>89</v>
      </c>
      <c r="FQ438">
        <v>8</v>
      </c>
      <c r="FR438">
        <v>7</v>
      </c>
      <c r="FS438">
        <v>2</v>
      </c>
      <c r="FT438">
        <v>1</v>
      </c>
      <c r="FU438">
        <v>6</v>
      </c>
      <c r="FV438">
        <v>2</v>
      </c>
      <c r="FW438">
        <v>0</v>
      </c>
      <c r="FX438">
        <v>7</v>
      </c>
      <c r="FY438">
        <v>0</v>
      </c>
      <c r="FZ438">
        <v>0</v>
      </c>
      <c r="GA438">
        <v>1</v>
      </c>
      <c r="GB438">
        <v>1</v>
      </c>
      <c r="GC438">
        <v>1</v>
      </c>
      <c r="GD438">
        <v>1</v>
      </c>
      <c r="GE438">
        <v>0</v>
      </c>
      <c r="GF438">
        <v>3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5</v>
      </c>
      <c r="GN438">
        <v>134</v>
      </c>
      <c r="GO438">
        <v>83</v>
      </c>
      <c r="GP438">
        <v>16</v>
      </c>
      <c r="GQ438">
        <v>1</v>
      </c>
      <c r="GR438">
        <v>1</v>
      </c>
      <c r="GS438">
        <v>0</v>
      </c>
      <c r="GT438">
        <v>1</v>
      </c>
      <c r="GU438">
        <v>0</v>
      </c>
      <c r="GV438">
        <v>62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2</v>
      </c>
      <c r="HH438">
        <v>83</v>
      </c>
      <c r="HI438">
        <v>1</v>
      </c>
      <c r="HJ438">
        <v>0</v>
      </c>
      <c r="HK438">
        <v>0</v>
      </c>
      <c r="HL438">
        <v>1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1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3</v>
      </c>
      <c r="IN438">
        <v>2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1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3</v>
      </c>
    </row>
    <row r="439" spans="1:272">
      <c r="A439" t="s">
        <v>761</v>
      </c>
      <c r="B439" t="s">
        <v>719</v>
      </c>
      <c r="C439" t="str">
        <f>"160705"</f>
        <v>160705</v>
      </c>
      <c r="D439" t="s">
        <v>627</v>
      </c>
      <c r="E439">
        <v>13</v>
      </c>
      <c r="F439">
        <v>2173</v>
      </c>
      <c r="G439">
        <v>1681</v>
      </c>
      <c r="H439">
        <v>845</v>
      </c>
      <c r="I439">
        <v>836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836</v>
      </c>
      <c r="T439">
        <v>0</v>
      </c>
      <c r="U439">
        <v>0</v>
      </c>
      <c r="V439">
        <v>836</v>
      </c>
      <c r="W439">
        <v>24</v>
      </c>
      <c r="X439">
        <v>20</v>
      </c>
      <c r="Y439">
        <v>4</v>
      </c>
      <c r="Z439">
        <v>0</v>
      </c>
      <c r="AA439">
        <v>812</v>
      </c>
      <c r="AB439">
        <v>240</v>
      </c>
      <c r="AC439">
        <v>23</v>
      </c>
      <c r="AD439">
        <v>51</v>
      </c>
      <c r="AE439">
        <v>61</v>
      </c>
      <c r="AF439">
        <v>15</v>
      </c>
      <c r="AG439">
        <v>46</v>
      </c>
      <c r="AH439">
        <v>6</v>
      </c>
      <c r="AI439">
        <v>1</v>
      </c>
      <c r="AJ439">
        <v>6</v>
      </c>
      <c r="AK439">
        <v>6</v>
      </c>
      <c r="AL439">
        <v>0</v>
      </c>
      <c r="AM439">
        <v>2</v>
      </c>
      <c r="AN439">
        <v>0</v>
      </c>
      <c r="AO439">
        <v>1</v>
      </c>
      <c r="AP439">
        <v>0</v>
      </c>
      <c r="AQ439">
        <v>4</v>
      </c>
      <c r="AR439">
        <v>1</v>
      </c>
      <c r="AS439">
        <v>3</v>
      </c>
      <c r="AT439">
        <v>0</v>
      </c>
      <c r="AU439">
        <v>1</v>
      </c>
      <c r="AV439">
        <v>8</v>
      </c>
      <c r="AW439">
        <v>0</v>
      </c>
      <c r="AX439">
        <v>1</v>
      </c>
      <c r="AY439">
        <v>1</v>
      </c>
      <c r="AZ439">
        <v>3</v>
      </c>
      <c r="BA439">
        <v>240</v>
      </c>
      <c r="BB439">
        <v>197</v>
      </c>
      <c r="BC439">
        <v>15</v>
      </c>
      <c r="BD439">
        <v>154</v>
      </c>
      <c r="BE439">
        <v>4</v>
      </c>
      <c r="BF439">
        <v>6</v>
      </c>
      <c r="BG439">
        <v>3</v>
      </c>
      <c r="BH439">
        <v>1</v>
      </c>
      <c r="BI439">
        <v>2</v>
      </c>
      <c r="BJ439">
        <v>0</v>
      </c>
      <c r="BK439">
        <v>4</v>
      </c>
      <c r="BL439">
        <v>1</v>
      </c>
      <c r="BM439">
        <v>0</v>
      </c>
      <c r="BN439">
        <v>0</v>
      </c>
      <c r="BO439">
        <v>1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  <c r="BV439">
        <v>1</v>
      </c>
      <c r="BW439">
        <v>0</v>
      </c>
      <c r="BX439">
        <v>3</v>
      </c>
      <c r="BY439">
        <v>1</v>
      </c>
      <c r="BZ439">
        <v>197</v>
      </c>
      <c r="CA439">
        <v>22</v>
      </c>
      <c r="CB439">
        <v>7</v>
      </c>
      <c r="CC439">
        <v>4</v>
      </c>
      <c r="CD439">
        <v>0</v>
      </c>
      <c r="CE439">
        <v>0</v>
      </c>
      <c r="CF439">
        <v>3</v>
      </c>
      <c r="CG439">
        <v>1</v>
      </c>
      <c r="CH439">
        <v>1</v>
      </c>
      <c r="CI439">
        <v>0</v>
      </c>
      <c r="CJ439">
        <v>0</v>
      </c>
      <c r="CK439">
        <v>0</v>
      </c>
      <c r="CL439">
        <v>2</v>
      </c>
      <c r="CM439">
        <v>0</v>
      </c>
      <c r="CN439">
        <v>1</v>
      </c>
      <c r="CO439">
        <v>3</v>
      </c>
      <c r="CP439">
        <v>22</v>
      </c>
      <c r="CQ439">
        <v>39</v>
      </c>
      <c r="CR439">
        <v>22</v>
      </c>
      <c r="CS439">
        <v>3</v>
      </c>
      <c r="CT439">
        <v>1</v>
      </c>
      <c r="CU439">
        <v>0</v>
      </c>
      <c r="CV439">
        <v>2</v>
      </c>
      <c r="CW439">
        <v>3</v>
      </c>
      <c r="CX439">
        <v>1</v>
      </c>
      <c r="CY439">
        <v>1</v>
      </c>
      <c r="CZ439">
        <v>3</v>
      </c>
      <c r="DA439">
        <v>0</v>
      </c>
      <c r="DB439">
        <v>2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1</v>
      </c>
      <c r="DP439">
        <v>39</v>
      </c>
      <c r="DQ439">
        <v>34</v>
      </c>
      <c r="DR439">
        <v>2</v>
      </c>
      <c r="DS439">
        <v>29</v>
      </c>
      <c r="DT439">
        <v>0</v>
      </c>
      <c r="DU439">
        <v>1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2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34</v>
      </c>
      <c r="EQ439">
        <v>41</v>
      </c>
      <c r="ER439">
        <v>14</v>
      </c>
      <c r="ES439">
        <v>5</v>
      </c>
      <c r="ET439">
        <v>18</v>
      </c>
      <c r="EU439">
        <v>0</v>
      </c>
      <c r="EV439">
        <v>0</v>
      </c>
      <c r="EW439">
        <v>0</v>
      </c>
      <c r="EX439">
        <v>1</v>
      </c>
      <c r="EY439">
        <v>0</v>
      </c>
      <c r="EZ439">
        <v>0</v>
      </c>
      <c r="FA439">
        <v>0</v>
      </c>
      <c r="FB439">
        <v>1</v>
      </c>
      <c r="FC439">
        <v>0</v>
      </c>
      <c r="FD439">
        <v>2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41</v>
      </c>
      <c r="FO439">
        <v>178</v>
      </c>
      <c r="FP439">
        <v>142</v>
      </c>
      <c r="FQ439">
        <v>8</v>
      </c>
      <c r="FR439">
        <v>4</v>
      </c>
      <c r="FS439">
        <v>2</v>
      </c>
      <c r="FT439">
        <v>0</v>
      </c>
      <c r="FU439">
        <v>6</v>
      </c>
      <c r="FV439">
        <v>4</v>
      </c>
      <c r="FW439">
        <v>0</v>
      </c>
      <c r="FX439">
        <v>4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3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1</v>
      </c>
      <c r="GL439">
        <v>0</v>
      </c>
      <c r="GM439">
        <v>4</v>
      </c>
      <c r="GN439">
        <v>178</v>
      </c>
      <c r="GO439">
        <v>61</v>
      </c>
      <c r="GP439">
        <v>13</v>
      </c>
      <c r="GQ439">
        <v>0</v>
      </c>
      <c r="GR439">
        <v>1</v>
      </c>
      <c r="GS439">
        <v>0</v>
      </c>
      <c r="GT439">
        <v>1</v>
      </c>
      <c r="GU439">
        <v>0</v>
      </c>
      <c r="GV439">
        <v>41</v>
      </c>
      <c r="GW439">
        <v>0</v>
      </c>
      <c r="GX439">
        <v>0</v>
      </c>
      <c r="GY439">
        <v>1</v>
      </c>
      <c r="GZ439">
        <v>0</v>
      </c>
      <c r="HA439">
        <v>1</v>
      </c>
      <c r="HB439">
        <v>1</v>
      </c>
      <c r="HC439">
        <v>0</v>
      </c>
      <c r="HD439">
        <v>0</v>
      </c>
      <c r="HE439">
        <v>0</v>
      </c>
      <c r="HF439">
        <v>0</v>
      </c>
      <c r="HG439">
        <v>2</v>
      </c>
      <c r="HH439">
        <v>61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</row>
    <row r="440" spans="1:272">
      <c r="A440" t="s">
        <v>760</v>
      </c>
      <c r="B440" t="s">
        <v>719</v>
      </c>
      <c r="C440" t="str">
        <f>"160705"</f>
        <v>160705</v>
      </c>
      <c r="D440" t="s">
        <v>759</v>
      </c>
      <c r="E440">
        <v>14</v>
      </c>
      <c r="F440">
        <v>889</v>
      </c>
      <c r="G440">
        <v>680</v>
      </c>
      <c r="H440">
        <v>239</v>
      </c>
      <c r="I440">
        <v>441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441</v>
      </c>
      <c r="T440">
        <v>0</v>
      </c>
      <c r="U440">
        <v>0</v>
      </c>
      <c r="V440">
        <v>441</v>
      </c>
      <c r="W440">
        <v>5</v>
      </c>
      <c r="X440">
        <v>4</v>
      </c>
      <c r="Y440">
        <v>1</v>
      </c>
      <c r="Z440">
        <v>0</v>
      </c>
      <c r="AA440">
        <v>436</v>
      </c>
      <c r="AB440">
        <v>127</v>
      </c>
      <c r="AC440">
        <v>21</v>
      </c>
      <c r="AD440">
        <v>36</v>
      </c>
      <c r="AE440">
        <v>21</v>
      </c>
      <c r="AF440">
        <v>3</v>
      </c>
      <c r="AG440">
        <v>27</v>
      </c>
      <c r="AH440">
        <v>3</v>
      </c>
      <c r="AI440">
        <v>4</v>
      </c>
      <c r="AJ440">
        <v>0</v>
      </c>
      <c r="AK440">
        <v>1</v>
      </c>
      <c r="AL440">
        <v>0</v>
      </c>
      <c r="AM440">
        <v>0</v>
      </c>
      <c r="AN440">
        <v>1</v>
      </c>
      <c r="AO440">
        <v>2</v>
      </c>
      <c r="AP440">
        <v>0</v>
      </c>
      <c r="AQ440">
        <v>2</v>
      </c>
      <c r="AR440">
        <v>0</v>
      </c>
      <c r="AS440">
        <v>0</v>
      </c>
      <c r="AT440">
        <v>0</v>
      </c>
      <c r="AU440">
        <v>0</v>
      </c>
      <c r="AV440">
        <v>2</v>
      </c>
      <c r="AW440">
        <v>1</v>
      </c>
      <c r="AX440">
        <v>0</v>
      </c>
      <c r="AY440">
        <v>0</v>
      </c>
      <c r="AZ440">
        <v>3</v>
      </c>
      <c r="BA440">
        <v>127</v>
      </c>
      <c r="BB440">
        <v>111</v>
      </c>
      <c r="BC440">
        <v>7</v>
      </c>
      <c r="BD440">
        <v>92</v>
      </c>
      <c r="BE440">
        <v>1</v>
      </c>
      <c r="BF440">
        <v>5</v>
      </c>
      <c r="BG440">
        <v>2</v>
      </c>
      <c r="BH440">
        <v>1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3</v>
      </c>
      <c r="BW440">
        <v>0</v>
      </c>
      <c r="BX440">
        <v>0</v>
      </c>
      <c r="BY440">
        <v>0</v>
      </c>
      <c r="BZ440">
        <v>111</v>
      </c>
      <c r="CA440">
        <v>14</v>
      </c>
      <c r="CB440">
        <v>6</v>
      </c>
      <c r="CC440">
        <v>2</v>
      </c>
      <c r="CD440">
        <v>0</v>
      </c>
      <c r="CE440">
        <v>0</v>
      </c>
      <c r="CF440">
        <v>3</v>
      </c>
      <c r="CG440">
        <v>1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2</v>
      </c>
      <c r="CP440">
        <v>14</v>
      </c>
      <c r="CQ440">
        <v>12</v>
      </c>
      <c r="CR440">
        <v>9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1</v>
      </c>
      <c r="DA440">
        <v>1</v>
      </c>
      <c r="DB440">
        <v>0</v>
      </c>
      <c r="DC440">
        <v>1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12</v>
      </c>
      <c r="DQ440">
        <v>18</v>
      </c>
      <c r="DR440">
        <v>1</v>
      </c>
      <c r="DS440">
        <v>17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18</v>
      </c>
      <c r="EQ440">
        <v>39</v>
      </c>
      <c r="ER440">
        <v>4</v>
      </c>
      <c r="ES440">
        <v>6</v>
      </c>
      <c r="ET440">
        <v>25</v>
      </c>
      <c r="EU440">
        <v>0</v>
      </c>
      <c r="EV440">
        <v>0</v>
      </c>
      <c r="EW440">
        <v>0</v>
      </c>
      <c r="EX440">
        <v>0</v>
      </c>
      <c r="EY440">
        <v>1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2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1</v>
      </c>
      <c r="FN440">
        <v>39</v>
      </c>
      <c r="FO440">
        <v>79</v>
      </c>
      <c r="FP440">
        <v>64</v>
      </c>
      <c r="FQ440">
        <v>7</v>
      </c>
      <c r="FR440">
        <v>1</v>
      </c>
      <c r="FS440">
        <v>0</v>
      </c>
      <c r="FT440">
        <v>0</v>
      </c>
      <c r="FU440">
        <v>0</v>
      </c>
      <c r="FV440">
        <v>2</v>
      </c>
      <c r="FW440">
        <v>0</v>
      </c>
      <c r="FX440">
        <v>1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1</v>
      </c>
      <c r="GE440">
        <v>1</v>
      </c>
      <c r="GF440">
        <v>0</v>
      </c>
      <c r="GG440">
        <v>0</v>
      </c>
      <c r="GH440">
        <v>0</v>
      </c>
      <c r="GI440">
        <v>0</v>
      </c>
      <c r="GJ440">
        <v>1</v>
      </c>
      <c r="GK440">
        <v>0</v>
      </c>
      <c r="GL440">
        <v>0</v>
      </c>
      <c r="GM440">
        <v>1</v>
      </c>
      <c r="GN440">
        <v>79</v>
      </c>
      <c r="GO440">
        <v>34</v>
      </c>
      <c r="GP440">
        <v>6</v>
      </c>
      <c r="GQ440">
        <v>0</v>
      </c>
      <c r="GR440">
        <v>3</v>
      </c>
      <c r="GS440">
        <v>0</v>
      </c>
      <c r="GT440">
        <v>0</v>
      </c>
      <c r="GU440">
        <v>0</v>
      </c>
      <c r="GV440">
        <v>22</v>
      </c>
      <c r="GW440">
        <v>0</v>
      </c>
      <c r="GX440">
        <v>0</v>
      </c>
      <c r="GY440">
        <v>3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34</v>
      </c>
      <c r="HI440">
        <v>1</v>
      </c>
      <c r="HJ440">
        <v>1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1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1</v>
      </c>
      <c r="IN440">
        <v>1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1</v>
      </c>
    </row>
    <row r="441" spans="1:272">
      <c r="A441" t="s">
        <v>758</v>
      </c>
      <c r="B441" t="s">
        <v>719</v>
      </c>
      <c r="C441" t="str">
        <f>"160705"</f>
        <v>160705</v>
      </c>
      <c r="D441" t="s">
        <v>757</v>
      </c>
      <c r="E441">
        <v>15</v>
      </c>
      <c r="F441">
        <v>966</v>
      </c>
      <c r="G441">
        <v>750</v>
      </c>
      <c r="H441">
        <v>265</v>
      </c>
      <c r="I441">
        <v>485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485</v>
      </c>
      <c r="T441">
        <v>0</v>
      </c>
      <c r="U441">
        <v>0</v>
      </c>
      <c r="V441">
        <v>485</v>
      </c>
      <c r="W441">
        <v>5</v>
      </c>
      <c r="X441">
        <v>4</v>
      </c>
      <c r="Y441">
        <v>1</v>
      </c>
      <c r="Z441">
        <v>0</v>
      </c>
      <c r="AA441">
        <v>480</v>
      </c>
      <c r="AB441">
        <v>111</v>
      </c>
      <c r="AC441">
        <v>7</v>
      </c>
      <c r="AD441">
        <v>24</v>
      </c>
      <c r="AE441">
        <v>27</v>
      </c>
      <c r="AF441">
        <v>8</v>
      </c>
      <c r="AG441">
        <v>29</v>
      </c>
      <c r="AH441">
        <v>3</v>
      </c>
      <c r="AI441">
        <v>0</v>
      </c>
      <c r="AJ441">
        <v>3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3</v>
      </c>
      <c r="AR441">
        <v>0</v>
      </c>
      <c r="AS441">
        <v>0</v>
      </c>
      <c r="AT441">
        <v>0</v>
      </c>
      <c r="AU441">
        <v>1</v>
      </c>
      <c r="AV441">
        <v>1</v>
      </c>
      <c r="AW441">
        <v>1</v>
      </c>
      <c r="AX441">
        <v>0</v>
      </c>
      <c r="AY441">
        <v>0</v>
      </c>
      <c r="AZ441">
        <v>3</v>
      </c>
      <c r="BA441">
        <v>111</v>
      </c>
      <c r="BB441">
        <v>143</v>
      </c>
      <c r="BC441">
        <v>15</v>
      </c>
      <c r="BD441">
        <v>112</v>
      </c>
      <c r="BE441">
        <v>0</v>
      </c>
      <c r="BF441">
        <v>3</v>
      </c>
      <c r="BG441">
        <v>1</v>
      </c>
      <c r="BH441">
        <v>1</v>
      </c>
      <c r="BI441">
        <v>1</v>
      </c>
      <c r="BJ441">
        <v>0</v>
      </c>
      <c r="BK441">
        <v>1</v>
      </c>
      <c r="BL441">
        <v>2</v>
      </c>
      <c r="BM441">
        <v>0</v>
      </c>
      <c r="BN441">
        <v>0</v>
      </c>
      <c r="BO441">
        <v>2</v>
      </c>
      <c r="BP441">
        <v>0</v>
      </c>
      <c r="BQ441">
        <v>1</v>
      </c>
      <c r="BR441">
        <v>0</v>
      </c>
      <c r="BS441">
        <v>1</v>
      </c>
      <c r="BT441">
        <v>0</v>
      </c>
      <c r="BU441">
        <v>1</v>
      </c>
      <c r="BV441">
        <v>0</v>
      </c>
      <c r="BW441">
        <v>0</v>
      </c>
      <c r="BX441">
        <v>0</v>
      </c>
      <c r="BY441">
        <v>2</v>
      </c>
      <c r="BZ441">
        <v>143</v>
      </c>
      <c r="CA441">
        <v>13</v>
      </c>
      <c r="CB441">
        <v>6</v>
      </c>
      <c r="CC441">
        <v>4</v>
      </c>
      <c r="CD441">
        <v>0</v>
      </c>
      <c r="CE441">
        <v>0</v>
      </c>
      <c r="CF441">
        <v>3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13</v>
      </c>
      <c r="CQ441">
        <v>30</v>
      </c>
      <c r="CR441">
        <v>17</v>
      </c>
      <c r="CS441">
        <v>0</v>
      </c>
      <c r="CT441">
        <v>1</v>
      </c>
      <c r="CU441">
        <v>0</v>
      </c>
      <c r="CV441">
        <v>1</v>
      </c>
      <c r="CW441">
        <v>0</v>
      </c>
      <c r="CX441">
        <v>0</v>
      </c>
      <c r="CY441">
        <v>3</v>
      </c>
      <c r="CZ441">
        <v>3</v>
      </c>
      <c r="DA441">
        <v>0</v>
      </c>
      <c r="DB441">
        <v>1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1</v>
      </c>
      <c r="DJ441">
        <v>1</v>
      </c>
      <c r="DK441">
        <v>0</v>
      </c>
      <c r="DL441">
        <v>1</v>
      </c>
      <c r="DM441">
        <v>0</v>
      </c>
      <c r="DN441">
        <v>1</v>
      </c>
      <c r="DO441">
        <v>0</v>
      </c>
      <c r="DP441">
        <v>30</v>
      </c>
      <c r="DQ441">
        <v>17</v>
      </c>
      <c r="DR441">
        <v>0</v>
      </c>
      <c r="DS441">
        <v>16</v>
      </c>
      <c r="DT441">
        <v>0</v>
      </c>
      <c r="DU441">
        <v>0</v>
      </c>
      <c r="DV441">
        <v>0</v>
      </c>
      <c r="DW441">
        <v>0</v>
      </c>
      <c r="DX441">
        <v>1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17</v>
      </c>
      <c r="EQ441">
        <v>36</v>
      </c>
      <c r="ER441">
        <v>11</v>
      </c>
      <c r="ES441">
        <v>0</v>
      </c>
      <c r="ET441">
        <v>20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2</v>
      </c>
      <c r="FA441">
        <v>1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2</v>
      </c>
      <c r="FN441">
        <v>36</v>
      </c>
      <c r="FO441">
        <v>78</v>
      </c>
      <c r="FP441">
        <v>60</v>
      </c>
      <c r="FQ441">
        <v>2</v>
      </c>
      <c r="FR441">
        <v>0</v>
      </c>
      <c r="FS441">
        <v>0</v>
      </c>
      <c r="FT441">
        <v>0</v>
      </c>
      <c r="FU441">
        <v>2</v>
      </c>
      <c r="FV441">
        <v>4</v>
      </c>
      <c r="FW441">
        <v>1</v>
      </c>
      <c r="FX441">
        <v>2</v>
      </c>
      <c r="FY441">
        <v>0</v>
      </c>
      <c r="FZ441">
        <v>1</v>
      </c>
      <c r="GA441">
        <v>1</v>
      </c>
      <c r="GB441">
        <v>1</v>
      </c>
      <c r="GC441">
        <v>1</v>
      </c>
      <c r="GD441">
        <v>1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2</v>
      </c>
      <c r="GK441">
        <v>0</v>
      </c>
      <c r="GL441">
        <v>0</v>
      </c>
      <c r="GM441">
        <v>0</v>
      </c>
      <c r="GN441">
        <v>78</v>
      </c>
      <c r="GO441">
        <v>51</v>
      </c>
      <c r="GP441">
        <v>9</v>
      </c>
      <c r="GQ441">
        <v>1</v>
      </c>
      <c r="GR441">
        <v>1</v>
      </c>
      <c r="GS441">
        <v>0</v>
      </c>
      <c r="GT441">
        <v>0</v>
      </c>
      <c r="GU441">
        <v>0</v>
      </c>
      <c r="GV441">
        <v>39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1</v>
      </c>
      <c r="HH441">
        <v>51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1</v>
      </c>
      <c r="HX441">
        <v>0</v>
      </c>
      <c r="HY441">
        <v>0</v>
      </c>
      <c r="HZ441">
        <v>1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1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</row>
    <row r="442" spans="1:272">
      <c r="A442" t="s">
        <v>756</v>
      </c>
      <c r="B442" t="s">
        <v>719</v>
      </c>
      <c r="C442" t="str">
        <f>"160705"</f>
        <v>160705</v>
      </c>
      <c r="D442" t="s">
        <v>755</v>
      </c>
      <c r="E442">
        <v>16</v>
      </c>
      <c r="F442">
        <v>2189</v>
      </c>
      <c r="G442">
        <v>1660</v>
      </c>
      <c r="H442">
        <v>631</v>
      </c>
      <c r="I442">
        <v>1029</v>
      </c>
      <c r="J442">
        <v>2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1029</v>
      </c>
      <c r="T442">
        <v>0</v>
      </c>
      <c r="U442">
        <v>0</v>
      </c>
      <c r="V442">
        <v>1029</v>
      </c>
      <c r="W442">
        <v>26</v>
      </c>
      <c r="X442">
        <v>15</v>
      </c>
      <c r="Y442">
        <v>11</v>
      </c>
      <c r="Z442">
        <v>0</v>
      </c>
      <c r="AA442">
        <v>1003</v>
      </c>
      <c r="AB442">
        <v>339</v>
      </c>
      <c r="AC442">
        <v>45</v>
      </c>
      <c r="AD442">
        <v>63</v>
      </c>
      <c r="AE442">
        <v>81</v>
      </c>
      <c r="AF442">
        <v>20</v>
      </c>
      <c r="AG442">
        <v>59</v>
      </c>
      <c r="AH442">
        <v>6</v>
      </c>
      <c r="AI442">
        <v>0</v>
      </c>
      <c r="AJ442">
        <v>1</v>
      </c>
      <c r="AK442">
        <v>9</v>
      </c>
      <c r="AL442">
        <v>0</v>
      </c>
      <c r="AM442">
        <v>2</v>
      </c>
      <c r="AN442">
        <v>4</v>
      </c>
      <c r="AO442">
        <v>2</v>
      </c>
      <c r="AP442">
        <v>1</v>
      </c>
      <c r="AQ442">
        <v>13</v>
      </c>
      <c r="AR442">
        <v>5</v>
      </c>
      <c r="AS442">
        <v>0</v>
      </c>
      <c r="AT442">
        <v>2</v>
      </c>
      <c r="AU442">
        <v>1</v>
      </c>
      <c r="AV442">
        <v>2</v>
      </c>
      <c r="AW442">
        <v>2</v>
      </c>
      <c r="AX442">
        <v>4</v>
      </c>
      <c r="AY442">
        <v>7</v>
      </c>
      <c r="AZ442">
        <v>10</v>
      </c>
      <c r="BA442">
        <v>339</v>
      </c>
      <c r="BB442">
        <v>271</v>
      </c>
      <c r="BC442">
        <v>9</v>
      </c>
      <c r="BD442">
        <v>221</v>
      </c>
      <c r="BE442">
        <v>3</v>
      </c>
      <c r="BF442">
        <v>11</v>
      </c>
      <c r="BG442">
        <v>2</v>
      </c>
      <c r="BH442">
        <v>3</v>
      </c>
      <c r="BI442">
        <v>2</v>
      </c>
      <c r="BJ442">
        <v>1</v>
      </c>
      <c r="BK442">
        <v>3</v>
      </c>
      <c r="BL442">
        <v>3</v>
      </c>
      <c r="BM442">
        <v>0</v>
      </c>
      <c r="BN442">
        <v>0</v>
      </c>
      <c r="BO442">
        <v>2</v>
      </c>
      <c r="BP442">
        <v>1</v>
      </c>
      <c r="BQ442">
        <v>2</v>
      </c>
      <c r="BR442">
        <v>0</v>
      </c>
      <c r="BS442">
        <v>1</v>
      </c>
      <c r="BT442">
        <v>0</v>
      </c>
      <c r="BU442">
        <v>1</v>
      </c>
      <c r="BV442">
        <v>3</v>
      </c>
      <c r="BW442">
        <v>1</v>
      </c>
      <c r="BX442">
        <v>1</v>
      </c>
      <c r="BY442">
        <v>1</v>
      </c>
      <c r="BZ442">
        <v>271</v>
      </c>
      <c r="CA442">
        <v>25</v>
      </c>
      <c r="CB442">
        <v>9</v>
      </c>
      <c r="CC442">
        <v>5</v>
      </c>
      <c r="CD442">
        <v>1</v>
      </c>
      <c r="CE442">
        <v>2</v>
      </c>
      <c r="CF442">
        <v>2</v>
      </c>
      <c r="CG442">
        <v>0</v>
      </c>
      <c r="CH442">
        <v>0</v>
      </c>
      <c r="CI442">
        <v>1</v>
      </c>
      <c r="CJ442">
        <v>1</v>
      </c>
      <c r="CK442">
        <v>1</v>
      </c>
      <c r="CL442">
        <v>0</v>
      </c>
      <c r="CM442">
        <v>2</v>
      </c>
      <c r="CN442">
        <v>1</v>
      </c>
      <c r="CO442">
        <v>0</v>
      </c>
      <c r="CP442">
        <v>25</v>
      </c>
      <c r="CQ442">
        <v>31</v>
      </c>
      <c r="CR442">
        <v>18</v>
      </c>
      <c r="CS442">
        <v>1</v>
      </c>
      <c r="CT442">
        <v>5</v>
      </c>
      <c r="CU442">
        <v>0</v>
      </c>
      <c r="CV442">
        <v>1</v>
      </c>
      <c r="CW442">
        <v>0</v>
      </c>
      <c r="CX442">
        <v>1</v>
      </c>
      <c r="CY442">
        <v>0</v>
      </c>
      <c r="CZ442">
        <v>0</v>
      </c>
      <c r="DA442">
        <v>0</v>
      </c>
      <c r="DB442">
        <v>1</v>
      </c>
      <c r="DC442">
        <v>0</v>
      </c>
      <c r="DD442">
        <v>0</v>
      </c>
      <c r="DE442">
        <v>2</v>
      </c>
      <c r="DF442">
        <v>1</v>
      </c>
      <c r="DG442">
        <v>0</v>
      </c>
      <c r="DH442">
        <v>0</v>
      </c>
      <c r="DI442">
        <v>0</v>
      </c>
      <c r="DJ442">
        <v>0</v>
      </c>
      <c r="DK442">
        <v>1</v>
      </c>
      <c r="DL442">
        <v>0</v>
      </c>
      <c r="DM442">
        <v>0</v>
      </c>
      <c r="DN442">
        <v>0</v>
      </c>
      <c r="DO442">
        <v>0</v>
      </c>
      <c r="DP442">
        <v>31</v>
      </c>
      <c r="DQ442">
        <v>42</v>
      </c>
      <c r="DR442">
        <v>1</v>
      </c>
      <c r="DS442">
        <v>31</v>
      </c>
      <c r="DT442">
        <v>0</v>
      </c>
      <c r="DU442">
        <v>0</v>
      </c>
      <c r="DV442">
        <v>0</v>
      </c>
      <c r="DW442">
        <v>1</v>
      </c>
      <c r="DX442">
        <v>6</v>
      </c>
      <c r="DY442">
        <v>3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42</v>
      </c>
      <c r="EQ442">
        <v>55</v>
      </c>
      <c r="ER442">
        <v>18</v>
      </c>
      <c r="ES442">
        <v>7</v>
      </c>
      <c r="ET442">
        <v>26</v>
      </c>
      <c r="EU442">
        <v>0</v>
      </c>
      <c r="EV442">
        <v>0</v>
      </c>
      <c r="EW442">
        <v>0</v>
      </c>
      <c r="EX442">
        <v>1</v>
      </c>
      <c r="EY442">
        <v>0</v>
      </c>
      <c r="EZ442">
        <v>0</v>
      </c>
      <c r="FA442">
        <v>1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1</v>
      </c>
      <c r="FH442">
        <v>0</v>
      </c>
      <c r="FI442">
        <v>1</v>
      </c>
      <c r="FJ442">
        <v>0</v>
      </c>
      <c r="FK442">
        <v>0</v>
      </c>
      <c r="FL442">
        <v>0</v>
      </c>
      <c r="FM442">
        <v>0</v>
      </c>
      <c r="FN442">
        <v>55</v>
      </c>
      <c r="FO442">
        <v>152</v>
      </c>
      <c r="FP442">
        <v>110</v>
      </c>
      <c r="FQ442">
        <v>12</v>
      </c>
      <c r="FR442">
        <v>6</v>
      </c>
      <c r="FS442">
        <v>4</v>
      </c>
      <c r="FT442">
        <v>0</v>
      </c>
      <c r="FU442">
        <v>3</v>
      </c>
      <c r="FV442">
        <v>4</v>
      </c>
      <c r="FW442">
        <v>2</v>
      </c>
      <c r="FX442">
        <v>2</v>
      </c>
      <c r="FY442">
        <v>2</v>
      </c>
      <c r="FZ442">
        <v>3</v>
      </c>
      <c r="GA442">
        <v>0</v>
      </c>
      <c r="GB442">
        <v>0</v>
      </c>
      <c r="GC442">
        <v>0</v>
      </c>
      <c r="GD442">
        <v>1</v>
      </c>
      <c r="GE442">
        <v>0</v>
      </c>
      <c r="GF442">
        <v>0</v>
      </c>
      <c r="GG442">
        <v>0</v>
      </c>
      <c r="GH442">
        <v>1</v>
      </c>
      <c r="GI442">
        <v>0</v>
      </c>
      <c r="GJ442">
        <v>1</v>
      </c>
      <c r="GK442">
        <v>0</v>
      </c>
      <c r="GL442">
        <v>0</v>
      </c>
      <c r="GM442">
        <v>1</v>
      </c>
      <c r="GN442">
        <v>152</v>
      </c>
      <c r="GO442">
        <v>77</v>
      </c>
      <c r="GP442">
        <v>15</v>
      </c>
      <c r="GQ442">
        <v>8</v>
      </c>
      <c r="GR442">
        <v>0</v>
      </c>
      <c r="GS442">
        <v>0</v>
      </c>
      <c r="GT442">
        <v>0</v>
      </c>
      <c r="GU442">
        <v>0</v>
      </c>
      <c r="GV442">
        <v>50</v>
      </c>
      <c r="GW442">
        <v>0</v>
      </c>
      <c r="GX442">
        <v>1</v>
      </c>
      <c r="GY442">
        <v>0</v>
      </c>
      <c r="GZ442">
        <v>1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2</v>
      </c>
      <c r="HH442">
        <v>77</v>
      </c>
      <c r="HI442">
        <v>3</v>
      </c>
      <c r="HJ442">
        <v>0</v>
      </c>
      <c r="HK442">
        <v>1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2</v>
      </c>
      <c r="HV442">
        <v>3</v>
      </c>
      <c r="HW442">
        <v>4</v>
      </c>
      <c r="HX442">
        <v>1</v>
      </c>
      <c r="HY442">
        <v>0</v>
      </c>
      <c r="HZ442">
        <v>0</v>
      </c>
      <c r="IA442">
        <v>1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1</v>
      </c>
      <c r="IJ442">
        <v>0</v>
      </c>
      <c r="IK442">
        <v>1</v>
      </c>
      <c r="IL442">
        <v>4</v>
      </c>
      <c r="IM442">
        <v>4</v>
      </c>
      <c r="IN442">
        <v>1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1</v>
      </c>
      <c r="JK442">
        <v>2</v>
      </c>
      <c r="JL442">
        <v>4</v>
      </c>
    </row>
    <row r="443" spans="1:272">
      <c r="A443" t="s">
        <v>754</v>
      </c>
      <c r="B443" t="s">
        <v>719</v>
      </c>
      <c r="C443" t="str">
        <f>"160705"</f>
        <v>160705</v>
      </c>
      <c r="D443" t="s">
        <v>753</v>
      </c>
      <c r="E443">
        <v>17</v>
      </c>
      <c r="F443">
        <v>1868</v>
      </c>
      <c r="G443">
        <v>1430</v>
      </c>
      <c r="H443">
        <v>533</v>
      </c>
      <c r="I443">
        <v>897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897</v>
      </c>
      <c r="T443">
        <v>0</v>
      </c>
      <c r="U443">
        <v>0</v>
      </c>
      <c r="V443">
        <v>897</v>
      </c>
      <c r="W443">
        <v>11</v>
      </c>
      <c r="X443">
        <v>7</v>
      </c>
      <c r="Y443">
        <v>4</v>
      </c>
      <c r="Z443">
        <v>0</v>
      </c>
      <c r="AA443">
        <v>886</v>
      </c>
      <c r="AB443">
        <v>311</v>
      </c>
      <c r="AC443">
        <v>41</v>
      </c>
      <c r="AD443">
        <v>68</v>
      </c>
      <c r="AE443">
        <v>68</v>
      </c>
      <c r="AF443">
        <v>22</v>
      </c>
      <c r="AG443">
        <v>53</v>
      </c>
      <c r="AH443">
        <v>5</v>
      </c>
      <c r="AI443">
        <v>1</v>
      </c>
      <c r="AJ443">
        <v>3</v>
      </c>
      <c r="AK443">
        <v>4</v>
      </c>
      <c r="AL443">
        <v>1</v>
      </c>
      <c r="AM443">
        <v>1</v>
      </c>
      <c r="AN443">
        <v>3</v>
      </c>
      <c r="AO443">
        <v>1</v>
      </c>
      <c r="AP443">
        <v>0</v>
      </c>
      <c r="AQ443">
        <v>12</v>
      </c>
      <c r="AR443">
        <v>2</v>
      </c>
      <c r="AS443">
        <v>6</v>
      </c>
      <c r="AT443">
        <v>0</v>
      </c>
      <c r="AU443">
        <v>1</v>
      </c>
      <c r="AV443">
        <v>3</v>
      </c>
      <c r="AW443">
        <v>1</v>
      </c>
      <c r="AX443">
        <v>1</v>
      </c>
      <c r="AY443">
        <v>4</v>
      </c>
      <c r="AZ443">
        <v>10</v>
      </c>
      <c r="BA443">
        <v>311</v>
      </c>
      <c r="BB443">
        <v>228</v>
      </c>
      <c r="BC443">
        <v>20</v>
      </c>
      <c r="BD443">
        <v>179</v>
      </c>
      <c r="BE443">
        <v>3</v>
      </c>
      <c r="BF443">
        <v>8</v>
      </c>
      <c r="BG443">
        <v>2</v>
      </c>
      <c r="BH443">
        <v>1</v>
      </c>
      <c r="BI443">
        <v>1</v>
      </c>
      <c r="BJ443">
        <v>0</v>
      </c>
      <c r="BK443">
        <v>0</v>
      </c>
      <c r="BL443">
        <v>3</v>
      </c>
      <c r="BM443">
        <v>0</v>
      </c>
      <c r="BN443">
        <v>0</v>
      </c>
      <c r="BO443">
        <v>2</v>
      </c>
      <c r="BP443">
        <v>1</v>
      </c>
      <c r="BQ443">
        <v>2</v>
      </c>
      <c r="BR443">
        <v>0</v>
      </c>
      <c r="BS443">
        <v>0</v>
      </c>
      <c r="BT443">
        <v>0</v>
      </c>
      <c r="BU443">
        <v>2</v>
      </c>
      <c r="BV443">
        <v>1</v>
      </c>
      <c r="BW443">
        <v>1</v>
      </c>
      <c r="BX443">
        <v>2</v>
      </c>
      <c r="BY443">
        <v>0</v>
      </c>
      <c r="BZ443">
        <v>228</v>
      </c>
      <c r="CA443">
        <v>39</v>
      </c>
      <c r="CB443">
        <v>17</v>
      </c>
      <c r="CC443">
        <v>6</v>
      </c>
      <c r="CD443">
        <v>0</v>
      </c>
      <c r="CE443">
        <v>4</v>
      </c>
      <c r="CF443">
        <v>6</v>
      </c>
      <c r="CG443">
        <v>0</v>
      </c>
      <c r="CH443">
        <v>1</v>
      </c>
      <c r="CI443">
        <v>0</v>
      </c>
      <c r="CJ443">
        <v>0</v>
      </c>
      <c r="CK443">
        <v>0</v>
      </c>
      <c r="CL443">
        <v>1</v>
      </c>
      <c r="CM443">
        <v>0</v>
      </c>
      <c r="CN443">
        <v>3</v>
      </c>
      <c r="CO443">
        <v>1</v>
      </c>
      <c r="CP443">
        <v>39</v>
      </c>
      <c r="CQ443">
        <v>17</v>
      </c>
      <c r="CR443">
        <v>6</v>
      </c>
      <c r="CS443">
        <v>1</v>
      </c>
      <c r="CT443">
        <v>0</v>
      </c>
      <c r="CU443">
        <v>0</v>
      </c>
      <c r="CV443">
        <v>1</v>
      </c>
      <c r="CW443">
        <v>1</v>
      </c>
      <c r="CX443">
        <v>0</v>
      </c>
      <c r="CY443">
        <v>0</v>
      </c>
      <c r="CZ443">
        <v>1</v>
      </c>
      <c r="DA443">
        <v>1</v>
      </c>
      <c r="DB443">
        <v>1</v>
      </c>
      <c r="DC443">
        <v>0</v>
      </c>
      <c r="DD443">
        <v>0</v>
      </c>
      <c r="DE443">
        <v>1</v>
      </c>
      <c r="DF443">
        <v>0</v>
      </c>
      <c r="DG443">
        <v>0</v>
      </c>
      <c r="DH443">
        <v>0</v>
      </c>
      <c r="DI443">
        <v>0</v>
      </c>
      <c r="DJ443">
        <v>3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17</v>
      </c>
      <c r="DQ443">
        <v>44</v>
      </c>
      <c r="DR443">
        <v>1</v>
      </c>
      <c r="DS443">
        <v>39</v>
      </c>
      <c r="DT443">
        <v>1</v>
      </c>
      <c r="DU443">
        <v>0</v>
      </c>
      <c r="DV443">
        <v>0</v>
      </c>
      <c r="DW443">
        <v>1</v>
      </c>
      <c r="DX443">
        <v>1</v>
      </c>
      <c r="DY443">
        <v>1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44</v>
      </c>
      <c r="EQ443">
        <v>66</v>
      </c>
      <c r="ER443">
        <v>17</v>
      </c>
      <c r="ES443">
        <v>5</v>
      </c>
      <c r="ET443">
        <v>28</v>
      </c>
      <c r="EU443">
        <v>2</v>
      </c>
      <c r="EV443">
        <v>0</v>
      </c>
      <c r="EW443">
        <v>0</v>
      </c>
      <c r="EX443">
        <v>1</v>
      </c>
      <c r="EY443">
        <v>1</v>
      </c>
      <c r="EZ443">
        <v>2</v>
      </c>
      <c r="FA443">
        <v>3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1</v>
      </c>
      <c r="FI443">
        <v>2</v>
      </c>
      <c r="FJ443">
        <v>0</v>
      </c>
      <c r="FK443">
        <v>0</v>
      </c>
      <c r="FL443">
        <v>0</v>
      </c>
      <c r="FM443">
        <v>4</v>
      </c>
      <c r="FN443">
        <v>66</v>
      </c>
      <c r="FO443">
        <v>107</v>
      </c>
      <c r="FP443">
        <v>69</v>
      </c>
      <c r="FQ443">
        <v>10</v>
      </c>
      <c r="FR443">
        <v>6</v>
      </c>
      <c r="FS443">
        <v>3</v>
      </c>
      <c r="FT443">
        <v>0</v>
      </c>
      <c r="FU443">
        <v>2</v>
      </c>
      <c r="FV443">
        <v>7</v>
      </c>
      <c r="FW443">
        <v>0</v>
      </c>
      <c r="FX443">
        <v>1</v>
      </c>
      <c r="FY443">
        <v>0</v>
      </c>
      <c r="FZ443">
        <v>2</v>
      </c>
      <c r="GA443">
        <v>1</v>
      </c>
      <c r="GB443">
        <v>0</v>
      </c>
      <c r="GC443">
        <v>1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2</v>
      </c>
      <c r="GK443">
        <v>0</v>
      </c>
      <c r="GL443">
        <v>0</v>
      </c>
      <c r="GM443">
        <v>3</v>
      </c>
      <c r="GN443">
        <v>107</v>
      </c>
      <c r="GO443">
        <v>72</v>
      </c>
      <c r="GP443">
        <v>21</v>
      </c>
      <c r="GQ443">
        <v>3</v>
      </c>
      <c r="GR443">
        <v>1</v>
      </c>
      <c r="GS443">
        <v>0</v>
      </c>
      <c r="GT443">
        <v>2</v>
      </c>
      <c r="GU443">
        <v>0</v>
      </c>
      <c r="GV443">
        <v>39</v>
      </c>
      <c r="GW443">
        <v>0</v>
      </c>
      <c r="GX443">
        <v>0</v>
      </c>
      <c r="GY443">
        <v>4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1</v>
      </c>
      <c r="HG443">
        <v>1</v>
      </c>
      <c r="HH443">
        <v>72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1</v>
      </c>
      <c r="HX443">
        <v>1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1</v>
      </c>
      <c r="IM443">
        <v>1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1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1</v>
      </c>
    </row>
    <row r="444" spans="1:272">
      <c r="A444" t="s">
        <v>752</v>
      </c>
      <c r="B444" t="s">
        <v>719</v>
      </c>
      <c r="C444" t="str">
        <f>"160705"</f>
        <v>160705</v>
      </c>
      <c r="D444" t="s">
        <v>751</v>
      </c>
      <c r="E444">
        <v>18</v>
      </c>
      <c r="F444">
        <v>2220</v>
      </c>
      <c r="G444">
        <v>1700</v>
      </c>
      <c r="H444">
        <v>772</v>
      </c>
      <c r="I444">
        <v>928</v>
      </c>
      <c r="J444">
        <v>2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928</v>
      </c>
      <c r="T444">
        <v>0</v>
      </c>
      <c r="U444">
        <v>0</v>
      </c>
      <c r="V444">
        <v>928</v>
      </c>
      <c r="W444">
        <v>21</v>
      </c>
      <c r="X444">
        <v>12</v>
      </c>
      <c r="Y444">
        <v>9</v>
      </c>
      <c r="Z444">
        <v>0</v>
      </c>
      <c r="AA444">
        <v>907</v>
      </c>
      <c r="AB444">
        <v>270</v>
      </c>
      <c r="AC444">
        <v>29</v>
      </c>
      <c r="AD444">
        <v>59</v>
      </c>
      <c r="AE444">
        <v>58</v>
      </c>
      <c r="AF444">
        <v>15</v>
      </c>
      <c r="AG444">
        <v>49</v>
      </c>
      <c r="AH444">
        <v>6</v>
      </c>
      <c r="AI444">
        <v>0</v>
      </c>
      <c r="AJ444">
        <v>0</v>
      </c>
      <c r="AK444">
        <v>3</v>
      </c>
      <c r="AL444">
        <v>1</v>
      </c>
      <c r="AM444">
        <v>2</v>
      </c>
      <c r="AN444">
        <v>5</v>
      </c>
      <c r="AO444">
        <v>2</v>
      </c>
      <c r="AP444">
        <v>1</v>
      </c>
      <c r="AQ444">
        <v>6</v>
      </c>
      <c r="AR444">
        <v>2</v>
      </c>
      <c r="AS444">
        <v>3</v>
      </c>
      <c r="AT444">
        <v>1</v>
      </c>
      <c r="AU444">
        <v>0</v>
      </c>
      <c r="AV444">
        <v>3</v>
      </c>
      <c r="AW444">
        <v>1</v>
      </c>
      <c r="AX444">
        <v>3</v>
      </c>
      <c r="AY444">
        <v>3</v>
      </c>
      <c r="AZ444">
        <v>18</v>
      </c>
      <c r="BA444">
        <v>270</v>
      </c>
      <c r="BB444">
        <v>241</v>
      </c>
      <c r="BC444">
        <v>20</v>
      </c>
      <c r="BD444">
        <v>181</v>
      </c>
      <c r="BE444">
        <v>7</v>
      </c>
      <c r="BF444">
        <v>9</v>
      </c>
      <c r="BG444">
        <v>1</v>
      </c>
      <c r="BH444">
        <v>7</v>
      </c>
      <c r="BI444">
        <v>1</v>
      </c>
      <c r="BJ444">
        <v>2</v>
      </c>
      <c r="BK444">
        <v>3</v>
      </c>
      <c r="BL444">
        <v>2</v>
      </c>
      <c r="BM444">
        <v>0</v>
      </c>
      <c r="BN444">
        <v>0</v>
      </c>
      <c r="BO444">
        <v>2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2</v>
      </c>
      <c r="BY444">
        <v>3</v>
      </c>
      <c r="BZ444">
        <v>241</v>
      </c>
      <c r="CA444">
        <v>25</v>
      </c>
      <c r="CB444">
        <v>7</v>
      </c>
      <c r="CC444">
        <v>4</v>
      </c>
      <c r="CD444">
        <v>2</v>
      </c>
      <c r="CE444">
        <v>1</v>
      </c>
      <c r="CF444">
        <v>3</v>
      </c>
      <c r="CG444">
        <v>0</v>
      </c>
      <c r="CH444">
        <v>1</v>
      </c>
      <c r="CI444">
        <v>1</v>
      </c>
      <c r="CJ444">
        <v>3</v>
      </c>
      <c r="CK444">
        <v>0</v>
      </c>
      <c r="CL444">
        <v>0</v>
      </c>
      <c r="CM444">
        <v>0</v>
      </c>
      <c r="CN444">
        <v>1</v>
      </c>
      <c r="CO444">
        <v>2</v>
      </c>
      <c r="CP444">
        <v>25</v>
      </c>
      <c r="CQ444">
        <v>48</v>
      </c>
      <c r="CR444">
        <v>24</v>
      </c>
      <c r="CS444">
        <v>4</v>
      </c>
      <c r="CT444">
        <v>1</v>
      </c>
      <c r="CU444">
        <v>0</v>
      </c>
      <c r="CV444">
        <v>3</v>
      </c>
      <c r="CW444">
        <v>1</v>
      </c>
      <c r="CX444">
        <v>4</v>
      </c>
      <c r="CY444">
        <v>1</v>
      </c>
      <c r="CZ444">
        <v>4</v>
      </c>
      <c r="DA444">
        <v>0</v>
      </c>
      <c r="DB444">
        <v>1</v>
      </c>
      <c r="DC444">
        <v>1</v>
      </c>
      <c r="DD444">
        <v>1</v>
      </c>
      <c r="DE444">
        <v>0</v>
      </c>
      <c r="DF444">
        <v>0</v>
      </c>
      <c r="DG444">
        <v>0</v>
      </c>
      <c r="DH444">
        <v>0</v>
      </c>
      <c r="DI444">
        <v>1</v>
      </c>
      <c r="DJ444">
        <v>0</v>
      </c>
      <c r="DK444">
        <v>1</v>
      </c>
      <c r="DL444">
        <v>0</v>
      </c>
      <c r="DM444">
        <v>0</v>
      </c>
      <c r="DN444">
        <v>0</v>
      </c>
      <c r="DO444">
        <v>1</v>
      </c>
      <c r="DP444">
        <v>48</v>
      </c>
      <c r="DQ444">
        <v>44</v>
      </c>
      <c r="DR444">
        <v>3</v>
      </c>
      <c r="DS444">
        <v>34</v>
      </c>
      <c r="DT444">
        <v>0</v>
      </c>
      <c r="DU444">
        <v>0</v>
      </c>
      <c r="DV444">
        <v>0</v>
      </c>
      <c r="DW444">
        <v>2</v>
      </c>
      <c r="DX444">
        <v>4</v>
      </c>
      <c r="DY444">
        <v>1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44</v>
      </c>
      <c r="EQ444">
        <v>62</v>
      </c>
      <c r="ER444">
        <v>20</v>
      </c>
      <c r="ES444">
        <v>7</v>
      </c>
      <c r="ET444">
        <v>31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1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1</v>
      </c>
      <c r="FL444">
        <v>2</v>
      </c>
      <c r="FM444">
        <v>0</v>
      </c>
      <c r="FN444">
        <v>62</v>
      </c>
      <c r="FO444">
        <v>140</v>
      </c>
      <c r="FP444">
        <v>97</v>
      </c>
      <c r="FQ444">
        <v>5</v>
      </c>
      <c r="FR444">
        <v>5</v>
      </c>
      <c r="FS444">
        <v>1</v>
      </c>
      <c r="FT444">
        <v>0</v>
      </c>
      <c r="FU444">
        <v>4</v>
      </c>
      <c r="FV444">
        <v>9</v>
      </c>
      <c r="FW444">
        <v>0</v>
      </c>
      <c r="FX444">
        <v>9</v>
      </c>
      <c r="FY444">
        <v>1</v>
      </c>
      <c r="FZ444">
        <v>0</v>
      </c>
      <c r="GA444">
        <v>1</v>
      </c>
      <c r="GB444">
        <v>0</v>
      </c>
      <c r="GC444">
        <v>0</v>
      </c>
      <c r="GD444">
        <v>1</v>
      </c>
      <c r="GE444">
        <v>1</v>
      </c>
      <c r="GF444">
        <v>0</v>
      </c>
      <c r="GG444">
        <v>2</v>
      </c>
      <c r="GH444">
        <v>0</v>
      </c>
      <c r="GI444">
        <v>0</v>
      </c>
      <c r="GJ444">
        <v>3</v>
      </c>
      <c r="GK444">
        <v>0</v>
      </c>
      <c r="GL444">
        <v>0</v>
      </c>
      <c r="GM444">
        <v>1</v>
      </c>
      <c r="GN444">
        <v>140</v>
      </c>
      <c r="GO444">
        <v>70</v>
      </c>
      <c r="GP444">
        <v>14</v>
      </c>
      <c r="GQ444">
        <v>1</v>
      </c>
      <c r="GR444">
        <v>0</v>
      </c>
      <c r="GS444">
        <v>1</v>
      </c>
      <c r="GT444">
        <v>0</v>
      </c>
      <c r="GU444">
        <v>0</v>
      </c>
      <c r="GV444">
        <v>51</v>
      </c>
      <c r="GW444">
        <v>0</v>
      </c>
      <c r="GX444">
        <v>0</v>
      </c>
      <c r="GY444">
        <v>0</v>
      </c>
      <c r="GZ444">
        <v>1</v>
      </c>
      <c r="HA444">
        <v>1</v>
      </c>
      <c r="HB444">
        <v>0</v>
      </c>
      <c r="HC444">
        <v>0</v>
      </c>
      <c r="HD444">
        <v>0</v>
      </c>
      <c r="HE444">
        <v>0</v>
      </c>
      <c r="HF444">
        <v>1</v>
      </c>
      <c r="HG444">
        <v>0</v>
      </c>
      <c r="HH444">
        <v>70</v>
      </c>
      <c r="HI444">
        <v>3</v>
      </c>
      <c r="HJ444">
        <v>2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1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3</v>
      </c>
      <c r="HW444">
        <v>3</v>
      </c>
      <c r="HX444">
        <v>2</v>
      </c>
      <c r="HY444">
        <v>1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3</v>
      </c>
      <c r="IM444">
        <v>1</v>
      </c>
      <c r="IN444">
        <v>0</v>
      </c>
      <c r="IO444">
        <v>1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1</v>
      </c>
    </row>
    <row r="445" spans="1:272">
      <c r="A445" t="s">
        <v>750</v>
      </c>
      <c r="B445" t="s">
        <v>719</v>
      </c>
      <c r="C445" t="str">
        <f>"160705"</f>
        <v>160705</v>
      </c>
      <c r="D445" t="s">
        <v>749</v>
      </c>
      <c r="E445">
        <v>19</v>
      </c>
      <c r="F445">
        <v>2167</v>
      </c>
      <c r="G445">
        <v>1659</v>
      </c>
      <c r="H445">
        <v>523</v>
      </c>
      <c r="I445">
        <v>1136</v>
      </c>
      <c r="J445">
        <v>3</v>
      </c>
      <c r="K445">
        <v>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1136</v>
      </c>
      <c r="T445">
        <v>0</v>
      </c>
      <c r="U445">
        <v>0</v>
      </c>
      <c r="V445">
        <v>1136</v>
      </c>
      <c r="W445">
        <v>13</v>
      </c>
      <c r="X445">
        <v>10</v>
      </c>
      <c r="Y445">
        <v>3</v>
      </c>
      <c r="Z445">
        <v>0</v>
      </c>
      <c r="AA445">
        <v>1123</v>
      </c>
      <c r="AB445">
        <v>298</v>
      </c>
      <c r="AC445">
        <v>24</v>
      </c>
      <c r="AD445">
        <v>70</v>
      </c>
      <c r="AE445">
        <v>87</v>
      </c>
      <c r="AF445">
        <v>20</v>
      </c>
      <c r="AG445">
        <v>65</v>
      </c>
      <c r="AH445">
        <v>5</v>
      </c>
      <c r="AI445">
        <v>1</v>
      </c>
      <c r="AJ445">
        <v>2</v>
      </c>
      <c r="AK445">
        <v>1</v>
      </c>
      <c r="AL445">
        <v>0</v>
      </c>
      <c r="AM445">
        <v>0</v>
      </c>
      <c r="AN445">
        <v>1</v>
      </c>
      <c r="AO445">
        <v>0</v>
      </c>
      <c r="AP445">
        <v>3</v>
      </c>
      <c r="AQ445">
        <v>3</v>
      </c>
      <c r="AR445">
        <v>3</v>
      </c>
      <c r="AS445">
        <v>1</v>
      </c>
      <c r="AT445">
        <v>0</v>
      </c>
      <c r="AU445">
        <v>2</v>
      </c>
      <c r="AV445">
        <v>3</v>
      </c>
      <c r="AW445">
        <v>1</v>
      </c>
      <c r="AX445">
        <v>0</v>
      </c>
      <c r="AY445">
        <v>1</v>
      </c>
      <c r="AZ445">
        <v>5</v>
      </c>
      <c r="BA445">
        <v>298</v>
      </c>
      <c r="BB445">
        <v>306</v>
      </c>
      <c r="BC445">
        <v>18</v>
      </c>
      <c r="BD445">
        <v>230</v>
      </c>
      <c r="BE445">
        <v>10</v>
      </c>
      <c r="BF445">
        <v>11</v>
      </c>
      <c r="BG445">
        <v>1</v>
      </c>
      <c r="BH445">
        <v>2</v>
      </c>
      <c r="BI445">
        <v>1</v>
      </c>
      <c r="BJ445">
        <v>1</v>
      </c>
      <c r="BK445">
        <v>12</v>
      </c>
      <c r="BL445">
        <v>3</v>
      </c>
      <c r="BM445">
        <v>0</v>
      </c>
      <c r="BN445">
        <v>0</v>
      </c>
      <c r="BO445">
        <v>3</v>
      </c>
      <c r="BP445">
        <v>3</v>
      </c>
      <c r="BQ445">
        <v>1</v>
      </c>
      <c r="BR445">
        <v>0</v>
      </c>
      <c r="BS445">
        <v>1</v>
      </c>
      <c r="BT445">
        <v>0</v>
      </c>
      <c r="BU445">
        <v>0</v>
      </c>
      <c r="BV445">
        <v>2</v>
      </c>
      <c r="BW445">
        <v>0</v>
      </c>
      <c r="BX445">
        <v>2</v>
      </c>
      <c r="BY445">
        <v>5</v>
      </c>
      <c r="BZ445">
        <v>306</v>
      </c>
      <c r="CA445">
        <v>25</v>
      </c>
      <c r="CB445">
        <v>4</v>
      </c>
      <c r="CC445">
        <v>2</v>
      </c>
      <c r="CD445">
        <v>3</v>
      </c>
      <c r="CE445">
        <v>2</v>
      </c>
      <c r="CF445">
        <v>7</v>
      </c>
      <c r="CG445">
        <v>0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4</v>
      </c>
      <c r="CO445">
        <v>2</v>
      </c>
      <c r="CP445">
        <v>25</v>
      </c>
      <c r="CQ445">
        <v>24</v>
      </c>
      <c r="CR445">
        <v>15</v>
      </c>
      <c r="CS445">
        <v>0</v>
      </c>
      <c r="CT445">
        <v>1</v>
      </c>
      <c r="CU445">
        <v>0</v>
      </c>
      <c r="CV445">
        <v>2</v>
      </c>
      <c r="CW445">
        <v>0</v>
      </c>
      <c r="CX445">
        <v>1</v>
      </c>
      <c r="CY445">
        <v>0</v>
      </c>
      <c r="CZ445">
        <v>0</v>
      </c>
      <c r="DA445">
        <v>1</v>
      </c>
      <c r="DB445">
        <v>1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1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2</v>
      </c>
      <c r="DP445">
        <v>24</v>
      </c>
      <c r="DQ445">
        <v>40</v>
      </c>
      <c r="DR445">
        <v>1</v>
      </c>
      <c r="DS445">
        <v>34</v>
      </c>
      <c r="DT445">
        <v>0</v>
      </c>
      <c r="DU445">
        <v>0</v>
      </c>
      <c r="DV445">
        <v>0</v>
      </c>
      <c r="DW445">
        <v>0</v>
      </c>
      <c r="DX445">
        <v>3</v>
      </c>
      <c r="DY445">
        <v>1</v>
      </c>
      <c r="DZ445">
        <v>0</v>
      </c>
      <c r="EA445">
        <v>1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40</v>
      </c>
      <c r="EQ445">
        <v>112</v>
      </c>
      <c r="ER445">
        <v>36</v>
      </c>
      <c r="ES445">
        <v>15</v>
      </c>
      <c r="ET445">
        <v>41</v>
      </c>
      <c r="EU445">
        <v>2</v>
      </c>
      <c r="EV445">
        <v>0</v>
      </c>
      <c r="EW445">
        <v>1</v>
      </c>
      <c r="EX445">
        <v>4</v>
      </c>
      <c r="EY445">
        <v>0</v>
      </c>
      <c r="EZ445">
        <v>1</v>
      </c>
      <c r="FA445">
        <v>1</v>
      </c>
      <c r="FB445">
        <v>1</v>
      </c>
      <c r="FC445">
        <v>1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3</v>
      </c>
      <c r="FK445">
        <v>1</v>
      </c>
      <c r="FL445">
        <v>3</v>
      </c>
      <c r="FM445">
        <v>2</v>
      </c>
      <c r="FN445">
        <v>112</v>
      </c>
      <c r="FO445">
        <v>200</v>
      </c>
      <c r="FP445">
        <v>164</v>
      </c>
      <c r="FQ445">
        <v>5</v>
      </c>
      <c r="FR445">
        <v>3</v>
      </c>
      <c r="FS445">
        <v>1</v>
      </c>
      <c r="FT445">
        <v>1</v>
      </c>
      <c r="FU445">
        <v>4</v>
      </c>
      <c r="FV445">
        <v>7</v>
      </c>
      <c r="FW445">
        <v>0</v>
      </c>
      <c r="FX445">
        <v>1</v>
      </c>
      <c r="FY445">
        <v>1</v>
      </c>
      <c r="FZ445">
        <v>0</v>
      </c>
      <c r="GA445">
        <v>0</v>
      </c>
      <c r="GB445">
        <v>1</v>
      </c>
      <c r="GC445">
        <v>1</v>
      </c>
      <c r="GD445">
        <v>2</v>
      </c>
      <c r="GE445">
        <v>1</v>
      </c>
      <c r="GF445">
        <v>1</v>
      </c>
      <c r="GG445">
        <v>0</v>
      </c>
      <c r="GH445">
        <v>1</v>
      </c>
      <c r="GI445">
        <v>0</v>
      </c>
      <c r="GJ445">
        <v>6</v>
      </c>
      <c r="GK445">
        <v>0</v>
      </c>
      <c r="GL445">
        <v>0</v>
      </c>
      <c r="GM445">
        <v>0</v>
      </c>
      <c r="GN445">
        <v>200</v>
      </c>
      <c r="GO445">
        <v>112</v>
      </c>
      <c r="GP445">
        <v>19</v>
      </c>
      <c r="GQ445">
        <v>1</v>
      </c>
      <c r="GR445">
        <v>1</v>
      </c>
      <c r="GS445">
        <v>1</v>
      </c>
      <c r="GT445">
        <v>0</v>
      </c>
      <c r="GU445">
        <v>1</v>
      </c>
      <c r="GV445">
        <v>81</v>
      </c>
      <c r="GW445">
        <v>0</v>
      </c>
      <c r="GX445">
        <v>0</v>
      </c>
      <c r="GY445">
        <v>4</v>
      </c>
      <c r="GZ445">
        <v>0</v>
      </c>
      <c r="HA445">
        <v>0</v>
      </c>
      <c r="HB445">
        <v>1</v>
      </c>
      <c r="HC445">
        <v>1</v>
      </c>
      <c r="HD445">
        <v>0</v>
      </c>
      <c r="HE445">
        <v>1</v>
      </c>
      <c r="HF445">
        <v>0</v>
      </c>
      <c r="HG445">
        <v>1</v>
      </c>
      <c r="HH445">
        <v>112</v>
      </c>
      <c r="HI445">
        <v>2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2</v>
      </c>
      <c r="HS445">
        <v>0</v>
      </c>
      <c r="HT445">
        <v>0</v>
      </c>
      <c r="HU445">
        <v>0</v>
      </c>
      <c r="HV445">
        <v>2</v>
      </c>
      <c r="HW445">
        <v>4</v>
      </c>
      <c r="HX445">
        <v>2</v>
      </c>
      <c r="HY445">
        <v>0</v>
      </c>
      <c r="HZ445">
        <v>1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1</v>
      </c>
      <c r="IH445">
        <v>0</v>
      </c>
      <c r="II445">
        <v>0</v>
      </c>
      <c r="IJ445">
        <v>0</v>
      </c>
      <c r="IK445">
        <v>0</v>
      </c>
      <c r="IL445">
        <v>4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</row>
    <row r="446" spans="1:272">
      <c r="A446" t="s">
        <v>748</v>
      </c>
      <c r="B446" t="s">
        <v>719</v>
      </c>
      <c r="C446" t="str">
        <f>"160705"</f>
        <v>160705</v>
      </c>
      <c r="D446" t="s">
        <v>747</v>
      </c>
      <c r="E446">
        <v>20</v>
      </c>
      <c r="F446">
        <v>1747</v>
      </c>
      <c r="G446">
        <v>1330</v>
      </c>
      <c r="H446">
        <v>591</v>
      </c>
      <c r="I446">
        <v>739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739</v>
      </c>
      <c r="T446">
        <v>0</v>
      </c>
      <c r="U446">
        <v>0</v>
      </c>
      <c r="V446">
        <v>739</v>
      </c>
      <c r="W446">
        <v>25</v>
      </c>
      <c r="X446">
        <v>18</v>
      </c>
      <c r="Y446">
        <v>7</v>
      </c>
      <c r="Z446">
        <v>0</v>
      </c>
      <c r="AA446">
        <v>714</v>
      </c>
      <c r="AB446">
        <v>240</v>
      </c>
      <c r="AC446">
        <v>30</v>
      </c>
      <c r="AD446">
        <v>32</v>
      </c>
      <c r="AE446">
        <v>33</v>
      </c>
      <c r="AF446">
        <v>12</v>
      </c>
      <c r="AG446">
        <v>88</v>
      </c>
      <c r="AH446">
        <v>7</v>
      </c>
      <c r="AI446">
        <v>2</v>
      </c>
      <c r="AJ446">
        <v>0</v>
      </c>
      <c r="AK446">
        <v>0</v>
      </c>
      <c r="AL446">
        <v>1</v>
      </c>
      <c r="AM446">
        <v>2</v>
      </c>
      <c r="AN446">
        <v>0</v>
      </c>
      <c r="AO446">
        <v>0</v>
      </c>
      <c r="AP446">
        <v>0</v>
      </c>
      <c r="AQ446">
        <v>9</v>
      </c>
      <c r="AR446">
        <v>0</v>
      </c>
      <c r="AS446">
        <v>1</v>
      </c>
      <c r="AT446">
        <v>2</v>
      </c>
      <c r="AU446">
        <v>2</v>
      </c>
      <c r="AV446">
        <v>3</v>
      </c>
      <c r="AW446">
        <v>2</v>
      </c>
      <c r="AX446">
        <v>2</v>
      </c>
      <c r="AY446">
        <v>1</v>
      </c>
      <c r="AZ446">
        <v>11</v>
      </c>
      <c r="BA446">
        <v>240</v>
      </c>
      <c r="BB446">
        <v>163</v>
      </c>
      <c r="BC446">
        <v>17</v>
      </c>
      <c r="BD446">
        <v>121</v>
      </c>
      <c r="BE446">
        <v>2</v>
      </c>
      <c r="BF446">
        <v>6</v>
      </c>
      <c r="BG446">
        <v>1</v>
      </c>
      <c r="BH446">
        <v>4</v>
      </c>
      <c r="BI446">
        <v>0</v>
      </c>
      <c r="BJ446">
        <v>0</v>
      </c>
      <c r="BK446">
        <v>6</v>
      </c>
      <c r="BL446">
        <v>1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2</v>
      </c>
      <c r="BU446">
        <v>1</v>
      </c>
      <c r="BV446">
        <v>0</v>
      </c>
      <c r="BW446">
        <v>1</v>
      </c>
      <c r="BX446">
        <v>1</v>
      </c>
      <c r="BY446">
        <v>0</v>
      </c>
      <c r="BZ446">
        <v>163</v>
      </c>
      <c r="CA446">
        <v>21</v>
      </c>
      <c r="CB446">
        <v>9</v>
      </c>
      <c r="CC446">
        <v>2</v>
      </c>
      <c r="CD446">
        <v>3</v>
      </c>
      <c r="CE446">
        <v>1</v>
      </c>
      <c r="CF446">
        <v>1</v>
      </c>
      <c r="CG446">
        <v>0</v>
      </c>
      <c r="CH446">
        <v>1</v>
      </c>
      <c r="CI446">
        <v>1</v>
      </c>
      <c r="CJ446">
        <v>0</v>
      </c>
      <c r="CK446">
        <v>0</v>
      </c>
      <c r="CL446">
        <v>1</v>
      </c>
      <c r="CM446">
        <v>0</v>
      </c>
      <c r="CN446">
        <v>1</v>
      </c>
      <c r="CO446">
        <v>1</v>
      </c>
      <c r="CP446">
        <v>21</v>
      </c>
      <c r="CQ446">
        <v>21</v>
      </c>
      <c r="CR446">
        <v>13</v>
      </c>
      <c r="CS446">
        <v>1</v>
      </c>
      <c r="CT446">
        <v>0</v>
      </c>
      <c r="CU446">
        <v>1</v>
      </c>
      <c r="CV446">
        <v>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1</v>
      </c>
      <c r="DJ446">
        <v>0</v>
      </c>
      <c r="DK446">
        <v>0</v>
      </c>
      <c r="DL446">
        <v>0</v>
      </c>
      <c r="DM446">
        <v>1</v>
      </c>
      <c r="DN446">
        <v>0</v>
      </c>
      <c r="DO446">
        <v>2</v>
      </c>
      <c r="DP446">
        <v>21</v>
      </c>
      <c r="DQ446">
        <v>72</v>
      </c>
      <c r="DR446">
        <v>12</v>
      </c>
      <c r="DS446">
        <v>48</v>
      </c>
      <c r="DT446">
        <v>1</v>
      </c>
      <c r="DU446">
        <v>0</v>
      </c>
      <c r="DV446">
        <v>0</v>
      </c>
      <c r="DW446">
        <v>0</v>
      </c>
      <c r="DX446">
        <v>6</v>
      </c>
      <c r="DY446">
        <v>3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1</v>
      </c>
      <c r="EN446">
        <v>0</v>
      </c>
      <c r="EO446">
        <v>1</v>
      </c>
      <c r="EP446">
        <v>72</v>
      </c>
      <c r="EQ446">
        <v>30</v>
      </c>
      <c r="ER446">
        <v>4</v>
      </c>
      <c r="ES446">
        <v>1</v>
      </c>
      <c r="ET446">
        <v>24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1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30</v>
      </c>
      <c r="FO446">
        <v>129</v>
      </c>
      <c r="FP446">
        <v>110</v>
      </c>
      <c r="FQ446">
        <v>2</v>
      </c>
      <c r="FR446">
        <v>1</v>
      </c>
      <c r="FS446">
        <v>2</v>
      </c>
      <c r="FT446">
        <v>3</v>
      </c>
      <c r="FU446">
        <v>1</v>
      </c>
      <c r="FV446">
        <v>1</v>
      </c>
      <c r="FW446">
        <v>1</v>
      </c>
      <c r="FX446">
        <v>0</v>
      </c>
      <c r="FY446">
        <v>0</v>
      </c>
      <c r="FZ446">
        <v>0</v>
      </c>
      <c r="GA446">
        <v>3</v>
      </c>
      <c r="GB446">
        <v>0</v>
      </c>
      <c r="GC446">
        <v>2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>
        <v>2</v>
      </c>
      <c r="GK446">
        <v>0</v>
      </c>
      <c r="GL446">
        <v>0</v>
      </c>
      <c r="GM446">
        <v>0</v>
      </c>
      <c r="GN446">
        <v>129</v>
      </c>
      <c r="GO446">
        <v>33</v>
      </c>
      <c r="GP446">
        <v>12</v>
      </c>
      <c r="GQ446">
        <v>1</v>
      </c>
      <c r="GR446">
        <v>1</v>
      </c>
      <c r="GS446">
        <v>1</v>
      </c>
      <c r="GT446">
        <v>0</v>
      </c>
      <c r="GU446">
        <v>0</v>
      </c>
      <c r="GV446">
        <v>18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33</v>
      </c>
      <c r="HI446">
        <v>5</v>
      </c>
      <c r="HJ446">
        <v>3</v>
      </c>
      <c r="HK446">
        <v>1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1</v>
      </c>
      <c r="HT446">
        <v>0</v>
      </c>
      <c r="HU446">
        <v>0</v>
      </c>
      <c r="HV446">
        <v>5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</row>
    <row r="447" spans="1:272">
      <c r="A447" t="s">
        <v>746</v>
      </c>
      <c r="B447" t="s">
        <v>719</v>
      </c>
      <c r="C447" t="str">
        <f>"160705"</f>
        <v>160705</v>
      </c>
      <c r="D447" t="s">
        <v>745</v>
      </c>
      <c r="E447">
        <v>21</v>
      </c>
      <c r="F447">
        <v>791</v>
      </c>
      <c r="G447">
        <v>600</v>
      </c>
      <c r="H447">
        <v>298</v>
      </c>
      <c r="I447">
        <v>302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302</v>
      </c>
      <c r="T447">
        <v>0</v>
      </c>
      <c r="U447">
        <v>0</v>
      </c>
      <c r="V447">
        <v>302</v>
      </c>
      <c r="W447">
        <v>21</v>
      </c>
      <c r="X447">
        <v>15</v>
      </c>
      <c r="Y447">
        <v>6</v>
      </c>
      <c r="Z447">
        <v>0</v>
      </c>
      <c r="AA447">
        <v>281</v>
      </c>
      <c r="AB447">
        <v>103</v>
      </c>
      <c r="AC447">
        <v>5</v>
      </c>
      <c r="AD447">
        <v>13</v>
      </c>
      <c r="AE447">
        <v>2</v>
      </c>
      <c r="AF447">
        <v>5</v>
      </c>
      <c r="AG447">
        <v>45</v>
      </c>
      <c r="AH447">
        <v>1</v>
      </c>
      <c r="AI447">
        <v>0</v>
      </c>
      <c r="AJ447">
        <v>28</v>
      </c>
      <c r="AK447">
        <v>0</v>
      </c>
      <c r="AL447">
        <v>0</v>
      </c>
      <c r="AM447">
        <v>0</v>
      </c>
      <c r="AN447">
        <v>2</v>
      </c>
      <c r="AO447">
        <v>0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103</v>
      </c>
      <c r="BB447">
        <v>77</v>
      </c>
      <c r="BC447">
        <v>3</v>
      </c>
      <c r="BD447">
        <v>67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</v>
      </c>
      <c r="BR447">
        <v>0</v>
      </c>
      <c r="BS447">
        <v>0</v>
      </c>
      <c r="BT447">
        <v>0</v>
      </c>
      <c r="BU447">
        <v>3</v>
      </c>
      <c r="BV447">
        <v>0</v>
      </c>
      <c r="BW447">
        <v>0</v>
      </c>
      <c r="BX447">
        <v>0</v>
      </c>
      <c r="BY447">
        <v>0</v>
      </c>
      <c r="BZ447">
        <v>77</v>
      </c>
      <c r="CA447">
        <v>2</v>
      </c>
      <c r="CB447">
        <v>1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1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2</v>
      </c>
      <c r="CQ447">
        <v>17</v>
      </c>
      <c r="CR447">
        <v>11</v>
      </c>
      <c r="CS447">
        <v>1</v>
      </c>
      <c r="CT447">
        <v>0</v>
      </c>
      <c r="CU447">
        <v>0</v>
      </c>
      <c r="CV447">
        <v>2</v>
      </c>
      <c r="CW447">
        <v>1</v>
      </c>
      <c r="CX447">
        <v>0</v>
      </c>
      <c r="CY447">
        <v>0</v>
      </c>
      <c r="CZ447">
        <v>0</v>
      </c>
      <c r="DA447">
        <v>1</v>
      </c>
      <c r="DB447">
        <v>0</v>
      </c>
      <c r="DC447">
        <v>0</v>
      </c>
      <c r="DD447">
        <v>1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17</v>
      </c>
      <c r="DQ447">
        <v>24</v>
      </c>
      <c r="DR447">
        <v>4</v>
      </c>
      <c r="DS447">
        <v>15</v>
      </c>
      <c r="DT447">
        <v>0</v>
      </c>
      <c r="DU447">
        <v>1</v>
      </c>
      <c r="DV447">
        <v>0</v>
      </c>
      <c r="DW447">
        <v>0</v>
      </c>
      <c r="DX447">
        <v>3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1</v>
      </c>
      <c r="EP447">
        <v>24</v>
      </c>
      <c r="EQ447">
        <v>10</v>
      </c>
      <c r="ER447">
        <v>3</v>
      </c>
      <c r="ES447">
        <v>1</v>
      </c>
      <c r="ET447">
        <v>6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10</v>
      </c>
      <c r="FO447">
        <v>37</v>
      </c>
      <c r="FP447">
        <v>32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3</v>
      </c>
      <c r="FW447">
        <v>1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1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37</v>
      </c>
      <c r="GO447">
        <v>6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4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2</v>
      </c>
      <c r="HG447">
        <v>0</v>
      </c>
      <c r="HH447">
        <v>6</v>
      </c>
      <c r="HI447">
        <v>4</v>
      </c>
      <c r="HJ447">
        <v>0</v>
      </c>
      <c r="HK447">
        <v>4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4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1</v>
      </c>
      <c r="IN447">
        <v>1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1</v>
      </c>
    </row>
    <row r="448" spans="1:272">
      <c r="A448" t="s">
        <v>744</v>
      </c>
      <c r="B448" t="s">
        <v>719</v>
      </c>
      <c r="C448" t="str">
        <f>"160705"</f>
        <v>160705</v>
      </c>
      <c r="D448" t="s">
        <v>743</v>
      </c>
      <c r="E448">
        <v>22</v>
      </c>
      <c r="F448">
        <v>579</v>
      </c>
      <c r="G448">
        <v>450</v>
      </c>
      <c r="H448">
        <v>189</v>
      </c>
      <c r="I448">
        <v>261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261</v>
      </c>
      <c r="T448">
        <v>0</v>
      </c>
      <c r="U448">
        <v>0</v>
      </c>
      <c r="V448">
        <v>261</v>
      </c>
      <c r="W448">
        <v>14</v>
      </c>
      <c r="X448">
        <v>14</v>
      </c>
      <c r="Y448">
        <v>0</v>
      </c>
      <c r="Z448">
        <v>0</v>
      </c>
      <c r="AA448">
        <v>247</v>
      </c>
      <c r="AB448">
        <v>64</v>
      </c>
      <c r="AC448">
        <v>8</v>
      </c>
      <c r="AD448">
        <v>15</v>
      </c>
      <c r="AE448">
        <v>9</v>
      </c>
      <c r="AF448">
        <v>3</v>
      </c>
      <c r="AG448">
        <v>9</v>
      </c>
      <c r="AH448">
        <v>5</v>
      </c>
      <c r="AI448">
        <v>0</v>
      </c>
      <c r="AJ448">
        <v>1</v>
      </c>
      <c r="AK448">
        <v>1</v>
      </c>
      <c r="AL448">
        <v>1</v>
      </c>
      <c r="AM448">
        <v>1</v>
      </c>
      <c r="AN448">
        <v>2</v>
      </c>
      <c r="AO448">
        <v>0</v>
      </c>
      <c r="AP448">
        <v>0</v>
      </c>
      <c r="AQ448">
        <v>3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3</v>
      </c>
      <c r="AZ448">
        <v>3</v>
      </c>
      <c r="BA448">
        <v>64</v>
      </c>
      <c r="BB448">
        <v>59</v>
      </c>
      <c r="BC448">
        <v>4</v>
      </c>
      <c r="BD448">
        <v>49</v>
      </c>
      <c r="BE448">
        <v>1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2</v>
      </c>
      <c r="BR448">
        <v>0</v>
      </c>
      <c r="BS448">
        <v>0</v>
      </c>
      <c r="BT448">
        <v>0</v>
      </c>
      <c r="BU448">
        <v>0</v>
      </c>
      <c r="BV448">
        <v>1</v>
      </c>
      <c r="BW448">
        <v>0</v>
      </c>
      <c r="BX448">
        <v>0</v>
      </c>
      <c r="BY448">
        <v>0</v>
      </c>
      <c r="BZ448">
        <v>59</v>
      </c>
      <c r="CA448">
        <v>6</v>
      </c>
      <c r="CB448">
        <v>2</v>
      </c>
      <c r="CC448">
        <v>1</v>
      </c>
      <c r="CD448">
        <v>0</v>
      </c>
      <c r="CE448">
        <v>0</v>
      </c>
      <c r="CF448">
        <v>1</v>
      </c>
      <c r="CG448">
        <v>0</v>
      </c>
      <c r="CH448">
        <v>0</v>
      </c>
      <c r="CI448">
        <v>2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6</v>
      </c>
      <c r="CQ448">
        <v>10</v>
      </c>
      <c r="CR448">
        <v>7</v>
      </c>
      <c r="CS448">
        <v>0</v>
      </c>
      <c r="CT448">
        <v>1</v>
      </c>
      <c r="CU448">
        <v>1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1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10</v>
      </c>
      <c r="DQ448">
        <v>29</v>
      </c>
      <c r="DR448">
        <v>2</v>
      </c>
      <c r="DS448">
        <v>14</v>
      </c>
      <c r="DT448">
        <v>0</v>
      </c>
      <c r="DU448">
        <v>0</v>
      </c>
      <c r="DV448">
        <v>0</v>
      </c>
      <c r="DW448">
        <v>0</v>
      </c>
      <c r="DX448">
        <v>12</v>
      </c>
      <c r="DY448">
        <v>0</v>
      </c>
      <c r="DZ448">
        <v>1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29</v>
      </c>
      <c r="EQ448">
        <v>11</v>
      </c>
      <c r="ER448">
        <v>2</v>
      </c>
      <c r="ES448">
        <v>0</v>
      </c>
      <c r="ET448">
        <v>6</v>
      </c>
      <c r="EU448">
        <v>2</v>
      </c>
      <c r="EV448">
        <v>0</v>
      </c>
      <c r="EW448">
        <v>0</v>
      </c>
      <c r="EX448">
        <v>1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11</v>
      </c>
      <c r="FO448">
        <v>50</v>
      </c>
      <c r="FP448">
        <v>40</v>
      </c>
      <c r="FQ448">
        <v>3</v>
      </c>
      <c r="FR448">
        <v>0</v>
      </c>
      <c r="FS448">
        <v>0</v>
      </c>
      <c r="FT448">
        <v>1</v>
      </c>
      <c r="FU448">
        <v>0</v>
      </c>
      <c r="FV448">
        <v>3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1</v>
      </c>
      <c r="GE448">
        <v>1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1</v>
      </c>
      <c r="GN448">
        <v>50</v>
      </c>
      <c r="GO448">
        <v>17</v>
      </c>
      <c r="GP448">
        <v>3</v>
      </c>
      <c r="GQ448">
        <v>0</v>
      </c>
      <c r="GR448">
        <v>0</v>
      </c>
      <c r="GS448">
        <v>0</v>
      </c>
      <c r="GT448">
        <v>1</v>
      </c>
      <c r="GU448">
        <v>0</v>
      </c>
      <c r="GV448">
        <v>13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17</v>
      </c>
      <c r="HI448">
        <v>1</v>
      </c>
      <c r="HJ448">
        <v>0</v>
      </c>
      <c r="HK448">
        <v>0</v>
      </c>
      <c r="HL448">
        <v>1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1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</row>
    <row r="449" spans="1:272">
      <c r="A449" t="s">
        <v>742</v>
      </c>
      <c r="B449" t="s">
        <v>719</v>
      </c>
      <c r="C449" t="str">
        <f>"160705"</f>
        <v>160705</v>
      </c>
      <c r="D449" t="s">
        <v>741</v>
      </c>
      <c r="E449">
        <v>23</v>
      </c>
      <c r="F449">
        <v>537</v>
      </c>
      <c r="G449">
        <v>410</v>
      </c>
      <c r="H449">
        <v>192</v>
      </c>
      <c r="I449">
        <v>218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218</v>
      </c>
      <c r="T449">
        <v>0</v>
      </c>
      <c r="U449">
        <v>0</v>
      </c>
      <c r="V449">
        <v>218</v>
      </c>
      <c r="W449">
        <v>8</v>
      </c>
      <c r="X449">
        <v>7</v>
      </c>
      <c r="Y449">
        <v>1</v>
      </c>
      <c r="Z449">
        <v>0</v>
      </c>
      <c r="AA449">
        <v>210</v>
      </c>
      <c r="AB449">
        <v>88</v>
      </c>
      <c r="AC449">
        <v>4</v>
      </c>
      <c r="AD449">
        <v>22</v>
      </c>
      <c r="AE449">
        <v>13</v>
      </c>
      <c r="AF449">
        <v>6</v>
      </c>
      <c r="AG449">
        <v>21</v>
      </c>
      <c r="AH449">
        <v>5</v>
      </c>
      <c r="AI449">
        <v>0</v>
      </c>
      <c r="AJ449">
        <v>3</v>
      </c>
      <c r="AK449">
        <v>3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1</v>
      </c>
      <c r="AU449">
        <v>0</v>
      </c>
      <c r="AV449">
        <v>0</v>
      </c>
      <c r="AW449">
        <v>0</v>
      </c>
      <c r="AX449">
        <v>2</v>
      </c>
      <c r="AY449">
        <v>1</v>
      </c>
      <c r="AZ449">
        <v>6</v>
      </c>
      <c r="BA449">
        <v>88</v>
      </c>
      <c r="BB449">
        <v>24</v>
      </c>
      <c r="BC449">
        <v>0</v>
      </c>
      <c r="BD449">
        <v>19</v>
      </c>
      <c r="BE449">
        <v>0</v>
      </c>
      <c r="BF449">
        <v>0</v>
      </c>
      <c r="BG449">
        <v>2</v>
      </c>
      <c r="BH449">
        <v>0</v>
      </c>
      <c r="BI449">
        <v>0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1</v>
      </c>
      <c r="BU449">
        <v>0</v>
      </c>
      <c r="BV449">
        <v>1</v>
      </c>
      <c r="BW449">
        <v>0</v>
      </c>
      <c r="BX449">
        <v>0</v>
      </c>
      <c r="BY449">
        <v>0</v>
      </c>
      <c r="BZ449">
        <v>24</v>
      </c>
      <c r="CA449">
        <v>4</v>
      </c>
      <c r="CB449">
        <v>4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4</v>
      </c>
      <c r="CQ449">
        <v>2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1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1</v>
      </c>
      <c r="DN449">
        <v>0</v>
      </c>
      <c r="DO449">
        <v>0</v>
      </c>
      <c r="DP449">
        <v>2</v>
      </c>
      <c r="DQ449">
        <v>21</v>
      </c>
      <c r="DR449">
        <v>1</v>
      </c>
      <c r="DS449">
        <v>12</v>
      </c>
      <c r="DT449">
        <v>0</v>
      </c>
      <c r="DU449">
        <v>0</v>
      </c>
      <c r="DV449">
        <v>0</v>
      </c>
      <c r="DW449">
        <v>0</v>
      </c>
      <c r="DX449">
        <v>7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1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21</v>
      </c>
      <c r="EQ449">
        <v>11</v>
      </c>
      <c r="ER449">
        <v>2</v>
      </c>
      <c r="ES449">
        <v>2</v>
      </c>
      <c r="ET449">
        <v>5</v>
      </c>
      <c r="EU449">
        <v>1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1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11</v>
      </c>
      <c r="FO449">
        <v>54</v>
      </c>
      <c r="FP449">
        <v>45</v>
      </c>
      <c r="FQ449">
        <v>1</v>
      </c>
      <c r="FR449">
        <v>2</v>
      </c>
      <c r="FS449">
        <v>0</v>
      </c>
      <c r="FT449">
        <v>1</v>
      </c>
      <c r="FU449">
        <v>0</v>
      </c>
      <c r="FV449">
        <v>2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1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1</v>
      </c>
      <c r="GL449">
        <v>0</v>
      </c>
      <c r="GM449">
        <v>1</v>
      </c>
      <c r="GN449">
        <v>54</v>
      </c>
      <c r="GO449">
        <v>4</v>
      </c>
      <c r="GP449">
        <v>1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3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4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2</v>
      </c>
      <c r="HX449">
        <v>1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1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2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</row>
    <row r="450" spans="1:272">
      <c r="A450" t="s">
        <v>740</v>
      </c>
      <c r="B450" t="s">
        <v>719</v>
      </c>
      <c r="C450" t="str">
        <f>"160705"</f>
        <v>160705</v>
      </c>
      <c r="D450" t="s">
        <v>739</v>
      </c>
      <c r="E450">
        <v>24</v>
      </c>
      <c r="F450">
        <v>1031</v>
      </c>
      <c r="G450">
        <v>790</v>
      </c>
      <c r="H450">
        <v>364</v>
      </c>
      <c r="I450">
        <v>426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426</v>
      </c>
      <c r="T450">
        <v>0</v>
      </c>
      <c r="U450">
        <v>0</v>
      </c>
      <c r="V450">
        <v>426</v>
      </c>
      <c r="W450">
        <v>9</v>
      </c>
      <c r="X450">
        <v>6</v>
      </c>
      <c r="Y450">
        <v>3</v>
      </c>
      <c r="Z450">
        <v>0</v>
      </c>
      <c r="AA450">
        <v>417</v>
      </c>
      <c r="AB450">
        <v>138</v>
      </c>
      <c r="AC450">
        <v>3</v>
      </c>
      <c r="AD450">
        <v>36</v>
      </c>
      <c r="AE450">
        <v>18</v>
      </c>
      <c r="AF450">
        <v>19</v>
      </c>
      <c r="AG450">
        <v>33</v>
      </c>
      <c r="AH450">
        <v>3</v>
      </c>
      <c r="AI450">
        <v>0</v>
      </c>
      <c r="AJ450">
        <v>0</v>
      </c>
      <c r="AK450">
        <v>4</v>
      </c>
      <c r="AL450">
        <v>0</v>
      </c>
      <c r="AM450">
        <v>0</v>
      </c>
      <c r="AN450">
        <v>3</v>
      </c>
      <c r="AO450">
        <v>0</v>
      </c>
      <c r="AP450">
        <v>1</v>
      </c>
      <c r="AQ450">
        <v>0</v>
      </c>
      <c r="AR450">
        <v>2</v>
      </c>
      <c r="AS450">
        <v>0</v>
      </c>
      <c r="AT450">
        <v>0</v>
      </c>
      <c r="AU450">
        <v>3</v>
      </c>
      <c r="AV450">
        <v>1</v>
      </c>
      <c r="AW450">
        <v>0</v>
      </c>
      <c r="AX450">
        <v>3</v>
      </c>
      <c r="AY450">
        <v>5</v>
      </c>
      <c r="AZ450">
        <v>4</v>
      </c>
      <c r="BA450">
        <v>138</v>
      </c>
      <c r="BB450">
        <v>84</v>
      </c>
      <c r="BC450">
        <v>11</v>
      </c>
      <c r="BD450">
        <v>65</v>
      </c>
      <c r="BE450">
        <v>1</v>
      </c>
      <c r="BF450">
        <v>3</v>
      </c>
      <c r="BG450">
        <v>0</v>
      </c>
      <c r="BH450">
        <v>0</v>
      </c>
      <c r="BI450">
        <v>0</v>
      </c>
      <c r="BJ450">
        <v>0</v>
      </c>
      <c r="BK450">
        <v>2</v>
      </c>
      <c r="BL450">
        <v>2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84</v>
      </c>
      <c r="CA450">
        <v>5</v>
      </c>
      <c r="CB450">
        <v>2</v>
      </c>
      <c r="CC450">
        <v>1</v>
      </c>
      <c r="CD450">
        <v>0</v>
      </c>
      <c r="CE450">
        <v>0</v>
      </c>
      <c r="CF450">
        <v>1</v>
      </c>
      <c r="CG450">
        <v>0</v>
      </c>
      <c r="CH450">
        <v>1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5</v>
      </c>
      <c r="CQ450">
        <v>16</v>
      </c>
      <c r="CR450">
        <v>7</v>
      </c>
      <c r="CS450">
        <v>0</v>
      </c>
      <c r="CT450">
        <v>1</v>
      </c>
      <c r="CU450">
        <v>0</v>
      </c>
      <c r="CV450">
        <v>2</v>
      </c>
      <c r="CW450">
        <v>3</v>
      </c>
      <c r="CX450">
        <v>0</v>
      </c>
      <c r="CY450">
        <v>0</v>
      </c>
      <c r="CZ450">
        <v>1</v>
      </c>
      <c r="DA450">
        <v>0</v>
      </c>
      <c r="DB450">
        <v>0</v>
      </c>
      <c r="DC450">
        <v>1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1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16</v>
      </c>
      <c r="DQ450">
        <v>46</v>
      </c>
      <c r="DR450">
        <v>2</v>
      </c>
      <c r="DS450">
        <v>33</v>
      </c>
      <c r="DT450">
        <v>0</v>
      </c>
      <c r="DU450">
        <v>0</v>
      </c>
      <c r="DV450">
        <v>0</v>
      </c>
      <c r="DW450">
        <v>0</v>
      </c>
      <c r="DX450">
        <v>8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1</v>
      </c>
      <c r="EL450">
        <v>0</v>
      </c>
      <c r="EM450">
        <v>0</v>
      </c>
      <c r="EN450">
        <v>1</v>
      </c>
      <c r="EO450">
        <v>1</v>
      </c>
      <c r="EP450">
        <v>46</v>
      </c>
      <c r="EQ450">
        <v>31</v>
      </c>
      <c r="ER450">
        <v>5</v>
      </c>
      <c r="ES450">
        <v>0</v>
      </c>
      <c r="ET450">
        <v>25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1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31</v>
      </c>
      <c r="FO450">
        <v>62</v>
      </c>
      <c r="FP450">
        <v>42</v>
      </c>
      <c r="FQ450">
        <v>4</v>
      </c>
      <c r="FR450">
        <v>5</v>
      </c>
      <c r="FS450">
        <v>0</v>
      </c>
      <c r="FT450">
        <v>0</v>
      </c>
      <c r="FU450">
        <v>0</v>
      </c>
      <c r="FV450">
        <v>3</v>
      </c>
      <c r="FW450">
        <v>0</v>
      </c>
      <c r="FX450">
        <v>0</v>
      </c>
      <c r="FY450">
        <v>1</v>
      </c>
      <c r="FZ450">
        <v>0</v>
      </c>
      <c r="GA450">
        <v>0</v>
      </c>
      <c r="GB450">
        <v>0</v>
      </c>
      <c r="GC450">
        <v>2</v>
      </c>
      <c r="GD450">
        <v>1</v>
      </c>
      <c r="GE450">
        <v>2</v>
      </c>
      <c r="GF450">
        <v>0</v>
      </c>
      <c r="GG450">
        <v>0</v>
      </c>
      <c r="GH450">
        <v>0</v>
      </c>
      <c r="GI450">
        <v>0</v>
      </c>
      <c r="GJ450">
        <v>1</v>
      </c>
      <c r="GK450">
        <v>1</v>
      </c>
      <c r="GL450">
        <v>0</v>
      </c>
      <c r="GM450">
        <v>0</v>
      </c>
      <c r="GN450">
        <v>62</v>
      </c>
      <c r="GO450">
        <v>32</v>
      </c>
      <c r="GP450">
        <v>9</v>
      </c>
      <c r="GQ450">
        <v>0</v>
      </c>
      <c r="GR450">
        <v>1</v>
      </c>
      <c r="GS450">
        <v>2</v>
      </c>
      <c r="GT450">
        <v>0</v>
      </c>
      <c r="GU450">
        <v>0</v>
      </c>
      <c r="GV450">
        <v>18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1</v>
      </c>
      <c r="HD450">
        <v>0</v>
      </c>
      <c r="HE450">
        <v>0</v>
      </c>
      <c r="HF450">
        <v>0</v>
      </c>
      <c r="HG450">
        <v>1</v>
      </c>
      <c r="HH450">
        <v>32</v>
      </c>
      <c r="HI450">
        <v>2</v>
      </c>
      <c r="HJ450">
        <v>0</v>
      </c>
      <c r="HK450">
        <v>0</v>
      </c>
      <c r="HL450">
        <v>1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1</v>
      </c>
      <c r="HS450">
        <v>0</v>
      </c>
      <c r="HT450">
        <v>0</v>
      </c>
      <c r="HU450">
        <v>0</v>
      </c>
      <c r="HV450">
        <v>2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1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1</v>
      </c>
      <c r="JI450">
        <v>0</v>
      </c>
      <c r="JJ450">
        <v>0</v>
      </c>
      <c r="JK450">
        <v>0</v>
      </c>
      <c r="JL450">
        <v>1</v>
      </c>
    </row>
    <row r="451" spans="1:272">
      <c r="A451" t="s">
        <v>738</v>
      </c>
      <c r="B451" t="s">
        <v>719</v>
      </c>
      <c r="C451" t="str">
        <f>"160705"</f>
        <v>160705</v>
      </c>
      <c r="D451" t="s">
        <v>737</v>
      </c>
      <c r="E451">
        <v>25</v>
      </c>
      <c r="F451">
        <v>508</v>
      </c>
      <c r="G451">
        <v>390</v>
      </c>
      <c r="H451">
        <v>181</v>
      </c>
      <c r="I451">
        <v>209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209</v>
      </c>
      <c r="T451">
        <v>0</v>
      </c>
      <c r="U451">
        <v>0</v>
      </c>
      <c r="V451">
        <v>209</v>
      </c>
      <c r="W451">
        <v>6</v>
      </c>
      <c r="X451">
        <v>4</v>
      </c>
      <c r="Y451">
        <v>2</v>
      </c>
      <c r="Z451">
        <v>0</v>
      </c>
      <c r="AA451">
        <v>203</v>
      </c>
      <c r="AB451">
        <v>75</v>
      </c>
      <c r="AC451">
        <v>13</v>
      </c>
      <c r="AD451">
        <v>8</v>
      </c>
      <c r="AE451">
        <v>15</v>
      </c>
      <c r="AF451">
        <v>1</v>
      </c>
      <c r="AG451">
        <v>33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1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2</v>
      </c>
      <c r="BA451">
        <v>75</v>
      </c>
      <c r="BB451">
        <v>17</v>
      </c>
      <c r="BC451">
        <v>3</v>
      </c>
      <c r="BD451">
        <v>12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1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17</v>
      </c>
      <c r="CA451">
        <v>2</v>
      </c>
      <c r="CB451">
        <v>1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1</v>
      </c>
      <c r="CL451">
        <v>0</v>
      </c>
      <c r="CM451">
        <v>0</v>
      </c>
      <c r="CN451">
        <v>0</v>
      </c>
      <c r="CO451">
        <v>0</v>
      </c>
      <c r="CP451">
        <v>2</v>
      </c>
      <c r="CQ451">
        <v>6</v>
      </c>
      <c r="CR451">
        <v>5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1</v>
      </c>
      <c r="DL451">
        <v>0</v>
      </c>
      <c r="DM451">
        <v>0</v>
      </c>
      <c r="DN451">
        <v>0</v>
      </c>
      <c r="DO451">
        <v>0</v>
      </c>
      <c r="DP451">
        <v>6</v>
      </c>
      <c r="DQ451">
        <v>45</v>
      </c>
      <c r="DR451">
        <v>1</v>
      </c>
      <c r="DS451">
        <v>17</v>
      </c>
      <c r="DT451">
        <v>1</v>
      </c>
      <c r="DU451">
        <v>0</v>
      </c>
      <c r="DV451">
        <v>0</v>
      </c>
      <c r="DW451">
        <v>0</v>
      </c>
      <c r="DX451">
        <v>26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45</v>
      </c>
      <c r="EQ451">
        <v>9</v>
      </c>
      <c r="ER451">
        <v>4</v>
      </c>
      <c r="ES451">
        <v>0</v>
      </c>
      <c r="ET451">
        <v>3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1</v>
      </c>
      <c r="FB451">
        <v>1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9</v>
      </c>
      <c r="FO451">
        <v>30</v>
      </c>
      <c r="FP451">
        <v>21</v>
      </c>
      <c r="FQ451">
        <v>1</v>
      </c>
      <c r="FR451">
        <v>0</v>
      </c>
      <c r="FS451">
        <v>2</v>
      </c>
      <c r="FT451">
        <v>0</v>
      </c>
      <c r="FU451">
        <v>0</v>
      </c>
      <c r="FV451">
        <v>1</v>
      </c>
      <c r="FW451">
        <v>1</v>
      </c>
      <c r="FX451">
        <v>0</v>
      </c>
      <c r="FY451">
        <v>1</v>
      </c>
      <c r="FZ451">
        <v>0</v>
      </c>
      <c r="GA451">
        <v>0</v>
      </c>
      <c r="GB451">
        <v>0</v>
      </c>
      <c r="GC451">
        <v>0</v>
      </c>
      <c r="GD451">
        <v>1</v>
      </c>
      <c r="GE451">
        <v>0</v>
      </c>
      <c r="GF451">
        <v>0</v>
      </c>
      <c r="GG451">
        <v>0</v>
      </c>
      <c r="GH451">
        <v>1</v>
      </c>
      <c r="GI451">
        <v>0</v>
      </c>
      <c r="GJ451">
        <v>1</v>
      </c>
      <c r="GK451">
        <v>0</v>
      </c>
      <c r="GL451">
        <v>0</v>
      </c>
      <c r="GM451">
        <v>0</v>
      </c>
      <c r="GN451">
        <v>30</v>
      </c>
      <c r="GO451">
        <v>15</v>
      </c>
      <c r="GP451">
        <v>1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13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1</v>
      </c>
      <c r="HG451">
        <v>0</v>
      </c>
      <c r="HH451">
        <v>15</v>
      </c>
      <c r="HI451">
        <v>3</v>
      </c>
      <c r="HJ451">
        <v>2</v>
      </c>
      <c r="HK451">
        <v>0</v>
      </c>
      <c r="HL451">
        <v>1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3</v>
      </c>
      <c r="HW451">
        <v>1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1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1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</row>
    <row r="452" spans="1:272">
      <c r="A452" t="s">
        <v>736</v>
      </c>
      <c r="B452" t="s">
        <v>719</v>
      </c>
      <c r="C452" t="str">
        <f>"160705"</f>
        <v>160705</v>
      </c>
      <c r="D452" t="s">
        <v>735</v>
      </c>
      <c r="E452">
        <v>26</v>
      </c>
      <c r="F452">
        <v>620</v>
      </c>
      <c r="G452">
        <v>470</v>
      </c>
      <c r="H452">
        <v>150</v>
      </c>
      <c r="I452">
        <v>320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320</v>
      </c>
      <c r="T452">
        <v>0</v>
      </c>
      <c r="U452">
        <v>0</v>
      </c>
      <c r="V452">
        <v>320</v>
      </c>
      <c r="W452">
        <v>7</v>
      </c>
      <c r="X452">
        <v>7</v>
      </c>
      <c r="Y452">
        <v>0</v>
      </c>
      <c r="Z452">
        <v>0</v>
      </c>
      <c r="AA452">
        <v>313</v>
      </c>
      <c r="AB452">
        <v>103</v>
      </c>
      <c r="AC452">
        <v>14</v>
      </c>
      <c r="AD452">
        <v>27</v>
      </c>
      <c r="AE452">
        <v>20</v>
      </c>
      <c r="AF452">
        <v>11</v>
      </c>
      <c r="AG452">
        <v>14</v>
      </c>
      <c r="AH452">
        <v>4</v>
      </c>
      <c r="AI452">
        <v>0</v>
      </c>
      <c r="AJ452">
        <v>1</v>
      </c>
      <c r="AK452">
        <v>0</v>
      </c>
      <c r="AL452">
        <v>0</v>
      </c>
      <c r="AM452">
        <v>2</v>
      </c>
      <c r="AN452">
        <v>0</v>
      </c>
      <c r="AO452">
        <v>0</v>
      </c>
      <c r="AP452">
        <v>0</v>
      </c>
      <c r="AQ452">
        <v>4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2</v>
      </c>
      <c r="AY452">
        <v>0</v>
      </c>
      <c r="AZ452">
        <v>3</v>
      </c>
      <c r="BA452">
        <v>103</v>
      </c>
      <c r="BB452">
        <v>56</v>
      </c>
      <c r="BC452">
        <v>7</v>
      </c>
      <c r="BD452">
        <v>42</v>
      </c>
      <c r="BE452">
        <v>0</v>
      </c>
      <c r="BF452">
        <v>1</v>
      </c>
      <c r="BG452">
        <v>0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4</v>
      </c>
      <c r="BQ452">
        <v>0</v>
      </c>
      <c r="BR452">
        <v>0</v>
      </c>
      <c r="BS452">
        <v>0</v>
      </c>
      <c r="BT452">
        <v>1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56</v>
      </c>
      <c r="CA452">
        <v>6</v>
      </c>
      <c r="CB452">
        <v>2</v>
      </c>
      <c r="CC452">
        <v>0</v>
      </c>
      <c r="CD452">
        <v>1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1</v>
      </c>
      <c r="CK452">
        <v>0</v>
      </c>
      <c r="CL452">
        <v>1</v>
      </c>
      <c r="CM452">
        <v>0</v>
      </c>
      <c r="CN452">
        <v>0</v>
      </c>
      <c r="CO452">
        <v>1</v>
      </c>
      <c r="CP452">
        <v>6</v>
      </c>
      <c r="CQ452">
        <v>7</v>
      </c>
      <c r="CR452">
        <v>4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1</v>
      </c>
      <c r="DI452">
        <v>0</v>
      </c>
      <c r="DJ452">
        <v>2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7</v>
      </c>
      <c r="DQ452">
        <v>41</v>
      </c>
      <c r="DR452">
        <v>10</v>
      </c>
      <c r="DS452">
        <v>18</v>
      </c>
      <c r="DT452">
        <v>4</v>
      </c>
      <c r="DU452">
        <v>0</v>
      </c>
      <c r="DV452">
        <v>1</v>
      </c>
      <c r="DW452">
        <v>0</v>
      </c>
      <c r="DX452">
        <v>8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41</v>
      </c>
      <c r="EQ452">
        <v>15</v>
      </c>
      <c r="ER452">
        <v>3</v>
      </c>
      <c r="ES452">
        <v>1</v>
      </c>
      <c r="ET452">
        <v>9</v>
      </c>
      <c r="EU452">
        <v>1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1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15</v>
      </c>
      <c r="FO452">
        <v>59</v>
      </c>
      <c r="FP452">
        <v>42</v>
      </c>
      <c r="FQ452">
        <v>1</v>
      </c>
      <c r="FR452">
        <v>3</v>
      </c>
      <c r="FS452">
        <v>0</v>
      </c>
      <c r="FT452">
        <v>1</v>
      </c>
      <c r="FU452">
        <v>2</v>
      </c>
      <c r="FV452">
        <v>1</v>
      </c>
      <c r="FW452">
        <v>2</v>
      </c>
      <c r="FX452">
        <v>1</v>
      </c>
      <c r="FY452">
        <v>1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1</v>
      </c>
      <c r="GK452">
        <v>0</v>
      </c>
      <c r="GL452">
        <v>0</v>
      </c>
      <c r="GM452">
        <v>4</v>
      </c>
      <c r="GN452">
        <v>59</v>
      </c>
      <c r="GO452">
        <v>24</v>
      </c>
      <c r="GP452">
        <v>6</v>
      </c>
      <c r="GQ452">
        <v>0</v>
      </c>
      <c r="GR452">
        <v>0</v>
      </c>
      <c r="GS452">
        <v>0</v>
      </c>
      <c r="GT452">
        <v>0</v>
      </c>
      <c r="GU452">
        <v>1</v>
      </c>
      <c r="GV452">
        <v>17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24</v>
      </c>
      <c r="HI452">
        <v>2</v>
      </c>
      <c r="HJ452">
        <v>1</v>
      </c>
      <c r="HK452">
        <v>0</v>
      </c>
      <c r="HL452">
        <v>1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2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</row>
    <row r="453" spans="1:272">
      <c r="A453" t="s">
        <v>734</v>
      </c>
      <c r="B453" t="s">
        <v>719</v>
      </c>
      <c r="C453" t="str">
        <f>"160705"</f>
        <v>160705</v>
      </c>
      <c r="D453" t="s">
        <v>733</v>
      </c>
      <c r="E453">
        <v>27</v>
      </c>
      <c r="F453">
        <v>744</v>
      </c>
      <c r="G453">
        <v>570</v>
      </c>
      <c r="H453">
        <v>277</v>
      </c>
      <c r="I453">
        <v>293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293</v>
      </c>
      <c r="T453">
        <v>0</v>
      </c>
      <c r="U453">
        <v>0</v>
      </c>
      <c r="V453">
        <v>293</v>
      </c>
      <c r="W453">
        <v>5</v>
      </c>
      <c r="X453">
        <v>2</v>
      </c>
      <c r="Y453">
        <v>3</v>
      </c>
      <c r="Z453">
        <v>0</v>
      </c>
      <c r="AA453">
        <v>288</v>
      </c>
      <c r="AB453">
        <v>98</v>
      </c>
      <c r="AC453">
        <v>4</v>
      </c>
      <c r="AD453">
        <v>28</v>
      </c>
      <c r="AE453">
        <v>22</v>
      </c>
      <c r="AF453">
        <v>6</v>
      </c>
      <c r="AG453">
        <v>19</v>
      </c>
      <c r="AH453">
        <v>11</v>
      </c>
      <c r="AI453">
        <v>1</v>
      </c>
      <c r="AJ453">
        <v>1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3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1</v>
      </c>
      <c r="AY453">
        <v>0</v>
      </c>
      <c r="AZ453">
        <v>0</v>
      </c>
      <c r="BA453">
        <v>98</v>
      </c>
      <c r="BB453">
        <v>51</v>
      </c>
      <c r="BC453">
        <v>5</v>
      </c>
      <c r="BD453">
        <v>40</v>
      </c>
      <c r="BE453">
        <v>1</v>
      </c>
      <c r="BF453">
        <v>2</v>
      </c>
      <c r="BG453">
        <v>0</v>
      </c>
      <c r="BH453">
        <v>1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1</v>
      </c>
      <c r="BW453">
        <v>0</v>
      </c>
      <c r="BX453">
        <v>1</v>
      </c>
      <c r="BY453">
        <v>0</v>
      </c>
      <c r="BZ453">
        <v>51</v>
      </c>
      <c r="CA453">
        <v>2</v>
      </c>
      <c r="CB453">
        <v>0</v>
      </c>
      <c r="CC453">
        <v>0</v>
      </c>
      <c r="CD453">
        <v>0</v>
      </c>
      <c r="CE453">
        <v>0</v>
      </c>
      <c r="CF453">
        <v>1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1</v>
      </c>
      <c r="CO453">
        <v>0</v>
      </c>
      <c r="CP453">
        <v>2</v>
      </c>
      <c r="CQ453">
        <v>6</v>
      </c>
      <c r="CR453">
        <v>4</v>
      </c>
      <c r="CS453">
        <v>0</v>
      </c>
      <c r="CT453">
        <v>0</v>
      </c>
      <c r="CU453">
        <v>1</v>
      </c>
      <c r="CV453">
        <v>0</v>
      </c>
      <c r="CW453">
        <v>0</v>
      </c>
      <c r="CX453">
        <v>0</v>
      </c>
      <c r="CY453">
        <v>0</v>
      </c>
      <c r="CZ453">
        <v>1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6</v>
      </c>
      <c r="DQ453">
        <v>32</v>
      </c>
      <c r="DR453">
        <v>2</v>
      </c>
      <c r="DS453">
        <v>20</v>
      </c>
      <c r="DT453">
        <v>0</v>
      </c>
      <c r="DU453">
        <v>0</v>
      </c>
      <c r="DV453">
        <v>0</v>
      </c>
      <c r="DW453">
        <v>1</v>
      </c>
      <c r="DX453">
        <v>9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32</v>
      </c>
      <c r="EQ453">
        <v>21</v>
      </c>
      <c r="ER453">
        <v>4</v>
      </c>
      <c r="ES453">
        <v>2</v>
      </c>
      <c r="ET453">
        <v>8</v>
      </c>
      <c r="EU453">
        <v>0</v>
      </c>
      <c r="EV453">
        <v>0</v>
      </c>
      <c r="EW453">
        <v>0</v>
      </c>
      <c r="EX453">
        <v>1</v>
      </c>
      <c r="EY453">
        <v>2</v>
      </c>
      <c r="EZ453">
        <v>0</v>
      </c>
      <c r="FA453">
        <v>0</v>
      </c>
      <c r="FB453">
        <v>2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2</v>
      </c>
      <c r="FN453">
        <v>21</v>
      </c>
      <c r="FO453">
        <v>53</v>
      </c>
      <c r="FP453">
        <v>38</v>
      </c>
      <c r="FQ453">
        <v>4</v>
      </c>
      <c r="FR453">
        <v>4</v>
      </c>
      <c r="FS453">
        <v>3</v>
      </c>
      <c r="FT453">
        <v>0</v>
      </c>
      <c r="FU453">
        <v>1</v>
      </c>
      <c r="FV453">
        <v>0</v>
      </c>
      <c r="FW453">
        <v>0</v>
      </c>
      <c r="FX453">
        <v>0</v>
      </c>
      <c r="FY453">
        <v>1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2</v>
      </c>
      <c r="GN453">
        <v>53</v>
      </c>
      <c r="GO453">
        <v>21</v>
      </c>
      <c r="GP453">
        <v>4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17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21</v>
      </c>
      <c r="HI453">
        <v>1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1</v>
      </c>
      <c r="HU453">
        <v>0</v>
      </c>
      <c r="HV453">
        <v>1</v>
      </c>
      <c r="HW453">
        <v>2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2</v>
      </c>
      <c r="II453">
        <v>0</v>
      </c>
      <c r="IJ453">
        <v>0</v>
      </c>
      <c r="IK453">
        <v>0</v>
      </c>
      <c r="IL453">
        <v>2</v>
      </c>
      <c r="IM453">
        <v>1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1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1</v>
      </c>
    </row>
    <row r="454" spans="1:272">
      <c r="A454" t="s">
        <v>732</v>
      </c>
      <c r="B454" t="s">
        <v>719</v>
      </c>
      <c r="C454" t="str">
        <f>"160705"</f>
        <v>160705</v>
      </c>
      <c r="D454" t="s">
        <v>731</v>
      </c>
      <c r="E454">
        <v>28</v>
      </c>
      <c r="F454">
        <v>1067</v>
      </c>
      <c r="G454">
        <v>810</v>
      </c>
      <c r="H454">
        <v>365</v>
      </c>
      <c r="I454">
        <v>445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445</v>
      </c>
      <c r="T454">
        <v>0</v>
      </c>
      <c r="U454">
        <v>0</v>
      </c>
      <c r="V454">
        <v>445</v>
      </c>
      <c r="W454">
        <v>18</v>
      </c>
      <c r="X454">
        <v>14</v>
      </c>
      <c r="Y454">
        <v>4</v>
      </c>
      <c r="Z454">
        <v>0</v>
      </c>
      <c r="AA454">
        <v>427</v>
      </c>
      <c r="AB454">
        <v>188</v>
      </c>
      <c r="AC454">
        <v>27</v>
      </c>
      <c r="AD454">
        <v>25</v>
      </c>
      <c r="AE454">
        <v>69</v>
      </c>
      <c r="AF454">
        <v>9</v>
      </c>
      <c r="AG454">
        <v>16</v>
      </c>
      <c r="AH454">
        <v>8</v>
      </c>
      <c r="AI454">
        <v>2</v>
      </c>
      <c r="AJ454">
        <v>2</v>
      </c>
      <c r="AK454">
        <v>4</v>
      </c>
      <c r="AL454">
        <v>0</v>
      </c>
      <c r="AM454">
        <v>2</v>
      </c>
      <c r="AN454">
        <v>0</v>
      </c>
      <c r="AO454">
        <v>2</v>
      </c>
      <c r="AP454">
        <v>0</v>
      </c>
      <c r="AQ454">
        <v>3</v>
      </c>
      <c r="AR454">
        <v>6</v>
      </c>
      <c r="AS454">
        <v>1</v>
      </c>
      <c r="AT454">
        <v>0</v>
      </c>
      <c r="AU454">
        <v>0</v>
      </c>
      <c r="AV454">
        <v>2</v>
      </c>
      <c r="AW454">
        <v>0</v>
      </c>
      <c r="AX454">
        <v>0</v>
      </c>
      <c r="AY454">
        <v>5</v>
      </c>
      <c r="AZ454">
        <v>5</v>
      </c>
      <c r="BA454">
        <v>188</v>
      </c>
      <c r="BB454">
        <v>109</v>
      </c>
      <c r="BC454">
        <v>14</v>
      </c>
      <c r="BD454">
        <v>70</v>
      </c>
      <c r="BE454">
        <v>3</v>
      </c>
      <c r="BF454">
        <v>8</v>
      </c>
      <c r="BG454">
        <v>0</v>
      </c>
      <c r="BH454">
        <v>1</v>
      </c>
      <c r="BI454">
        <v>1</v>
      </c>
      <c r="BJ454">
        <v>0</v>
      </c>
      <c r="BK454">
        <v>0</v>
      </c>
      <c r="BL454">
        <v>2</v>
      </c>
      <c r="BM454">
        <v>1</v>
      </c>
      <c r="BN454">
        <v>0</v>
      </c>
      <c r="BO454">
        <v>2</v>
      </c>
      <c r="BP454">
        <v>0</v>
      </c>
      <c r="BQ454">
        <v>2</v>
      </c>
      <c r="BR454">
        <v>0</v>
      </c>
      <c r="BS454">
        <v>0</v>
      </c>
      <c r="BT454">
        <v>0</v>
      </c>
      <c r="BU454">
        <v>2</v>
      </c>
      <c r="BV454">
        <v>1</v>
      </c>
      <c r="BW454">
        <v>2</v>
      </c>
      <c r="BX454">
        <v>0</v>
      </c>
      <c r="BY454">
        <v>0</v>
      </c>
      <c r="BZ454">
        <v>109</v>
      </c>
      <c r="CA454">
        <v>6</v>
      </c>
      <c r="CB454">
        <v>2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1</v>
      </c>
      <c r="CI454">
        <v>0</v>
      </c>
      <c r="CJ454">
        <v>1</v>
      </c>
      <c r="CK454">
        <v>0</v>
      </c>
      <c r="CL454">
        <v>0</v>
      </c>
      <c r="CM454">
        <v>1</v>
      </c>
      <c r="CN454">
        <v>1</v>
      </c>
      <c r="CO454">
        <v>0</v>
      </c>
      <c r="CP454">
        <v>6</v>
      </c>
      <c r="CQ454">
        <v>4</v>
      </c>
      <c r="CR454">
        <v>1</v>
      </c>
      <c r="CS454">
        <v>0</v>
      </c>
      <c r="CT454">
        <v>0</v>
      </c>
      <c r="CU454">
        <v>0</v>
      </c>
      <c r="CV454">
        <v>1</v>
      </c>
      <c r="CW454">
        <v>0</v>
      </c>
      <c r="CX454">
        <v>1</v>
      </c>
      <c r="CY454">
        <v>0</v>
      </c>
      <c r="CZ454">
        <v>1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4</v>
      </c>
      <c r="DQ454">
        <v>24</v>
      </c>
      <c r="DR454">
        <v>3</v>
      </c>
      <c r="DS454">
        <v>17</v>
      </c>
      <c r="DT454">
        <v>0</v>
      </c>
      <c r="DU454">
        <v>0</v>
      </c>
      <c r="DV454">
        <v>0</v>
      </c>
      <c r="DW454">
        <v>0</v>
      </c>
      <c r="DX454">
        <v>4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24</v>
      </c>
      <c r="EQ454">
        <v>20</v>
      </c>
      <c r="ER454">
        <v>12</v>
      </c>
      <c r="ES454">
        <v>1</v>
      </c>
      <c r="ET454">
        <v>4</v>
      </c>
      <c r="EU454">
        <v>0</v>
      </c>
      <c r="EV454">
        <v>1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1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1</v>
      </c>
      <c r="FN454">
        <v>20</v>
      </c>
      <c r="FO454">
        <v>57</v>
      </c>
      <c r="FP454">
        <v>36</v>
      </c>
      <c r="FQ454">
        <v>7</v>
      </c>
      <c r="FR454">
        <v>2</v>
      </c>
      <c r="FS454">
        <v>0</v>
      </c>
      <c r="FT454">
        <v>0</v>
      </c>
      <c r="FU454">
        <v>2</v>
      </c>
      <c r="FV454">
        <v>3</v>
      </c>
      <c r="FW454">
        <v>1</v>
      </c>
      <c r="FX454">
        <v>4</v>
      </c>
      <c r="FY454">
        <v>0</v>
      </c>
      <c r="FZ454">
        <v>0</v>
      </c>
      <c r="GA454">
        <v>0</v>
      </c>
      <c r="GB454">
        <v>1</v>
      </c>
      <c r="GC454">
        <v>0</v>
      </c>
      <c r="GD454">
        <v>0</v>
      </c>
      <c r="GE454">
        <v>1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57</v>
      </c>
      <c r="GO454">
        <v>19</v>
      </c>
      <c r="GP454">
        <v>2</v>
      </c>
      <c r="GQ454">
        <v>0</v>
      </c>
      <c r="GR454">
        <v>1</v>
      </c>
      <c r="GS454">
        <v>3</v>
      </c>
      <c r="GT454">
        <v>0</v>
      </c>
      <c r="GU454">
        <v>0</v>
      </c>
      <c r="GV454">
        <v>12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1</v>
      </c>
      <c r="HD454">
        <v>0</v>
      </c>
      <c r="HE454">
        <v>0</v>
      </c>
      <c r="HF454">
        <v>0</v>
      </c>
      <c r="HG454">
        <v>0</v>
      </c>
      <c r="HH454">
        <v>19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</row>
    <row r="455" spans="1:272">
      <c r="A455" t="s">
        <v>730</v>
      </c>
      <c r="B455" t="s">
        <v>719</v>
      </c>
      <c r="C455" t="str">
        <f>"160705"</f>
        <v>160705</v>
      </c>
      <c r="D455" t="s">
        <v>729</v>
      </c>
      <c r="E455">
        <v>29</v>
      </c>
      <c r="F455">
        <v>861</v>
      </c>
      <c r="G455">
        <v>660</v>
      </c>
      <c r="H455">
        <v>195</v>
      </c>
      <c r="I455">
        <v>465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465</v>
      </c>
      <c r="T455">
        <v>0</v>
      </c>
      <c r="U455">
        <v>0</v>
      </c>
      <c r="V455">
        <v>465</v>
      </c>
      <c r="W455">
        <v>9</v>
      </c>
      <c r="X455">
        <v>7</v>
      </c>
      <c r="Y455">
        <v>2</v>
      </c>
      <c r="Z455">
        <v>0</v>
      </c>
      <c r="AA455">
        <v>456</v>
      </c>
      <c r="AB455">
        <v>110</v>
      </c>
      <c r="AC455">
        <v>11</v>
      </c>
      <c r="AD455">
        <v>27</v>
      </c>
      <c r="AE455">
        <v>39</v>
      </c>
      <c r="AF455">
        <v>3</v>
      </c>
      <c r="AG455">
        <v>12</v>
      </c>
      <c r="AH455">
        <v>2</v>
      </c>
      <c r="AI455">
        <v>0</v>
      </c>
      <c r="AJ455">
        <v>1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6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2</v>
      </c>
      <c r="AW455">
        <v>0</v>
      </c>
      <c r="AX455">
        <v>0</v>
      </c>
      <c r="AY455">
        <v>1</v>
      </c>
      <c r="AZ455">
        <v>5</v>
      </c>
      <c r="BA455">
        <v>110</v>
      </c>
      <c r="BB455">
        <v>122</v>
      </c>
      <c r="BC455">
        <v>11</v>
      </c>
      <c r="BD455">
        <v>100</v>
      </c>
      <c r="BE455">
        <v>0</v>
      </c>
      <c r="BF455">
        <v>5</v>
      </c>
      <c r="BG455">
        <v>0</v>
      </c>
      <c r="BH455">
        <v>2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2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1</v>
      </c>
      <c r="BV455">
        <v>0</v>
      </c>
      <c r="BW455">
        <v>0</v>
      </c>
      <c r="BX455">
        <v>1</v>
      </c>
      <c r="BY455">
        <v>0</v>
      </c>
      <c r="BZ455">
        <v>122</v>
      </c>
      <c r="CA455">
        <v>9</v>
      </c>
      <c r="CB455">
        <v>6</v>
      </c>
      <c r="CC455">
        <v>3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9</v>
      </c>
      <c r="CQ455">
        <v>26</v>
      </c>
      <c r="CR455">
        <v>13</v>
      </c>
      <c r="CS455">
        <v>0</v>
      </c>
      <c r="CT455">
        <v>1</v>
      </c>
      <c r="CU455">
        <v>2</v>
      </c>
      <c r="CV455">
        <v>0</v>
      </c>
      <c r="CW455">
        <v>1</v>
      </c>
      <c r="CX455">
        <v>0</v>
      </c>
      <c r="CY455">
        <v>1</v>
      </c>
      <c r="CZ455">
        <v>0</v>
      </c>
      <c r="DA455">
        <v>2</v>
      </c>
      <c r="DB455">
        <v>1</v>
      </c>
      <c r="DC455">
        <v>0</v>
      </c>
      <c r="DD455">
        <v>0</v>
      </c>
      <c r="DE455">
        <v>0</v>
      </c>
      <c r="DF455">
        <v>1</v>
      </c>
      <c r="DG455">
        <v>0</v>
      </c>
      <c r="DH455">
        <v>0</v>
      </c>
      <c r="DI455">
        <v>0</v>
      </c>
      <c r="DJ455">
        <v>0</v>
      </c>
      <c r="DK455">
        <v>2</v>
      </c>
      <c r="DL455">
        <v>0</v>
      </c>
      <c r="DM455">
        <v>2</v>
      </c>
      <c r="DN455">
        <v>0</v>
      </c>
      <c r="DO455">
        <v>0</v>
      </c>
      <c r="DP455">
        <v>26</v>
      </c>
      <c r="DQ455">
        <v>27</v>
      </c>
      <c r="DR455">
        <v>1</v>
      </c>
      <c r="DS455">
        <v>23</v>
      </c>
      <c r="DT455">
        <v>0</v>
      </c>
      <c r="DU455">
        <v>0</v>
      </c>
      <c r="DV455">
        <v>0</v>
      </c>
      <c r="DW455">
        <v>0</v>
      </c>
      <c r="DX455">
        <v>1</v>
      </c>
      <c r="DY455">
        <v>0</v>
      </c>
      <c r="DZ455">
        <v>0</v>
      </c>
      <c r="EA455">
        <v>0</v>
      </c>
      <c r="EB455">
        <v>0</v>
      </c>
      <c r="EC455">
        <v>1</v>
      </c>
      <c r="ED455">
        <v>1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27</v>
      </c>
      <c r="EQ455">
        <v>16</v>
      </c>
      <c r="ER455">
        <v>5</v>
      </c>
      <c r="ES455">
        <v>3</v>
      </c>
      <c r="ET455">
        <v>8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16</v>
      </c>
      <c r="FO455">
        <v>115</v>
      </c>
      <c r="FP455">
        <v>102</v>
      </c>
      <c r="FQ455">
        <v>6</v>
      </c>
      <c r="FR455">
        <v>1</v>
      </c>
      <c r="FS455">
        <v>0</v>
      </c>
      <c r="FT455">
        <v>0</v>
      </c>
      <c r="FU455">
        <v>0</v>
      </c>
      <c r="FV455">
        <v>2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1</v>
      </c>
      <c r="GE455">
        <v>0</v>
      </c>
      <c r="GF455">
        <v>0</v>
      </c>
      <c r="GG455">
        <v>0</v>
      </c>
      <c r="GH455">
        <v>0</v>
      </c>
      <c r="GI455">
        <v>1</v>
      </c>
      <c r="GJ455">
        <v>0</v>
      </c>
      <c r="GK455">
        <v>0</v>
      </c>
      <c r="GL455">
        <v>2</v>
      </c>
      <c r="GM455">
        <v>0</v>
      </c>
      <c r="GN455">
        <v>115</v>
      </c>
      <c r="GO455">
        <v>27</v>
      </c>
      <c r="GP455">
        <v>3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23</v>
      </c>
      <c r="GW455">
        <v>0</v>
      </c>
      <c r="GX455">
        <v>0</v>
      </c>
      <c r="GY455">
        <v>0</v>
      </c>
      <c r="GZ455">
        <v>0</v>
      </c>
      <c r="HA455">
        <v>1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27</v>
      </c>
      <c r="HI455">
        <v>1</v>
      </c>
      <c r="HJ455">
        <v>1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1</v>
      </c>
      <c r="HW455">
        <v>1</v>
      </c>
      <c r="HX455">
        <v>1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1</v>
      </c>
      <c r="IM455">
        <v>2</v>
      </c>
      <c r="IN455">
        <v>0</v>
      </c>
      <c r="IO455">
        <v>2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2</v>
      </c>
    </row>
    <row r="456" spans="1:272">
      <c r="A456" t="s">
        <v>728</v>
      </c>
      <c r="B456" t="s">
        <v>719</v>
      </c>
      <c r="C456" t="str">
        <f>"160705"</f>
        <v>160705</v>
      </c>
      <c r="D456" t="s">
        <v>727</v>
      </c>
      <c r="E456">
        <v>30</v>
      </c>
      <c r="F456">
        <v>428</v>
      </c>
      <c r="G456">
        <v>330</v>
      </c>
      <c r="H456">
        <v>139</v>
      </c>
      <c r="I456">
        <v>191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191</v>
      </c>
      <c r="T456">
        <v>0</v>
      </c>
      <c r="U456">
        <v>0</v>
      </c>
      <c r="V456">
        <v>191</v>
      </c>
      <c r="W456">
        <v>6</v>
      </c>
      <c r="X456">
        <v>5</v>
      </c>
      <c r="Y456">
        <v>1</v>
      </c>
      <c r="Z456">
        <v>0</v>
      </c>
      <c r="AA456">
        <v>185</v>
      </c>
      <c r="AB456">
        <v>56</v>
      </c>
      <c r="AC456">
        <v>11</v>
      </c>
      <c r="AD456">
        <v>11</v>
      </c>
      <c r="AE456">
        <v>14</v>
      </c>
      <c r="AF456">
        <v>5</v>
      </c>
      <c r="AG456">
        <v>6</v>
      </c>
      <c r="AH456">
        <v>2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1</v>
      </c>
      <c r="AO456">
        <v>0</v>
      </c>
      <c r="AP456">
        <v>1</v>
      </c>
      <c r="AQ456">
        <v>0</v>
      </c>
      <c r="AR456">
        <v>1</v>
      </c>
      <c r="AS456">
        <v>1</v>
      </c>
      <c r="AT456">
        <v>0</v>
      </c>
      <c r="AU456">
        <v>0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56</v>
      </c>
      <c r="BB456">
        <v>22</v>
      </c>
      <c r="BC456">
        <v>2</v>
      </c>
      <c r="BD456">
        <v>14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2</v>
      </c>
      <c r="BL456">
        <v>1</v>
      </c>
      <c r="BM456">
        <v>0</v>
      </c>
      <c r="BN456">
        <v>0</v>
      </c>
      <c r="BO456">
        <v>3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22</v>
      </c>
      <c r="CA456">
        <v>5</v>
      </c>
      <c r="CB456">
        <v>3</v>
      </c>
      <c r="CC456">
        <v>0</v>
      </c>
      <c r="CD456">
        <v>0</v>
      </c>
      <c r="CE456">
        <v>1</v>
      </c>
      <c r="CF456">
        <v>0</v>
      </c>
      <c r="CG456">
        <v>0</v>
      </c>
      <c r="CH456">
        <v>1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5</v>
      </c>
      <c r="CQ456">
        <v>3</v>
      </c>
      <c r="CR456">
        <v>1</v>
      </c>
      <c r="CS456">
        <v>0</v>
      </c>
      <c r="CT456">
        <v>1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1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3</v>
      </c>
      <c r="DQ456">
        <v>33</v>
      </c>
      <c r="DR456">
        <v>0</v>
      </c>
      <c r="DS456">
        <v>9</v>
      </c>
      <c r="DT456">
        <v>0</v>
      </c>
      <c r="DU456">
        <v>0</v>
      </c>
      <c r="DV456">
        <v>0</v>
      </c>
      <c r="DW456">
        <v>0</v>
      </c>
      <c r="DX456">
        <v>24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33</v>
      </c>
      <c r="EQ456">
        <v>5</v>
      </c>
      <c r="ER456">
        <v>2</v>
      </c>
      <c r="ES456">
        <v>0</v>
      </c>
      <c r="ET456">
        <v>3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5</v>
      </c>
      <c r="FO456">
        <v>48</v>
      </c>
      <c r="FP456">
        <v>35</v>
      </c>
      <c r="FQ456">
        <v>6</v>
      </c>
      <c r="FR456">
        <v>2</v>
      </c>
      <c r="FS456">
        <v>0</v>
      </c>
      <c r="FT456">
        <v>0</v>
      </c>
      <c r="FU456">
        <v>0</v>
      </c>
      <c r="FV456">
        <v>0</v>
      </c>
      <c r="FW456">
        <v>1</v>
      </c>
      <c r="FX456">
        <v>1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1</v>
      </c>
      <c r="GE456">
        <v>0</v>
      </c>
      <c r="GF456">
        <v>0</v>
      </c>
      <c r="GG456">
        <v>0</v>
      </c>
      <c r="GH456">
        <v>1</v>
      </c>
      <c r="GI456">
        <v>0</v>
      </c>
      <c r="GJ456">
        <v>0</v>
      </c>
      <c r="GK456">
        <v>0</v>
      </c>
      <c r="GL456">
        <v>0</v>
      </c>
      <c r="GM456">
        <v>1</v>
      </c>
      <c r="GN456">
        <v>48</v>
      </c>
      <c r="GO456">
        <v>11</v>
      </c>
      <c r="GP456">
        <v>4</v>
      </c>
      <c r="GQ456">
        <v>0</v>
      </c>
      <c r="GR456">
        <v>1</v>
      </c>
      <c r="GS456">
        <v>0</v>
      </c>
      <c r="GT456">
        <v>0</v>
      </c>
      <c r="GU456">
        <v>0</v>
      </c>
      <c r="GV456">
        <v>5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1</v>
      </c>
      <c r="HH456">
        <v>11</v>
      </c>
      <c r="HI456">
        <v>1</v>
      </c>
      <c r="HJ456">
        <v>0</v>
      </c>
      <c r="HK456">
        <v>0</v>
      </c>
      <c r="HL456">
        <v>0</v>
      </c>
      <c r="HM456">
        <v>1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1</v>
      </c>
      <c r="HW456">
        <v>1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1</v>
      </c>
      <c r="IJ456">
        <v>0</v>
      </c>
      <c r="IK456">
        <v>0</v>
      </c>
      <c r="IL456">
        <v>1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</row>
    <row r="457" spans="1:272">
      <c r="A457" t="s">
        <v>726</v>
      </c>
      <c r="B457" t="s">
        <v>719</v>
      </c>
      <c r="C457" t="str">
        <f>"160705"</f>
        <v>160705</v>
      </c>
      <c r="D457" t="s">
        <v>725</v>
      </c>
      <c r="E457">
        <v>31</v>
      </c>
      <c r="F457">
        <v>401</v>
      </c>
      <c r="G457">
        <v>300</v>
      </c>
      <c r="H457">
        <v>97</v>
      </c>
      <c r="I457">
        <v>203</v>
      </c>
      <c r="J457">
        <v>1</v>
      </c>
      <c r="K457">
        <v>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203</v>
      </c>
      <c r="T457">
        <v>0</v>
      </c>
      <c r="U457">
        <v>0</v>
      </c>
      <c r="V457">
        <v>203</v>
      </c>
      <c r="W457">
        <v>2</v>
      </c>
      <c r="X457">
        <v>2</v>
      </c>
      <c r="Y457">
        <v>0</v>
      </c>
      <c r="Z457">
        <v>0</v>
      </c>
      <c r="AA457">
        <v>201</v>
      </c>
      <c r="AB457">
        <v>61</v>
      </c>
      <c r="AC457">
        <v>4</v>
      </c>
      <c r="AD457">
        <v>15</v>
      </c>
      <c r="AE457">
        <v>17</v>
      </c>
      <c r="AF457">
        <v>2</v>
      </c>
      <c r="AG457">
        <v>13</v>
      </c>
      <c r="AH457">
        <v>1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4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2</v>
      </c>
      <c r="AY457">
        <v>0</v>
      </c>
      <c r="AZ457">
        <v>0</v>
      </c>
      <c r="BA457">
        <v>61</v>
      </c>
      <c r="BB457">
        <v>55</v>
      </c>
      <c r="BC457">
        <v>4</v>
      </c>
      <c r="BD457">
        <v>41</v>
      </c>
      <c r="BE457">
        <v>3</v>
      </c>
      <c r="BF457">
        <v>2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2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2</v>
      </c>
      <c r="BT457">
        <v>0</v>
      </c>
      <c r="BU457">
        <v>0</v>
      </c>
      <c r="BV457">
        <v>0</v>
      </c>
      <c r="BW457">
        <v>0</v>
      </c>
      <c r="BX457">
        <v>1</v>
      </c>
      <c r="BY457">
        <v>0</v>
      </c>
      <c r="BZ457">
        <v>55</v>
      </c>
      <c r="CA457">
        <v>2</v>
      </c>
      <c r="CB457">
        <v>2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2</v>
      </c>
      <c r="CQ457">
        <v>7</v>
      </c>
      <c r="CR457">
        <v>2</v>
      </c>
      <c r="CS457">
        <v>2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1</v>
      </c>
      <c r="DA457">
        <v>1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1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7</v>
      </c>
      <c r="DQ457">
        <v>17</v>
      </c>
      <c r="DR457">
        <v>0</v>
      </c>
      <c r="DS457">
        <v>9</v>
      </c>
      <c r="DT457">
        <v>0</v>
      </c>
      <c r="DU457">
        <v>0</v>
      </c>
      <c r="DV457">
        <v>0</v>
      </c>
      <c r="DW457">
        <v>0</v>
      </c>
      <c r="DX457">
        <v>4</v>
      </c>
      <c r="DY457">
        <v>2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1</v>
      </c>
      <c r="EF457">
        <v>1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17</v>
      </c>
      <c r="EQ457">
        <v>11</v>
      </c>
      <c r="ER457">
        <v>1</v>
      </c>
      <c r="ES457">
        <v>3</v>
      </c>
      <c r="ET457">
        <v>6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1</v>
      </c>
      <c r="FN457">
        <v>11</v>
      </c>
      <c r="FO457">
        <v>31</v>
      </c>
      <c r="FP457">
        <v>20</v>
      </c>
      <c r="FQ457">
        <v>0</v>
      </c>
      <c r="FR457">
        <v>3</v>
      </c>
      <c r="FS457">
        <v>1</v>
      </c>
      <c r="FT457">
        <v>0</v>
      </c>
      <c r="FU457">
        <v>0</v>
      </c>
      <c r="FV457">
        <v>5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1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1</v>
      </c>
      <c r="GL457">
        <v>0</v>
      </c>
      <c r="GM457">
        <v>0</v>
      </c>
      <c r="GN457">
        <v>31</v>
      </c>
      <c r="GO457">
        <v>16</v>
      </c>
      <c r="GP457">
        <v>1</v>
      </c>
      <c r="GQ457">
        <v>0</v>
      </c>
      <c r="GR457">
        <v>1</v>
      </c>
      <c r="GS457">
        <v>1</v>
      </c>
      <c r="GT457">
        <v>0</v>
      </c>
      <c r="GU457">
        <v>0</v>
      </c>
      <c r="GV457">
        <v>13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16</v>
      </c>
      <c r="HI457">
        <v>1</v>
      </c>
      <c r="HJ457">
        <v>0</v>
      </c>
      <c r="HK457">
        <v>0</v>
      </c>
      <c r="HL457">
        <v>1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1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</row>
    <row r="458" spans="1:272">
      <c r="A458" t="s">
        <v>724</v>
      </c>
      <c r="B458" t="s">
        <v>719</v>
      </c>
      <c r="C458" t="str">
        <f>"160705"</f>
        <v>160705</v>
      </c>
      <c r="D458" t="s">
        <v>723</v>
      </c>
      <c r="E458">
        <v>32</v>
      </c>
      <c r="F458">
        <v>1325</v>
      </c>
      <c r="G458">
        <v>1010</v>
      </c>
      <c r="H458">
        <v>548</v>
      </c>
      <c r="I458">
        <v>462</v>
      </c>
      <c r="J458">
        <v>1</v>
      </c>
      <c r="K458">
        <v>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462</v>
      </c>
      <c r="T458">
        <v>0</v>
      </c>
      <c r="U458">
        <v>0</v>
      </c>
      <c r="V458">
        <v>462</v>
      </c>
      <c r="W458">
        <v>12</v>
      </c>
      <c r="X458">
        <v>6</v>
      </c>
      <c r="Y458">
        <v>6</v>
      </c>
      <c r="Z458">
        <v>0</v>
      </c>
      <c r="AA458">
        <v>450</v>
      </c>
      <c r="AB458">
        <v>170</v>
      </c>
      <c r="AC458">
        <v>15</v>
      </c>
      <c r="AD458">
        <v>29</v>
      </c>
      <c r="AE458">
        <v>59</v>
      </c>
      <c r="AF458">
        <v>13</v>
      </c>
      <c r="AG458">
        <v>25</v>
      </c>
      <c r="AH458">
        <v>4</v>
      </c>
      <c r="AI458">
        <v>1</v>
      </c>
      <c r="AJ458">
        <v>2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3</v>
      </c>
      <c r="AS458">
        <v>1</v>
      </c>
      <c r="AT458">
        <v>0</v>
      </c>
      <c r="AU458">
        <v>3</v>
      </c>
      <c r="AV458">
        <v>4</v>
      </c>
      <c r="AW458">
        <v>0</v>
      </c>
      <c r="AX458">
        <v>0</v>
      </c>
      <c r="AY458">
        <v>5</v>
      </c>
      <c r="AZ458">
        <v>4</v>
      </c>
      <c r="BA458">
        <v>170</v>
      </c>
      <c r="BB458">
        <v>79</v>
      </c>
      <c r="BC458">
        <v>4</v>
      </c>
      <c r="BD458">
        <v>59</v>
      </c>
      <c r="BE458">
        <v>0</v>
      </c>
      <c r="BF458">
        <v>0</v>
      </c>
      <c r="BG458">
        <v>0</v>
      </c>
      <c r="BH458">
        <v>1</v>
      </c>
      <c r="BI458">
        <v>1</v>
      </c>
      <c r="BJ458">
        <v>0</v>
      </c>
      <c r="BK458">
        <v>0</v>
      </c>
      <c r="BL458">
        <v>2</v>
      </c>
      <c r="BM458">
        <v>0</v>
      </c>
      <c r="BN458">
        <v>0</v>
      </c>
      <c r="BO458">
        <v>2</v>
      </c>
      <c r="BP458">
        <v>2</v>
      </c>
      <c r="BQ458">
        <v>0</v>
      </c>
      <c r="BR458">
        <v>0</v>
      </c>
      <c r="BS458">
        <v>1</v>
      </c>
      <c r="BT458">
        <v>3</v>
      </c>
      <c r="BU458">
        <v>2</v>
      </c>
      <c r="BV458">
        <v>0</v>
      </c>
      <c r="BW458">
        <v>0</v>
      </c>
      <c r="BX458">
        <v>2</v>
      </c>
      <c r="BY458">
        <v>0</v>
      </c>
      <c r="BZ458">
        <v>79</v>
      </c>
      <c r="CA458">
        <v>12</v>
      </c>
      <c r="CB458">
        <v>4</v>
      </c>
      <c r="CC458">
        <v>0</v>
      </c>
      <c r="CD458">
        <v>1</v>
      </c>
      <c r="CE458">
        <v>0</v>
      </c>
      <c r="CF458">
        <v>5</v>
      </c>
      <c r="CG458">
        <v>0</v>
      </c>
      <c r="CH458">
        <v>0</v>
      </c>
      <c r="CI458">
        <v>1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1</v>
      </c>
      <c r="CP458">
        <v>12</v>
      </c>
      <c r="CQ458">
        <v>11</v>
      </c>
      <c r="CR458">
        <v>5</v>
      </c>
      <c r="CS458">
        <v>0</v>
      </c>
      <c r="CT458">
        <v>0</v>
      </c>
      <c r="CU458">
        <v>0</v>
      </c>
      <c r="CV458">
        <v>1</v>
      </c>
      <c r="CW458">
        <v>0</v>
      </c>
      <c r="CX458">
        <v>0</v>
      </c>
      <c r="CY458">
        <v>1</v>
      </c>
      <c r="CZ458">
        <v>1</v>
      </c>
      <c r="DA458">
        <v>1</v>
      </c>
      <c r="DB458">
        <v>2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11</v>
      </c>
      <c r="DQ458">
        <v>35</v>
      </c>
      <c r="DR458">
        <v>0</v>
      </c>
      <c r="DS458">
        <v>22</v>
      </c>
      <c r="DT458">
        <v>0</v>
      </c>
      <c r="DU458">
        <v>0</v>
      </c>
      <c r="DV458">
        <v>0</v>
      </c>
      <c r="DW458">
        <v>0</v>
      </c>
      <c r="DX458">
        <v>11</v>
      </c>
      <c r="DY458">
        <v>1</v>
      </c>
      <c r="DZ458">
        <v>1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35</v>
      </c>
      <c r="EQ458">
        <v>26</v>
      </c>
      <c r="ER458">
        <v>8</v>
      </c>
      <c r="ES458">
        <v>1</v>
      </c>
      <c r="ET458">
        <v>16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1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26</v>
      </c>
      <c r="FO458">
        <v>90</v>
      </c>
      <c r="FP458">
        <v>68</v>
      </c>
      <c r="FQ458">
        <v>3</v>
      </c>
      <c r="FR458">
        <v>0</v>
      </c>
      <c r="FS458">
        <v>1</v>
      </c>
      <c r="FT458">
        <v>0</v>
      </c>
      <c r="FU458">
        <v>1</v>
      </c>
      <c r="FV458">
        <v>8</v>
      </c>
      <c r="FW458">
        <v>0</v>
      </c>
      <c r="FX458">
        <v>1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2</v>
      </c>
      <c r="GE458">
        <v>0</v>
      </c>
      <c r="GF458">
        <v>0</v>
      </c>
      <c r="GG458">
        <v>0</v>
      </c>
      <c r="GH458">
        <v>2</v>
      </c>
      <c r="GI458">
        <v>0</v>
      </c>
      <c r="GJ458">
        <v>1</v>
      </c>
      <c r="GK458">
        <v>1</v>
      </c>
      <c r="GL458">
        <v>0</v>
      </c>
      <c r="GM458">
        <v>2</v>
      </c>
      <c r="GN458">
        <v>90</v>
      </c>
      <c r="GO458">
        <v>24</v>
      </c>
      <c r="GP458">
        <v>5</v>
      </c>
      <c r="GQ458">
        <v>0</v>
      </c>
      <c r="GR458">
        <v>2</v>
      </c>
      <c r="GS458">
        <v>0</v>
      </c>
      <c r="GT458">
        <v>0</v>
      </c>
      <c r="GU458">
        <v>0</v>
      </c>
      <c r="GV458">
        <v>16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1</v>
      </c>
      <c r="HH458">
        <v>24</v>
      </c>
      <c r="HI458">
        <v>1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1</v>
      </c>
      <c r="HS458">
        <v>0</v>
      </c>
      <c r="HT458">
        <v>0</v>
      </c>
      <c r="HU458">
        <v>0</v>
      </c>
      <c r="HV458">
        <v>1</v>
      </c>
      <c r="HW458">
        <v>2</v>
      </c>
      <c r="HX458">
        <v>1</v>
      </c>
      <c r="HY458">
        <v>1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2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</row>
    <row r="459" spans="1:272">
      <c r="A459" t="s">
        <v>722</v>
      </c>
      <c r="B459" t="s">
        <v>719</v>
      </c>
      <c r="C459" t="str">
        <f>"160705"</f>
        <v>160705</v>
      </c>
      <c r="D459" t="s">
        <v>721</v>
      </c>
      <c r="E459">
        <v>33</v>
      </c>
      <c r="F459">
        <v>103</v>
      </c>
      <c r="G459">
        <v>150</v>
      </c>
      <c r="H459">
        <v>97</v>
      </c>
      <c r="I459">
        <v>53</v>
      </c>
      <c r="J459">
        <v>0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53</v>
      </c>
      <c r="T459">
        <v>0</v>
      </c>
      <c r="U459">
        <v>0</v>
      </c>
      <c r="V459">
        <v>53</v>
      </c>
      <c r="W459">
        <v>2</v>
      </c>
      <c r="X459">
        <v>2</v>
      </c>
      <c r="Y459">
        <v>0</v>
      </c>
      <c r="Z459">
        <v>0</v>
      </c>
      <c r="AA459">
        <v>51</v>
      </c>
      <c r="AB459">
        <v>18</v>
      </c>
      <c r="AC459">
        <v>2</v>
      </c>
      <c r="AD459">
        <v>0</v>
      </c>
      <c r="AE459">
        <v>4</v>
      </c>
      <c r="AF459">
        <v>6</v>
      </c>
      <c r="AG459">
        <v>1</v>
      </c>
      <c r="AH459">
        <v>3</v>
      </c>
      <c r="AI459">
        <v>0</v>
      </c>
      <c r="AJ459">
        <v>0</v>
      </c>
      <c r="AK459">
        <v>1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18</v>
      </c>
      <c r="BB459">
        <v>11</v>
      </c>
      <c r="BC459">
        <v>3</v>
      </c>
      <c r="BD459">
        <v>5</v>
      </c>
      <c r="BE459">
        <v>1</v>
      </c>
      <c r="BF459">
        <v>0</v>
      </c>
      <c r="BG459">
        <v>1</v>
      </c>
      <c r="BH459">
        <v>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11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3</v>
      </c>
      <c r="DR459">
        <v>0</v>
      </c>
      <c r="DS459">
        <v>3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3</v>
      </c>
      <c r="EQ459">
        <v>2</v>
      </c>
      <c r="ER459">
        <v>0</v>
      </c>
      <c r="ES459">
        <v>1</v>
      </c>
      <c r="ET459">
        <v>1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2</v>
      </c>
      <c r="FO459">
        <v>11</v>
      </c>
      <c r="FP459">
        <v>10</v>
      </c>
      <c r="FQ459">
        <v>1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11</v>
      </c>
      <c r="GO459">
        <v>2</v>
      </c>
      <c r="GP459">
        <v>2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2</v>
      </c>
      <c r="HI459">
        <v>1</v>
      </c>
      <c r="HJ459">
        <v>1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1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3</v>
      </c>
      <c r="IN459">
        <v>1</v>
      </c>
      <c r="IO459">
        <v>1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1</v>
      </c>
      <c r="JK459">
        <v>0</v>
      </c>
      <c r="JL459">
        <v>3</v>
      </c>
    </row>
    <row r="460" spans="1:272">
      <c r="A460" t="s">
        <v>720</v>
      </c>
      <c r="B460" t="s">
        <v>719</v>
      </c>
      <c r="C460" t="str">
        <f>"160705"</f>
        <v>160705</v>
      </c>
      <c r="D460" t="s">
        <v>718</v>
      </c>
      <c r="E460">
        <v>34</v>
      </c>
      <c r="F460">
        <v>650</v>
      </c>
      <c r="G460">
        <v>700</v>
      </c>
      <c r="H460">
        <v>392</v>
      </c>
      <c r="I460">
        <v>308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308</v>
      </c>
      <c r="T460">
        <v>0</v>
      </c>
      <c r="U460">
        <v>11</v>
      </c>
      <c r="V460">
        <v>297</v>
      </c>
      <c r="W460">
        <v>39</v>
      </c>
      <c r="X460">
        <v>32</v>
      </c>
      <c r="Y460">
        <v>7</v>
      </c>
      <c r="Z460">
        <v>0</v>
      </c>
      <c r="AA460">
        <v>258</v>
      </c>
      <c r="AB460">
        <v>21</v>
      </c>
      <c r="AC460">
        <v>3</v>
      </c>
      <c r="AD460">
        <v>3</v>
      </c>
      <c r="AE460">
        <v>0</v>
      </c>
      <c r="AF460">
        <v>8</v>
      </c>
      <c r="AG460">
        <v>0</v>
      </c>
      <c r="AH460">
        <v>1</v>
      </c>
      <c r="AI460">
        <v>0</v>
      </c>
      <c r="AJ460">
        <v>1</v>
      </c>
      <c r="AK460">
        <v>1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1</v>
      </c>
      <c r="AY460">
        <v>1</v>
      </c>
      <c r="AZ460">
        <v>0</v>
      </c>
      <c r="BA460">
        <v>21</v>
      </c>
      <c r="BB460">
        <v>140</v>
      </c>
      <c r="BC460">
        <v>36</v>
      </c>
      <c r="BD460">
        <v>5</v>
      </c>
      <c r="BE460">
        <v>2</v>
      </c>
      <c r="BF460">
        <v>5</v>
      </c>
      <c r="BG460">
        <v>8</v>
      </c>
      <c r="BH460">
        <v>2</v>
      </c>
      <c r="BI460">
        <v>2</v>
      </c>
      <c r="BJ460">
        <v>8</v>
      </c>
      <c r="BK460">
        <v>9</v>
      </c>
      <c r="BL460">
        <v>9</v>
      </c>
      <c r="BM460">
        <v>0</v>
      </c>
      <c r="BN460">
        <v>0</v>
      </c>
      <c r="BO460">
        <v>9</v>
      </c>
      <c r="BP460">
        <v>4</v>
      </c>
      <c r="BQ460">
        <v>10</v>
      </c>
      <c r="BR460">
        <v>4</v>
      </c>
      <c r="BS460">
        <v>2</v>
      </c>
      <c r="BT460">
        <v>0</v>
      </c>
      <c r="BU460">
        <v>10</v>
      </c>
      <c r="BV460">
        <v>6</v>
      </c>
      <c r="BW460">
        <v>3</v>
      </c>
      <c r="BX460">
        <v>2</v>
      </c>
      <c r="BY460">
        <v>4</v>
      </c>
      <c r="BZ460">
        <v>140</v>
      </c>
      <c r="CA460">
        <v>10</v>
      </c>
      <c r="CB460">
        <v>1</v>
      </c>
      <c r="CC460">
        <v>2</v>
      </c>
      <c r="CD460">
        <v>1</v>
      </c>
      <c r="CE460">
        <v>1</v>
      </c>
      <c r="CF460">
        <v>1</v>
      </c>
      <c r="CG460">
        <v>0</v>
      </c>
      <c r="CH460">
        <v>1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3</v>
      </c>
      <c r="CO460">
        <v>0</v>
      </c>
      <c r="CP460">
        <v>10</v>
      </c>
      <c r="CQ460">
        <v>9</v>
      </c>
      <c r="CR460">
        <v>2</v>
      </c>
      <c r="CS460">
        <v>0</v>
      </c>
      <c r="CT460">
        <v>0</v>
      </c>
      <c r="CU460">
        <v>0</v>
      </c>
      <c r="CV460">
        <v>1</v>
      </c>
      <c r="CW460">
        <v>2</v>
      </c>
      <c r="CX460">
        <v>0</v>
      </c>
      <c r="CY460">
        <v>2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1</v>
      </c>
      <c r="DL460">
        <v>0</v>
      </c>
      <c r="DM460">
        <v>0</v>
      </c>
      <c r="DN460">
        <v>0</v>
      </c>
      <c r="DO460">
        <v>1</v>
      </c>
      <c r="DP460">
        <v>9</v>
      </c>
      <c r="DQ460">
        <v>9</v>
      </c>
      <c r="DR460">
        <v>2</v>
      </c>
      <c r="DS460">
        <v>1</v>
      </c>
      <c r="DT460">
        <v>1</v>
      </c>
      <c r="DU460">
        <v>0</v>
      </c>
      <c r="DV460">
        <v>0</v>
      </c>
      <c r="DW460">
        <v>0</v>
      </c>
      <c r="DX460">
        <v>0</v>
      </c>
      <c r="DY460">
        <v>3</v>
      </c>
      <c r="DZ460">
        <v>0</v>
      </c>
      <c r="EA460">
        <v>0</v>
      </c>
      <c r="EB460">
        <v>0</v>
      </c>
      <c r="EC460">
        <v>0</v>
      </c>
      <c r="ED460">
        <v>1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1</v>
      </c>
      <c r="EO460">
        <v>0</v>
      </c>
      <c r="EP460">
        <v>9</v>
      </c>
      <c r="EQ460">
        <v>6</v>
      </c>
      <c r="ER460">
        <v>2</v>
      </c>
      <c r="ES460">
        <v>1</v>
      </c>
      <c r="ET460">
        <v>2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1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6</v>
      </c>
      <c r="FO460">
        <v>49</v>
      </c>
      <c r="FP460">
        <v>15</v>
      </c>
      <c r="FQ460">
        <v>0</v>
      </c>
      <c r="FR460">
        <v>2</v>
      </c>
      <c r="FS460">
        <v>2</v>
      </c>
      <c r="FT460">
        <v>3</v>
      </c>
      <c r="FU460">
        <v>8</v>
      </c>
      <c r="FV460">
        <v>1</v>
      </c>
      <c r="FW460">
        <v>0</v>
      </c>
      <c r="FX460">
        <v>2</v>
      </c>
      <c r="FY460">
        <v>1</v>
      </c>
      <c r="FZ460">
        <v>2</v>
      </c>
      <c r="GA460">
        <v>0</v>
      </c>
      <c r="GB460">
        <v>0</v>
      </c>
      <c r="GC460">
        <v>2</v>
      </c>
      <c r="GD460">
        <v>4</v>
      </c>
      <c r="GE460">
        <v>0</v>
      </c>
      <c r="GF460">
        <v>0</v>
      </c>
      <c r="GG460">
        <v>0</v>
      </c>
      <c r="GH460">
        <v>1</v>
      </c>
      <c r="GI460">
        <v>0</v>
      </c>
      <c r="GJ460">
        <v>3</v>
      </c>
      <c r="GK460">
        <v>1</v>
      </c>
      <c r="GL460">
        <v>1</v>
      </c>
      <c r="GM460">
        <v>1</v>
      </c>
      <c r="GN460">
        <v>49</v>
      </c>
      <c r="GO460">
        <v>9</v>
      </c>
      <c r="GP460">
        <v>4</v>
      </c>
      <c r="GQ460">
        <v>0</v>
      </c>
      <c r="GR460">
        <v>3</v>
      </c>
      <c r="GS460">
        <v>0</v>
      </c>
      <c r="GT460">
        <v>0</v>
      </c>
      <c r="GU460">
        <v>0</v>
      </c>
      <c r="GV460">
        <v>1</v>
      </c>
      <c r="GW460">
        <v>0</v>
      </c>
      <c r="GX460">
        <v>0</v>
      </c>
      <c r="GY460">
        <v>1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9</v>
      </c>
      <c r="HI460">
        <v>2</v>
      </c>
      <c r="HJ460">
        <v>1</v>
      </c>
      <c r="HK460">
        <v>1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2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3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1</v>
      </c>
      <c r="IT460">
        <v>1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1</v>
      </c>
      <c r="JH460">
        <v>0</v>
      </c>
      <c r="JI460">
        <v>0</v>
      </c>
      <c r="JJ460">
        <v>0</v>
      </c>
      <c r="JK460">
        <v>0</v>
      </c>
      <c r="JL460">
        <v>3</v>
      </c>
    </row>
    <row r="461" spans="1:272">
      <c r="A461" t="s">
        <v>717</v>
      </c>
      <c r="B461" t="s">
        <v>698</v>
      </c>
      <c r="C461" t="str">
        <f>"160706"</f>
        <v>160706</v>
      </c>
      <c r="D461" t="s">
        <v>231</v>
      </c>
      <c r="E461">
        <v>1</v>
      </c>
      <c r="F461">
        <v>1122</v>
      </c>
      <c r="G461">
        <v>850</v>
      </c>
      <c r="H461">
        <v>277</v>
      </c>
      <c r="I461">
        <v>573</v>
      </c>
      <c r="J461">
        <v>0</v>
      </c>
      <c r="K461">
        <v>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573</v>
      </c>
      <c r="T461">
        <v>0</v>
      </c>
      <c r="U461">
        <v>0</v>
      </c>
      <c r="V461">
        <v>573</v>
      </c>
      <c r="W461">
        <v>11</v>
      </c>
      <c r="X461">
        <v>7</v>
      </c>
      <c r="Y461">
        <v>4</v>
      </c>
      <c r="Z461">
        <v>0</v>
      </c>
      <c r="AA461">
        <v>562</v>
      </c>
      <c r="AB461">
        <v>196</v>
      </c>
      <c r="AC461">
        <v>24</v>
      </c>
      <c r="AD461">
        <v>36</v>
      </c>
      <c r="AE461">
        <v>73</v>
      </c>
      <c r="AF461">
        <v>16</v>
      </c>
      <c r="AG461">
        <v>9</v>
      </c>
      <c r="AH461">
        <v>8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2</v>
      </c>
      <c r="AR461">
        <v>1</v>
      </c>
      <c r="AS461">
        <v>0</v>
      </c>
      <c r="AT461">
        <v>1</v>
      </c>
      <c r="AU461">
        <v>2</v>
      </c>
      <c r="AV461">
        <v>2</v>
      </c>
      <c r="AW461">
        <v>2</v>
      </c>
      <c r="AX461">
        <v>2</v>
      </c>
      <c r="AY461">
        <v>2</v>
      </c>
      <c r="AZ461">
        <v>15</v>
      </c>
      <c r="BA461">
        <v>196</v>
      </c>
      <c r="BB461">
        <v>98</v>
      </c>
      <c r="BC461">
        <v>13</v>
      </c>
      <c r="BD461">
        <v>57</v>
      </c>
      <c r="BE461">
        <v>6</v>
      </c>
      <c r="BF461">
        <v>2</v>
      </c>
      <c r="BG461">
        <v>3</v>
      </c>
      <c r="BH461">
        <v>1</v>
      </c>
      <c r="BI461">
        <v>0</v>
      </c>
      <c r="BJ461">
        <v>0</v>
      </c>
      <c r="BK461">
        <v>4</v>
      </c>
      <c r="BL461">
        <v>2</v>
      </c>
      <c r="BM461">
        <v>0</v>
      </c>
      <c r="BN461">
        <v>0</v>
      </c>
      <c r="BO461">
        <v>1</v>
      </c>
      <c r="BP461">
        <v>0</v>
      </c>
      <c r="BQ461">
        <v>1</v>
      </c>
      <c r="BR461">
        <v>0</v>
      </c>
      <c r="BS461">
        <v>1</v>
      </c>
      <c r="BT461">
        <v>0</v>
      </c>
      <c r="BU461">
        <v>1</v>
      </c>
      <c r="BV461">
        <v>1</v>
      </c>
      <c r="BW461">
        <v>0</v>
      </c>
      <c r="BX461">
        <v>2</v>
      </c>
      <c r="BY461">
        <v>3</v>
      </c>
      <c r="BZ461">
        <v>98</v>
      </c>
      <c r="CA461">
        <v>17</v>
      </c>
      <c r="CB461">
        <v>10</v>
      </c>
      <c r="CC461">
        <v>2</v>
      </c>
      <c r="CD461">
        <v>0</v>
      </c>
      <c r="CE461">
        <v>0</v>
      </c>
      <c r="CF461">
        <v>3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2</v>
      </c>
      <c r="CP461">
        <v>17</v>
      </c>
      <c r="CQ461">
        <v>24</v>
      </c>
      <c r="CR461">
        <v>16</v>
      </c>
      <c r="CS461">
        <v>0</v>
      </c>
      <c r="CT461">
        <v>1</v>
      </c>
      <c r="CU461">
        <v>0</v>
      </c>
      <c r="CV461">
        <v>0</v>
      </c>
      <c r="CW461">
        <v>2</v>
      </c>
      <c r="CX461">
        <v>1</v>
      </c>
      <c r="CY461">
        <v>0</v>
      </c>
      <c r="CZ461">
        <v>1</v>
      </c>
      <c r="DA461">
        <v>0</v>
      </c>
      <c r="DB461">
        <v>1</v>
      </c>
      <c r="DC461">
        <v>1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1</v>
      </c>
      <c r="DP461">
        <v>24</v>
      </c>
      <c r="DQ461">
        <v>17</v>
      </c>
      <c r="DR461">
        <v>3</v>
      </c>
      <c r="DS461">
        <v>12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2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17</v>
      </c>
      <c r="EQ461">
        <v>83</v>
      </c>
      <c r="ER461">
        <v>1</v>
      </c>
      <c r="ES461">
        <v>2</v>
      </c>
      <c r="ET461">
        <v>78</v>
      </c>
      <c r="EU461">
        <v>0</v>
      </c>
      <c r="EV461">
        <v>2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83</v>
      </c>
      <c r="FO461">
        <v>75</v>
      </c>
      <c r="FP461">
        <v>53</v>
      </c>
      <c r="FQ461">
        <v>4</v>
      </c>
      <c r="FR461">
        <v>1</v>
      </c>
      <c r="FS461">
        <v>2</v>
      </c>
      <c r="FT461">
        <v>1</v>
      </c>
      <c r="FU461">
        <v>3</v>
      </c>
      <c r="FV461">
        <v>0</v>
      </c>
      <c r="FW461">
        <v>0</v>
      </c>
      <c r="FX461">
        <v>2</v>
      </c>
      <c r="FY461">
        <v>0</v>
      </c>
      <c r="FZ461">
        <v>0</v>
      </c>
      <c r="GA461">
        <v>1</v>
      </c>
      <c r="GB461">
        <v>0</v>
      </c>
      <c r="GC461">
        <v>3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1</v>
      </c>
      <c r="GL461">
        <v>0</v>
      </c>
      <c r="GM461">
        <v>4</v>
      </c>
      <c r="GN461">
        <v>75</v>
      </c>
      <c r="GO461">
        <v>51</v>
      </c>
      <c r="GP461">
        <v>18</v>
      </c>
      <c r="GQ461">
        <v>3</v>
      </c>
      <c r="GR461">
        <v>1</v>
      </c>
      <c r="GS461">
        <v>1</v>
      </c>
      <c r="GT461">
        <v>1</v>
      </c>
      <c r="GU461">
        <v>0</v>
      </c>
      <c r="GV461">
        <v>24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2</v>
      </c>
      <c r="HD461">
        <v>0</v>
      </c>
      <c r="HE461">
        <v>0</v>
      </c>
      <c r="HF461">
        <v>1</v>
      </c>
      <c r="HG461">
        <v>0</v>
      </c>
      <c r="HH461">
        <v>51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1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1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1</v>
      </c>
    </row>
    <row r="462" spans="1:272">
      <c r="A462" t="s">
        <v>716</v>
      </c>
      <c r="B462" t="s">
        <v>698</v>
      </c>
      <c r="C462" t="str">
        <f>"160706"</f>
        <v>160706</v>
      </c>
      <c r="D462" t="s">
        <v>229</v>
      </c>
      <c r="E462">
        <v>2</v>
      </c>
      <c r="F462">
        <v>828</v>
      </c>
      <c r="G462">
        <v>630</v>
      </c>
      <c r="H462">
        <v>172</v>
      </c>
      <c r="I462">
        <v>458</v>
      </c>
      <c r="J462">
        <v>1</v>
      </c>
      <c r="K462">
        <v>8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459</v>
      </c>
      <c r="T462">
        <v>1</v>
      </c>
      <c r="U462">
        <v>0</v>
      </c>
      <c r="V462">
        <v>459</v>
      </c>
      <c r="W462">
        <v>22</v>
      </c>
      <c r="X462">
        <v>16</v>
      </c>
      <c r="Y462">
        <v>6</v>
      </c>
      <c r="Z462">
        <v>0</v>
      </c>
      <c r="AA462">
        <v>437</v>
      </c>
      <c r="AB462">
        <v>151</v>
      </c>
      <c r="AC462">
        <v>20</v>
      </c>
      <c r="AD462">
        <v>31</v>
      </c>
      <c r="AE462">
        <v>53</v>
      </c>
      <c r="AF462">
        <v>12</v>
      </c>
      <c r="AG462">
        <v>9</v>
      </c>
      <c r="AH462">
        <v>5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2</v>
      </c>
      <c r="AT462">
        <v>0</v>
      </c>
      <c r="AU462">
        <v>1</v>
      </c>
      <c r="AV462">
        <v>2</v>
      </c>
      <c r="AW462">
        <v>1</v>
      </c>
      <c r="AX462">
        <v>3</v>
      </c>
      <c r="AY462">
        <v>3</v>
      </c>
      <c r="AZ462">
        <v>7</v>
      </c>
      <c r="BA462">
        <v>151</v>
      </c>
      <c r="BB462">
        <v>63</v>
      </c>
      <c r="BC462">
        <v>16</v>
      </c>
      <c r="BD462">
        <v>32</v>
      </c>
      <c r="BE462">
        <v>2</v>
      </c>
      <c r="BF462">
        <v>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3</v>
      </c>
      <c r="BM462">
        <v>0</v>
      </c>
      <c r="BN462">
        <v>0</v>
      </c>
      <c r="BO462">
        <v>2</v>
      </c>
      <c r="BP462">
        <v>0</v>
      </c>
      <c r="BQ462">
        <v>0</v>
      </c>
      <c r="BR462">
        <v>1</v>
      </c>
      <c r="BS462">
        <v>0</v>
      </c>
      <c r="BT462">
        <v>0</v>
      </c>
      <c r="BU462">
        <v>3</v>
      </c>
      <c r="BV462">
        <v>1</v>
      </c>
      <c r="BW462">
        <v>0</v>
      </c>
      <c r="BX462">
        <v>0</v>
      </c>
      <c r="BY462">
        <v>2</v>
      </c>
      <c r="BZ462">
        <v>63</v>
      </c>
      <c r="CA462">
        <v>13</v>
      </c>
      <c r="CB462">
        <v>5</v>
      </c>
      <c r="CC462">
        <v>2</v>
      </c>
      <c r="CD462">
        <v>0</v>
      </c>
      <c r="CE462">
        <v>2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1</v>
      </c>
      <c r="CN462">
        <v>2</v>
      </c>
      <c r="CO462">
        <v>1</v>
      </c>
      <c r="CP462">
        <v>13</v>
      </c>
      <c r="CQ462">
        <v>9</v>
      </c>
      <c r="CR462">
        <v>5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1</v>
      </c>
      <c r="CY462">
        <v>0</v>
      </c>
      <c r="CZ462">
        <v>0</v>
      </c>
      <c r="DA462">
        <v>0</v>
      </c>
      <c r="DB462">
        <v>2</v>
      </c>
      <c r="DC462">
        <v>0</v>
      </c>
      <c r="DD462">
        <v>1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9</v>
      </c>
      <c r="DQ462">
        <v>25</v>
      </c>
      <c r="DR462">
        <v>2</v>
      </c>
      <c r="DS462">
        <v>21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1</v>
      </c>
      <c r="EH462">
        <v>0</v>
      </c>
      <c r="EI462">
        <v>1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25</v>
      </c>
      <c r="EQ462">
        <v>82</v>
      </c>
      <c r="ER462">
        <v>4</v>
      </c>
      <c r="ES462">
        <v>3</v>
      </c>
      <c r="ET462">
        <v>68</v>
      </c>
      <c r="EU462">
        <v>2</v>
      </c>
      <c r="EV462">
        <v>0</v>
      </c>
      <c r="EW462">
        <v>1</v>
      </c>
      <c r="EX462">
        <v>0</v>
      </c>
      <c r="EY462">
        <v>1</v>
      </c>
      <c r="EZ462">
        <v>1</v>
      </c>
      <c r="FA462">
        <v>0</v>
      </c>
      <c r="FB462">
        <v>1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1</v>
      </c>
      <c r="FN462">
        <v>82</v>
      </c>
      <c r="FO462">
        <v>62</v>
      </c>
      <c r="FP462">
        <v>36</v>
      </c>
      <c r="FQ462">
        <v>5</v>
      </c>
      <c r="FR462">
        <v>2</v>
      </c>
      <c r="FS462">
        <v>2</v>
      </c>
      <c r="FT462">
        <v>0</v>
      </c>
      <c r="FU462">
        <v>3</v>
      </c>
      <c r="FV462">
        <v>5</v>
      </c>
      <c r="FW462">
        <v>0</v>
      </c>
      <c r="FX462">
        <v>1</v>
      </c>
      <c r="FY462">
        <v>0</v>
      </c>
      <c r="FZ462">
        <v>0</v>
      </c>
      <c r="GA462">
        <v>0</v>
      </c>
      <c r="GB462">
        <v>0</v>
      </c>
      <c r="GC462">
        <v>4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1</v>
      </c>
      <c r="GK462">
        <v>0</v>
      </c>
      <c r="GL462">
        <v>1</v>
      </c>
      <c r="GM462">
        <v>2</v>
      </c>
      <c r="GN462">
        <v>62</v>
      </c>
      <c r="GO462">
        <v>31</v>
      </c>
      <c r="GP462">
        <v>16</v>
      </c>
      <c r="GQ462">
        <v>2</v>
      </c>
      <c r="GR462">
        <v>0</v>
      </c>
      <c r="GS462">
        <v>0</v>
      </c>
      <c r="GT462">
        <v>0</v>
      </c>
      <c r="GU462">
        <v>0</v>
      </c>
      <c r="GV462">
        <v>8</v>
      </c>
      <c r="GW462">
        <v>0</v>
      </c>
      <c r="GX462">
        <v>1</v>
      </c>
      <c r="GY462">
        <v>1</v>
      </c>
      <c r="GZ462">
        <v>0</v>
      </c>
      <c r="HA462">
        <v>0</v>
      </c>
      <c r="HB462">
        <v>0</v>
      </c>
      <c r="HC462">
        <v>1</v>
      </c>
      <c r="HD462">
        <v>1</v>
      </c>
      <c r="HE462">
        <v>0</v>
      </c>
      <c r="HF462">
        <v>0</v>
      </c>
      <c r="HG462">
        <v>1</v>
      </c>
      <c r="HH462">
        <v>31</v>
      </c>
      <c r="HI462">
        <v>1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1</v>
      </c>
      <c r="HR462">
        <v>0</v>
      </c>
      <c r="HS462">
        <v>0</v>
      </c>
      <c r="HT462">
        <v>0</v>
      </c>
      <c r="HU462">
        <v>0</v>
      </c>
      <c r="HV462">
        <v>1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</row>
    <row r="463" spans="1:272">
      <c r="A463" t="s">
        <v>715</v>
      </c>
      <c r="B463" t="s">
        <v>698</v>
      </c>
      <c r="C463" t="str">
        <f>"160706"</f>
        <v>160706</v>
      </c>
      <c r="D463" t="s">
        <v>714</v>
      </c>
      <c r="E463">
        <v>3</v>
      </c>
      <c r="F463">
        <v>1075</v>
      </c>
      <c r="G463">
        <v>830</v>
      </c>
      <c r="H463">
        <v>340</v>
      </c>
      <c r="I463">
        <v>490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490</v>
      </c>
      <c r="T463">
        <v>0</v>
      </c>
      <c r="U463">
        <v>0</v>
      </c>
      <c r="V463">
        <v>490</v>
      </c>
      <c r="W463">
        <v>30</v>
      </c>
      <c r="X463">
        <v>16</v>
      </c>
      <c r="Y463">
        <v>14</v>
      </c>
      <c r="Z463">
        <v>0</v>
      </c>
      <c r="AA463">
        <v>460</v>
      </c>
      <c r="AB463">
        <v>145</v>
      </c>
      <c r="AC463">
        <v>13</v>
      </c>
      <c r="AD463">
        <v>26</v>
      </c>
      <c r="AE463">
        <v>57</v>
      </c>
      <c r="AF463">
        <v>10</v>
      </c>
      <c r="AG463">
        <v>4</v>
      </c>
      <c r="AH463">
        <v>7</v>
      </c>
      <c r="AI463">
        <v>1</v>
      </c>
      <c r="AJ463">
        <v>1</v>
      </c>
      <c r="AK463">
        <v>0</v>
      </c>
      <c r="AL463">
        <v>0</v>
      </c>
      <c r="AM463">
        <v>0</v>
      </c>
      <c r="AN463">
        <v>4</v>
      </c>
      <c r="AO463">
        <v>0</v>
      </c>
      <c r="AP463">
        <v>0</v>
      </c>
      <c r="AQ463">
        <v>4</v>
      </c>
      <c r="AR463">
        <v>0</v>
      </c>
      <c r="AS463">
        <v>1</v>
      </c>
      <c r="AT463">
        <v>2</v>
      </c>
      <c r="AU463">
        <v>1</v>
      </c>
      <c r="AV463">
        <v>0</v>
      </c>
      <c r="AW463">
        <v>1</v>
      </c>
      <c r="AX463">
        <v>4</v>
      </c>
      <c r="AY463">
        <v>0</v>
      </c>
      <c r="AZ463">
        <v>9</v>
      </c>
      <c r="BA463">
        <v>145</v>
      </c>
      <c r="BB463">
        <v>96</v>
      </c>
      <c r="BC463">
        <v>11</v>
      </c>
      <c r="BD463">
        <v>52</v>
      </c>
      <c r="BE463">
        <v>4</v>
      </c>
      <c r="BF463">
        <v>8</v>
      </c>
      <c r="BG463">
        <v>5</v>
      </c>
      <c r="BH463">
        <v>0</v>
      </c>
      <c r="BI463">
        <v>3</v>
      </c>
      <c r="BJ463">
        <v>0</v>
      </c>
      <c r="BK463">
        <v>4</v>
      </c>
      <c r="BL463">
        <v>3</v>
      </c>
      <c r="BM463">
        <v>0</v>
      </c>
      <c r="BN463">
        <v>0</v>
      </c>
      <c r="BO463">
        <v>2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2</v>
      </c>
      <c r="BY463">
        <v>1</v>
      </c>
      <c r="BZ463">
        <v>96</v>
      </c>
      <c r="CA463">
        <v>17</v>
      </c>
      <c r="CB463">
        <v>4</v>
      </c>
      <c r="CC463">
        <v>2</v>
      </c>
      <c r="CD463">
        <v>0</v>
      </c>
      <c r="CE463">
        <v>0</v>
      </c>
      <c r="CF463">
        <v>3</v>
      </c>
      <c r="CG463">
        <v>0</v>
      </c>
      <c r="CH463">
        <v>5</v>
      </c>
      <c r="CI463">
        <v>1</v>
      </c>
      <c r="CJ463">
        <v>1</v>
      </c>
      <c r="CK463">
        <v>0</v>
      </c>
      <c r="CL463">
        <v>0</v>
      </c>
      <c r="CM463">
        <v>0</v>
      </c>
      <c r="CN463">
        <v>0</v>
      </c>
      <c r="CO463">
        <v>1</v>
      </c>
      <c r="CP463">
        <v>17</v>
      </c>
      <c r="CQ463">
        <v>16</v>
      </c>
      <c r="CR463">
        <v>5</v>
      </c>
      <c r="CS463">
        <v>0</v>
      </c>
      <c r="CT463">
        <v>0</v>
      </c>
      <c r="CU463">
        <v>3</v>
      </c>
      <c r="CV463">
        <v>0</v>
      </c>
      <c r="CW463">
        <v>0</v>
      </c>
      <c r="CX463">
        <v>1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1</v>
      </c>
      <c r="DF463">
        <v>0</v>
      </c>
      <c r="DG463">
        <v>0</v>
      </c>
      <c r="DH463">
        <v>1</v>
      </c>
      <c r="DI463">
        <v>0</v>
      </c>
      <c r="DJ463">
        <v>2</v>
      </c>
      <c r="DK463">
        <v>0</v>
      </c>
      <c r="DL463">
        <v>0</v>
      </c>
      <c r="DM463">
        <v>1</v>
      </c>
      <c r="DN463">
        <v>0</v>
      </c>
      <c r="DO463">
        <v>2</v>
      </c>
      <c r="DP463">
        <v>16</v>
      </c>
      <c r="DQ463">
        <v>19</v>
      </c>
      <c r="DR463">
        <v>2</v>
      </c>
      <c r="DS463">
        <v>16</v>
      </c>
      <c r="DT463">
        <v>0</v>
      </c>
      <c r="DU463">
        <v>1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19</v>
      </c>
      <c r="EQ463">
        <v>67</v>
      </c>
      <c r="ER463">
        <v>5</v>
      </c>
      <c r="ES463">
        <v>0</v>
      </c>
      <c r="ET463">
        <v>62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67</v>
      </c>
      <c r="FO463">
        <v>70</v>
      </c>
      <c r="FP463">
        <v>50</v>
      </c>
      <c r="FQ463">
        <v>3</v>
      </c>
      <c r="FR463">
        <v>3</v>
      </c>
      <c r="FS463">
        <v>0</v>
      </c>
      <c r="FT463">
        <v>0</v>
      </c>
      <c r="FU463">
        <v>4</v>
      </c>
      <c r="FV463">
        <v>1</v>
      </c>
      <c r="FW463">
        <v>0</v>
      </c>
      <c r="FX463">
        <v>1</v>
      </c>
      <c r="FY463">
        <v>1</v>
      </c>
      <c r="FZ463">
        <v>1</v>
      </c>
      <c r="GA463">
        <v>0</v>
      </c>
      <c r="GB463">
        <v>0</v>
      </c>
      <c r="GC463">
        <v>2</v>
      </c>
      <c r="GD463">
        <v>1</v>
      </c>
      <c r="GE463">
        <v>0</v>
      </c>
      <c r="GF463">
        <v>1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1</v>
      </c>
      <c r="GM463">
        <v>1</v>
      </c>
      <c r="GN463">
        <v>70</v>
      </c>
      <c r="GO463">
        <v>26</v>
      </c>
      <c r="GP463">
        <v>9</v>
      </c>
      <c r="GQ463">
        <v>1</v>
      </c>
      <c r="GR463">
        <v>0</v>
      </c>
      <c r="GS463">
        <v>2</v>
      </c>
      <c r="GT463">
        <v>0</v>
      </c>
      <c r="GU463">
        <v>1</v>
      </c>
      <c r="GV463">
        <v>9</v>
      </c>
      <c r="GW463">
        <v>1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3</v>
      </c>
      <c r="HH463">
        <v>26</v>
      </c>
      <c r="HI463">
        <v>3</v>
      </c>
      <c r="HJ463">
        <v>0</v>
      </c>
      <c r="HK463">
        <v>0</v>
      </c>
      <c r="HL463">
        <v>1</v>
      </c>
      <c r="HM463">
        <v>1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1</v>
      </c>
      <c r="HV463">
        <v>3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1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1</v>
      </c>
      <c r="JK463">
        <v>0</v>
      </c>
      <c r="JL463">
        <v>1</v>
      </c>
    </row>
    <row r="464" spans="1:272">
      <c r="A464" t="s">
        <v>713</v>
      </c>
      <c r="B464" t="s">
        <v>698</v>
      </c>
      <c r="C464" t="str">
        <f>"160706"</f>
        <v>160706</v>
      </c>
      <c r="D464" t="s">
        <v>712</v>
      </c>
      <c r="E464">
        <v>4</v>
      </c>
      <c r="F464">
        <v>1130</v>
      </c>
      <c r="G464">
        <v>879</v>
      </c>
      <c r="H464">
        <v>331</v>
      </c>
      <c r="I464">
        <v>548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548</v>
      </c>
      <c r="T464">
        <v>0</v>
      </c>
      <c r="U464">
        <v>0</v>
      </c>
      <c r="V464">
        <v>548</v>
      </c>
      <c r="W464">
        <v>16</v>
      </c>
      <c r="X464">
        <v>11</v>
      </c>
      <c r="Y464">
        <v>4</v>
      </c>
      <c r="Z464">
        <v>0</v>
      </c>
      <c r="AA464">
        <v>532</v>
      </c>
      <c r="AB464">
        <v>235</v>
      </c>
      <c r="AC464">
        <v>20</v>
      </c>
      <c r="AD464">
        <v>51</v>
      </c>
      <c r="AE464">
        <v>94</v>
      </c>
      <c r="AF464">
        <v>13</v>
      </c>
      <c r="AG464">
        <v>12</v>
      </c>
      <c r="AH464">
        <v>3</v>
      </c>
      <c r="AI464">
        <v>0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0</v>
      </c>
      <c r="AQ464">
        <v>8</v>
      </c>
      <c r="AR464">
        <v>1</v>
      </c>
      <c r="AS464">
        <v>1</v>
      </c>
      <c r="AT464">
        <v>0</v>
      </c>
      <c r="AU464">
        <v>2</v>
      </c>
      <c r="AV464">
        <v>2</v>
      </c>
      <c r="AW464">
        <v>2</v>
      </c>
      <c r="AX464">
        <v>4</v>
      </c>
      <c r="AY464">
        <v>4</v>
      </c>
      <c r="AZ464">
        <v>12</v>
      </c>
      <c r="BA464">
        <v>235</v>
      </c>
      <c r="BB464">
        <v>92</v>
      </c>
      <c r="BC464">
        <v>27</v>
      </c>
      <c r="BD464">
        <v>40</v>
      </c>
      <c r="BE464">
        <v>1</v>
      </c>
      <c r="BF464">
        <v>8</v>
      </c>
      <c r="BG464">
        <v>2</v>
      </c>
      <c r="BH464">
        <v>3</v>
      </c>
      <c r="BI464">
        <v>1</v>
      </c>
      <c r="BJ464">
        <v>0</v>
      </c>
      <c r="BK464">
        <v>2</v>
      </c>
      <c r="BL464">
        <v>2</v>
      </c>
      <c r="BM464">
        <v>1</v>
      </c>
      <c r="BN464">
        <v>1</v>
      </c>
      <c r="BO464">
        <v>0</v>
      </c>
      <c r="BP464">
        <v>0</v>
      </c>
      <c r="BQ464">
        <v>1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3</v>
      </c>
      <c r="BZ464">
        <v>92</v>
      </c>
      <c r="CA464">
        <v>12</v>
      </c>
      <c r="CB464">
        <v>5</v>
      </c>
      <c r="CC464">
        <v>1</v>
      </c>
      <c r="CD464">
        <v>3</v>
      </c>
      <c r="CE464">
        <v>1</v>
      </c>
      <c r="CF464">
        <v>0</v>
      </c>
      <c r="CG464">
        <v>1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1</v>
      </c>
      <c r="CO464">
        <v>0</v>
      </c>
      <c r="CP464">
        <v>12</v>
      </c>
      <c r="CQ464">
        <v>12</v>
      </c>
      <c r="CR464">
        <v>9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1</v>
      </c>
      <c r="CY464">
        <v>0</v>
      </c>
      <c r="CZ464">
        <v>0</v>
      </c>
      <c r="DA464">
        <v>1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1</v>
      </c>
      <c r="DN464">
        <v>0</v>
      </c>
      <c r="DO464">
        <v>0</v>
      </c>
      <c r="DP464">
        <v>12</v>
      </c>
      <c r="DQ464">
        <v>20</v>
      </c>
      <c r="DR464">
        <v>2</v>
      </c>
      <c r="DS464">
        <v>14</v>
      </c>
      <c r="DT464">
        <v>0</v>
      </c>
      <c r="DU464">
        <v>0</v>
      </c>
      <c r="DV464">
        <v>0</v>
      </c>
      <c r="DW464">
        <v>0</v>
      </c>
      <c r="DX464">
        <v>1</v>
      </c>
      <c r="DY464">
        <v>2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1</v>
      </c>
      <c r="EP464">
        <v>20</v>
      </c>
      <c r="EQ464">
        <v>62</v>
      </c>
      <c r="ER464">
        <v>2</v>
      </c>
      <c r="ES464">
        <v>0</v>
      </c>
      <c r="ET464">
        <v>59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1</v>
      </c>
      <c r="FJ464">
        <v>0</v>
      </c>
      <c r="FK464">
        <v>0</v>
      </c>
      <c r="FL464">
        <v>0</v>
      </c>
      <c r="FM464">
        <v>0</v>
      </c>
      <c r="FN464">
        <v>62</v>
      </c>
      <c r="FO464">
        <v>63</v>
      </c>
      <c r="FP464">
        <v>38</v>
      </c>
      <c r="FQ464">
        <v>2</v>
      </c>
      <c r="FR464">
        <v>1</v>
      </c>
      <c r="FS464">
        <v>4</v>
      </c>
      <c r="FT464">
        <v>0</v>
      </c>
      <c r="FU464">
        <v>1</v>
      </c>
      <c r="FV464">
        <v>6</v>
      </c>
      <c r="FW464">
        <v>0</v>
      </c>
      <c r="FX464">
        <v>5</v>
      </c>
      <c r="FY464">
        <v>0</v>
      </c>
      <c r="FZ464">
        <v>2</v>
      </c>
      <c r="GA464">
        <v>0</v>
      </c>
      <c r="GB464">
        <v>0</v>
      </c>
      <c r="GC464">
        <v>1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3</v>
      </c>
      <c r="GN464">
        <v>63</v>
      </c>
      <c r="GO464">
        <v>31</v>
      </c>
      <c r="GP464">
        <v>9</v>
      </c>
      <c r="GQ464">
        <v>2</v>
      </c>
      <c r="GR464">
        <v>0</v>
      </c>
      <c r="GS464">
        <v>0</v>
      </c>
      <c r="GT464">
        <v>1</v>
      </c>
      <c r="GU464">
        <v>0</v>
      </c>
      <c r="GV464">
        <v>16</v>
      </c>
      <c r="GW464">
        <v>0</v>
      </c>
      <c r="GX464">
        <v>0</v>
      </c>
      <c r="GY464">
        <v>2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1</v>
      </c>
      <c r="HH464">
        <v>31</v>
      </c>
      <c r="HI464">
        <v>3</v>
      </c>
      <c r="HJ464">
        <v>1</v>
      </c>
      <c r="HK464">
        <v>0</v>
      </c>
      <c r="HL464">
        <v>0</v>
      </c>
      <c r="HM464">
        <v>1</v>
      </c>
      <c r="HN464">
        <v>0</v>
      </c>
      <c r="HO464">
        <v>0</v>
      </c>
      <c r="HP464">
        <v>1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3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2</v>
      </c>
      <c r="IN464">
        <v>1</v>
      </c>
      <c r="IO464">
        <v>1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2</v>
      </c>
    </row>
    <row r="465" spans="1:272">
      <c r="A465" t="s">
        <v>711</v>
      </c>
      <c r="B465" t="s">
        <v>698</v>
      </c>
      <c r="C465" t="str">
        <f>"160706"</f>
        <v>160706</v>
      </c>
      <c r="D465" t="s">
        <v>710</v>
      </c>
      <c r="E465">
        <v>5</v>
      </c>
      <c r="F465">
        <v>951</v>
      </c>
      <c r="G465">
        <v>730</v>
      </c>
      <c r="H465">
        <v>391</v>
      </c>
      <c r="I465">
        <v>339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339</v>
      </c>
      <c r="T465">
        <v>0</v>
      </c>
      <c r="U465">
        <v>0</v>
      </c>
      <c r="V465">
        <v>339</v>
      </c>
      <c r="W465">
        <v>13</v>
      </c>
      <c r="X465">
        <v>10</v>
      </c>
      <c r="Y465">
        <v>2</v>
      </c>
      <c r="Z465">
        <v>0</v>
      </c>
      <c r="AA465">
        <v>326</v>
      </c>
      <c r="AB465">
        <v>105</v>
      </c>
      <c r="AC465">
        <v>12</v>
      </c>
      <c r="AD465">
        <v>12</v>
      </c>
      <c r="AE465">
        <v>38</v>
      </c>
      <c r="AF465">
        <v>18</v>
      </c>
      <c r="AG465">
        <v>0</v>
      </c>
      <c r="AH465">
        <v>3</v>
      </c>
      <c r="AI465">
        <v>0</v>
      </c>
      <c r="AJ465">
        <v>0</v>
      </c>
      <c r="AK465">
        <v>2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1</v>
      </c>
      <c r="AS465">
        <v>0</v>
      </c>
      <c r="AT465">
        <v>0</v>
      </c>
      <c r="AU465">
        <v>1</v>
      </c>
      <c r="AV465">
        <v>2</v>
      </c>
      <c r="AW465">
        <v>1</v>
      </c>
      <c r="AX465">
        <v>2</v>
      </c>
      <c r="AY465">
        <v>1</v>
      </c>
      <c r="AZ465">
        <v>12</v>
      </c>
      <c r="BA465">
        <v>105</v>
      </c>
      <c r="BB465">
        <v>44</v>
      </c>
      <c r="BC465">
        <v>10</v>
      </c>
      <c r="BD465">
        <v>13</v>
      </c>
      <c r="BE465">
        <v>1</v>
      </c>
      <c r="BF465">
        <v>10</v>
      </c>
      <c r="BG465">
        <v>2</v>
      </c>
      <c r="BH465">
        <v>2</v>
      </c>
      <c r="BI465">
        <v>0</v>
      </c>
      <c r="BJ465">
        <v>0</v>
      </c>
      <c r="BK465">
        <v>1</v>
      </c>
      <c r="BL465">
        <v>2</v>
      </c>
      <c r="BM465">
        <v>1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1</v>
      </c>
      <c r="BV465">
        <v>0</v>
      </c>
      <c r="BW465">
        <v>1</v>
      </c>
      <c r="BX465">
        <v>0</v>
      </c>
      <c r="BY465">
        <v>0</v>
      </c>
      <c r="BZ465">
        <v>44</v>
      </c>
      <c r="CA465">
        <v>7</v>
      </c>
      <c r="CB465">
        <v>2</v>
      </c>
      <c r="CC465">
        <v>0</v>
      </c>
      <c r="CD465">
        <v>1</v>
      </c>
      <c r="CE465">
        <v>0</v>
      </c>
      <c r="CF465">
        <v>4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7</v>
      </c>
      <c r="CQ465">
        <v>11</v>
      </c>
      <c r="CR465">
        <v>3</v>
      </c>
      <c r="CS465">
        <v>0</v>
      </c>
      <c r="CT465">
        <v>1</v>
      </c>
      <c r="CU465">
        <v>0</v>
      </c>
      <c r="CV465">
        <v>0</v>
      </c>
      <c r="CW465">
        <v>1</v>
      </c>
      <c r="CX465">
        <v>1</v>
      </c>
      <c r="CY465">
        <v>1</v>
      </c>
      <c r="CZ465">
        <v>0</v>
      </c>
      <c r="DA465">
        <v>0</v>
      </c>
      <c r="DB465">
        <v>1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1</v>
      </c>
      <c r="DJ465">
        <v>0</v>
      </c>
      <c r="DK465">
        <v>1</v>
      </c>
      <c r="DL465">
        <v>0</v>
      </c>
      <c r="DM465">
        <v>0</v>
      </c>
      <c r="DN465">
        <v>0</v>
      </c>
      <c r="DO465">
        <v>1</v>
      </c>
      <c r="DP465">
        <v>11</v>
      </c>
      <c r="DQ465">
        <v>18</v>
      </c>
      <c r="DR465">
        <v>1</v>
      </c>
      <c r="DS465">
        <v>14</v>
      </c>
      <c r="DT465">
        <v>0</v>
      </c>
      <c r="DU465">
        <v>0</v>
      </c>
      <c r="DV465">
        <v>0</v>
      </c>
      <c r="DW465">
        <v>0</v>
      </c>
      <c r="DX465">
        <v>1</v>
      </c>
      <c r="DY465">
        <v>2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18</v>
      </c>
      <c r="EQ465">
        <v>87</v>
      </c>
      <c r="ER465">
        <v>1</v>
      </c>
      <c r="ES465">
        <v>2</v>
      </c>
      <c r="ET465">
        <v>81</v>
      </c>
      <c r="EU465">
        <v>1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1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1</v>
      </c>
      <c r="FN465">
        <v>87</v>
      </c>
      <c r="FO465">
        <v>38</v>
      </c>
      <c r="FP465">
        <v>24</v>
      </c>
      <c r="FQ465">
        <v>1</v>
      </c>
      <c r="FR465">
        <v>1</v>
      </c>
      <c r="FS465">
        <v>5</v>
      </c>
      <c r="FT465">
        <v>1</v>
      </c>
      <c r="FU465">
        <v>0</v>
      </c>
      <c r="FV465">
        <v>1</v>
      </c>
      <c r="FW465">
        <v>0</v>
      </c>
      <c r="FX465">
        <v>2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1</v>
      </c>
      <c r="GE465">
        <v>0</v>
      </c>
      <c r="GF465">
        <v>0</v>
      </c>
      <c r="GG465">
        <v>0</v>
      </c>
      <c r="GH465">
        <v>1</v>
      </c>
      <c r="GI465">
        <v>1</v>
      </c>
      <c r="GJ465">
        <v>0</v>
      </c>
      <c r="GK465">
        <v>0</v>
      </c>
      <c r="GL465">
        <v>0</v>
      </c>
      <c r="GM465">
        <v>0</v>
      </c>
      <c r="GN465">
        <v>38</v>
      </c>
      <c r="GO465">
        <v>14</v>
      </c>
      <c r="GP465">
        <v>2</v>
      </c>
      <c r="GQ465">
        <v>2</v>
      </c>
      <c r="GR465">
        <v>1</v>
      </c>
      <c r="GS465">
        <v>0</v>
      </c>
      <c r="GT465">
        <v>0</v>
      </c>
      <c r="GU465">
        <v>0</v>
      </c>
      <c r="GV465">
        <v>6</v>
      </c>
      <c r="GW465">
        <v>0</v>
      </c>
      <c r="GX465">
        <v>0</v>
      </c>
      <c r="GY465">
        <v>2</v>
      </c>
      <c r="GZ465">
        <v>1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14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2</v>
      </c>
      <c r="IN465">
        <v>2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2</v>
      </c>
    </row>
    <row r="466" spans="1:272">
      <c r="A466" t="s">
        <v>709</v>
      </c>
      <c r="B466" t="s">
        <v>698</v>
      </c>
      <c r="C466" t="str">
        <f>"160706"</f>
        <v>160706</v>
      </c>
      <c r="D466" t="s">
        <v>155</v>
      </c>
      <c r="E466">
        <v>6</v>
      </c>
      <c r="F466">
        <v>852</v>
      </c>
      <c r="G466">
        <v>640</v>
      </c>
      <c r="H466">
        <v>325</v>
      </c>
      <c r="I466">
        <v>315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315</v>
      </c>
      <c r="T466">
        <v>0</v>
      </c>
      <c r="U466">
        <v>0</v>
      </c>
      <c r="V466">
        <v>315</v>
      </c>
      <c r="W466">
        <v>14</v>
      </c>
      <c r="X466">
        <v>11</v>
      </c>
      <c r="Y466">
        <v>3</v>
      </c>
      <c r="Z466">
        <v>0</v>
      </c>
      <c r="AA466">
        <v>301</v>
      </c>
      <c r="AB466">
        <v>114</v>
      </c>
      <c r="AC466">
        <v>10</v>
      </c>
      <c r="AD466">
        <v>13</v>
      </c>
      <c r="AE466">
        <v>50</v>
      </c>
      <c r="AF466">
        <v>22</v>
      </c>
      <c r="AG466">
        <v>1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4</v>
      </c>
      <c r="AO466">
        <v>1</v>
      </c>
      <c r="AP466">
        <v>0</v>
      </c>
      <c r="AQ466">
        <v>0</v>
      </c>
      <c r="AR466">
        <v>0</v>
      </c>
      <c r="AS466">
        <v>2</v>
      </c>
      <c r="AT466">
        <v>1</v>
      </c>
      <c r="AU466">
        <v>1</v>
      </c>
      <c r="AV466">
        <v>1</v>
      </c>
      <c r="AW466">
        <v>1</v>
      </c>
      <c r="AX466">
        <v>0</v>
      </c>
      <c r="AY466">
        <v>2</v>
      </c>
      <c r="AZ466">
        <v>1</v>
      </c>
      <c r="BA466">
        <v>114</v>
      </c>
      <c r="BB466">
        <v>29</v>
      </c>
      <c r="BC466">
        <v>5</v>
      </c>
      <c r="BD466">
        <v>10</v>
      </c>
      <c r="BE466">
        <v>0</v>
      </c>
      <c r="BF466">
        <v>2</v>
      </c>
      <c r="BG466">
        <v>1</v>
      </c>
      <c r="BH466">
        <v>0</v>
      </c>
      <c r="BI466">
        <v>0</v>
      </c>
      <c r="BJ466">
        <v>2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5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3</v>
      </c>
      <c r="BW466">
        <v>0</v>
      </c>
      <c r="BX466">
        <v>0</v>
      </c>
      <c r="BY466">
        <v>1</v>
      </c>
      <c r="BZ466">
        <v>29</v>
      </c>
      <c r="CA466">
        <v>6</v>
      </c>
      <c r="CB466">
        <v>4</v>
      </c>
      <c r="CC466">
        <v>1</v>
      </c>
      <c r="CD466">
        <v>0</v>
      </c>
      <c r="CE466">
        <v>1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6</v>
      </c>
      <c r="CQ466">
        <v>11</v>
      </c>
      <c r="CR466">
        <v>8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1</v>
      </c>
      <c r="CZ466">
        <v>1</v>
      </c>
      <c r="DA466">
        <v>0</v>
      </c>
      <c r="DB466">
        <v>0</v>
      </c>
      <c r="DC466">
        <v>0</v>
      </c>
      <c r="DD466">
        <v>0</v>
      </c>
      <c r="DE466">
        <v>1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11</v>
      </c>
      <c r="DQ466">
        <v>12</v>
      </c>
      <c r="DR466">
        <v>0</v>
      </c>
      <c r="DS466">
        <v>9</v>
      </c>
      <c r="DT466">
        <v>0</v>
      </c>
      <c r="DU466">
        <v>0</v>
      </c>
      <c r="DV466">
        <v>0</v>
      </c>
      <c r="DW466">
        <v>0</v>
      </c>
      <c r="DX466">
        <v>2</v>
      </c>
      <c r="DY466">
        <v>1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12</v>
      </c>
      <c r="EQ466">
        <v>51</v>
      </c>
      <c r="ER466">
        <v>1</v>
      </c>
      <c r="ES466">
        <v>0</v>
      </c>
      <c r="ET466">
        <v>50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51</v>
      </c>
      <c r="FO466">
        <v>57</v>
      </c>
      <c r="FP466">
        <v>37</v>
      </c>
      <c r="FQ466">
        <v>6</v>
      </c>
      <c r="FR466">
        <v>2</v>
      </c>
      <c r="FS466">
        <v>0</v>
      </c>
      <c r="FT466">
        <v>1</v>
      </c>
      <c r="FU466">
        <v>2</v>
      </c>
      <c r="FV466">
        <v>3</v>
      </c>
      <c r="FW466">
        <v>0</v>
      </c>
      <c r="FX466">
        <v>0</v>
      </c>
      <c r="FY466">
        <v>0</v>
      </c>
      <c r="FZ466">
        <v>0</v>
      </c>
      <c r="GA466">
        <v>1</v>
      </c>
      <c r="GB466">
        <v>0</v>
      </c>
      <c r="GC466">
        <v>1</v>
      </c>
      <c r="GD466">
        <v>0</v>
      </c>
      <c r="GE466">
        <v>0</v>
      </c>
      <c r="GF466">
        <v>0</v>
      </c>
      <c r="GG466">
        <v>0</v>
      </c>
      <c r="GH466">
        <v>1</v>
      </c>
      <c r="GI466">
        <v>0</v>
      </c>
      <c r="GJ466">
        <v>0</v>
      </c>
      <c r="GK466">
        <v>0</v>
      </c>
      <c r="GL466">
        <v>0</v>
      </c>
      <c r="GM466">
        <v>3</v>
      </c>
      <c r="GN466">
        <v>57</v>
      </c>
      <c r="GO466">
        <v>16</v>
      </c>
      <c r="GP466">
        <v>5</v>
      </c>
      <c r="GQ466">
        <v>1</v>
      </c>
      <c r="GR466">
        <v>0</v>
      </c>
      <c r="GS466">
        <v>0</v>
      </c>
      <c r="GT466">
        <v>0</v>
      </c>
      <c r="GU466">
        <v>0</v>
      </c>
      <c r="GV466">
        <v>9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1</v>
      </c>
      <c r="HD466">
        <v>0</v>
      </c>
      <c r="HE466">
        <v>0</v>
      </c>
      <c r="HF466">
        <v>0</v>
      </c>
      <c r="HG466">
        <v>0</v>
      </c>
      <c r="HH466">
        <v>16</v>
      </c>
      <c r="HI466">
        <v>2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1</v>
      </c>
      <c r="HS466">
        <v>0</v>
      </c>
      <c r="HT466">
        <v>0</v>
      </c>
      <c r="HU466">
        <v>1</v>
      </c>
      <c r="HV466">
        <v>2</v>
      </c>
      <c r="HW466">
        <v>1</v>
      </c>
      <c r="HX466">
        <v>1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1</v>
      </c>
      <c r="IM466">
        <v>2</v>
      </c>
      <c r="IN466">
        <v>2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2</v>
      </c>
    </row>
    <row r="467" spans="1:272">
      <c r="A467" t="s">
        <v>708</v>
      </c>
      <c r="B467" t="s">
        <v>698</v>
      </c>
      <c r="C467" t="str">
        <f>"160706"</f>
        <v>160706</v>
      </c>
      <c r="D467" t="s">
        <v>155</v>
      </c>
      <c r="E467">
        <v>7</v>
      </c>
      <c r="F467">
        <v>843</v>
      </c>
      <c r="G467">
        <v>640</v>
      </c>
      <c r="H467">
        <v>302</v>
      </c>
      <c r="I467">
        <v>338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338</v>
      </c>
      <c r="T467">
        <v>0</v>
      </c>
      <c r="U467">
        <v>0</v>
      </c>
      <c r="V467">
        <v>338</v>
      </c>
      <c r="W467">
        <v>7</v>
      </c>
      <c r="X467">
        <v>3</v>
      </c>
      <c r="Y467">
        <v>3</v>
      </c>
      <c r="Z467">
        <v>0</v>
      </c>
      <c r="AA467">
        <v>331</v>
      </c>
      <c r="AB467">
        <v>169</v>
      </c>
      <c r="AC467">
        <v>17</v>
      </c>
      <c r="AD467">
        <v>27</v>
      </c>
      <c r="AE467">
        <v>56</v>
      </c>
      <c r="AF467">
        <v>17</v>
      </c>
      <c r="AG467">
        <v>9</v>
      </c>
      <c r="AH467">
        <v>3</v>
      </c>
      <c r="AI467">
        <v>0</v>
      </c>
      <c r="AJ467">
        <v>3</v>
      </c>
      <c r="AK467">
        <v>5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3</v>
      </c>
      <c r="AR467">
        <v>4</v>
      </c>
      <c r="AS467">
        <v>0</v>
      </c>
      <c r="AT467">
        <v>1</v>
      </c>
      <c r="AU467">
        <v>0</v>
      </c>
      <c r="AV467">
        <v>1</v>
      </c>
      <c r="AW467">
        <v>1</v>
      </c>
      <c r="AX467">
        <v>16</v>
      </c>
      <c r="AY467">
        <v>0</v>
      </c>
      <c r="AZ467">
        <v>6</v>
      </c>
      <c r="BA467">
        <v>169</v>
      </c>
      <c r="BB467">
        <v>29</v>
      </c>
      <c r="BC467">
        <v>8</v>
      </c>
      <c r="BD467">
        <v>16</v>
      </c>
      <c r="BE467">
        <v>2</v>
      </c>
      <c r="BF467">
        <v>0</v>
      </c>
      <c r="BG467">
        <v>0</v>
      </c>
      <c r="BH467">
        <v>0</v>
      </c>
      <c r="BI467">
        <v>1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1</v>
      </c>
      <c r="BY467">
        <v>0</v>
      </c>
      <c r="BZ467">
        <v>29</v>
      </c>
      <c r="CA467">
        <v>6</v>
      </c>
      <c r="CB467">
        <v>2</v>
      </c>
      <c r="CC467">
        <v>0</v>
      </c>
      <c r="CD467">
        <v>1</v>
      </c>
      <c r="CE467">
        <v>0</v>
      </c>
      <c r="CF467">
        <v>2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1</v>
      </c>
      <c r="CO467">
        <v>0</v>
      </c>
      <c r="CP467">
        <v>6</v>
      </c>
      <c r="CQ467">
        <v>6</v>
      </c>
      <c r="CR467">
        <v>1</v>
      </c>
      <c r="CS467">
        <v>0</v>
      </c>
      <c r="CT467">
        <v>2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1</v>
      </c>
      <c r="DA467">
        <v>1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6</v>
      </c>
      <c r="DQ467">
        <v>13</v>
      </c>
      <c r="DR467">
        <v>1</v>
      </c>
      <c r="DS467">
        <v>5</v>
      </c>
      <c r="DT467">
        <v>0</v>
      </c>
      <c r="DU467">
        <v>0</v>
      </c>
      <c r="DV467">
        <v>0</v>
      </c>
      <c r="DW467">
        <v>0</v>
      </c>
      <c r="DX467">
        <v>7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13</v>
      </c>
      <c r="EQ467">
        <v>53</v>
      </c>
      <c r="ER467">
        <v>7</v>
      </c>
      <c r="ES467">
        <v>0</v>
      </c>
      <c r="ET467">
        <v>44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1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1</v>
      </c>
      <c r="FN467">
        <v>53</v>
      </c>
      <c r="FO467">
        <v>40</v>
      </c>
      <c r="FP467">
        <v>22</v>
      </c>
      <c r="FQ467">
        <v>6</v>
      </c>
      <c r="FR467">
        <v>0</v>
      </c>
      <c r="FS467">
        <v>2</v>
      </c>
      <c r="FT467">
        <v>0</v>
      </c>
      <c r="FU467">
        <v>2</v>
      </c>
      <c r="FV467">
        <v>3</v>
      </c>
      <c r="FW467">
        <v>3</v>
      </c>
      <c r="FX467">
        <v>1</v>
      </c>
      <c r="FY467">
        <v>0</v>
      </c>
      <c r="FZ467">
        <v>0</v>
      </c>
      <c r="GA467">
        <v>0</v>
      </c>
      <c r="GB467">
        <v>0</v>
      </c>
      <c r="GC467">
        <v>1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40</v>
      </c>
      <c r="GO467">
        <v>12</v>
      </c>
      <c r="GP467">
        <v>0</v>
      </c>
      <c r="GQ467">
        <v>0</v>
      </c>
      <c r="GR467">
        <v>1</v>
      </c>
      <c r="GS467">
        <v>0</v>
      </c>
      <c r="GT467">
        <v>1</v>
      </c>
      <c r="GU467">
        <v>0</v>
      </c>
      <c r="GV467">
        <v>8</v>
      </c>
      <c r="GW467">
        <v>2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12</v>
      </c>
      <c r="HI467">
        <v>1</v>
      </c>
      <c r="HJ467">
        <v>0</v>
      </c>
      <c r="HK467">
        <v>0</v>
      </c>
      <c r="HL467">
        <v>0</v>
      </c>
      <c r="HM467">
        <v>1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1</v>
      </c>
      <c r="HW467">
        <v>1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1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1</v>
      </c>
      <c r="IM467">
        <v>1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1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1</v>
      </c>
    </row>
    <row r="468" spans="1:272">
      <c r="A468" t="s">
        <v>707</v>
      </c>
      <c r="B468" t="s">
        <v>698</v>
      </c>
      <c r="C468" t="str">
        <f>"160706"</f>
        <v>160706</v>
      </c>
      <c r="D468" t="s">
        <v>706</v>
      </c>
      <c r="E468">
        <v>8</v>
      </c>
      <c r="F468">
        <v>662</v>
      </c>
      <c r="G468">
        <v>510</v>
      </c>
      <c r="H468">
        <v>194</v>
      </c>
      <c r="I468">
        <v>316</v>
      </c>
      <c r="J468">
        <v>1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316</v>
      </c>
      <c r="T468">
        <v>0</v>
      </c>
      <c r="U468">
        <v>0</v>
      </c>
      <c r="V468">
        <v>316</v>
      </c>
      <c r="W468">
        <v>11</v>
      </c>
      <c r="X468">
        <v>8</v>
      </c>
      <c r="Y468">
        <v>3</v>
      </c>
      <c r="Z468">
        <v>0</v>
      </c>
      <c r="AA468">
        <v>305</v>
      </c>
      <c r="AB468">
        <v>121</v>
      </c>
      <c r="AC468">
        <v>14</v>
      </c>
      <c r="AD468">
        <v>28</v>
      </c>
      <c r="AE468">
        <v>48</v>
      </c>
      <c r="AF468">
        <v>5</v>
      </c>
      <c r="AG468">
        <v>6</v>
      </c>
      <c r="AH468">
        <v>6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6</v>
      </c>
      <c r="AR468">
        <v>0</v>
      </c>
      <c r="AS468">
        <v>0</v>
      </c>
      <c r="AT468">
        <v>1</v>
      </c>
      <c r="AU468">
        <v>0</v>
      </c>
      <c r="AV468">
        <v>4</v>
      </c>
      <c r="AW468">
        <v>0</v>
      </c>
      <c r="AX468">
        <v>1</v>
      </c>
      <c r="AY468">
        <v>0</v>
      </c>
      <c r="AZ468">
        <v>1</v>
      </c>
      <c r="BA468">
        <v>121</v>
      </c>
      <c r="BB468">
        <v>49</v>
      </c>
      <c r="BC468">
        <v>7</v>
      </c>
      <c r="BD468">
        <v>28</v>
      </c>
      <c r="BE468">
        <v>2</v>
      </c>
      <c r="BF468">
        <v>5</v>
      </c>
      <c r="BG468">
        <v>0</v>
      </c>
      <c r="BH468">
        <v>2</v>
      </c>
      <c r="BI468">
        <v>0</v>
      </c>
      <c r="BJ468">
        <v>0</v>
      </c>
      <c r="BK468">
        <v>1</v>
      </c>
      <c r="BL468">
        <v>2</v>
      </c>
      <c r="BM468">
        <v>0</v>
      </c>
      <c r="BN468">
        <v>0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1</v>
      </c>
      <c r="BW468">
        <v>0</v>
      </c>
      <c r="BX468">
        <v>0</v>
      </c>
      <c r="BY468">
        <v>0</v>
      </c>
      <c r="BZ468">
        <v>49</v>
      </c>
      <c r="CA468">
        <v>4</v>
      </c>
      <c r="CB468">
        <v>0</v>
      </c>
      <c r="CC468">
        <v>0</v>
      </c>
      <c r="CD468">
        <v>0</v>
      </c>
      <c r="CE468">
        <v>0</v>
      </c>
      <c r="CF468">
        <v>3</v>
      </c>
      <c r="CG468">
        <v>0</v>
      </c>
      <c r="CH468">
        <v>1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4</v>
      </c>
      <c r="CQ468">
        <v>16</v>
      </c>
      <c r="CR468">
        <v>8</v>
      </c>
      <c r="CS468">
        <v>1</v>
      </c>
      <c r="CT468">
        <v>0</v>
      </c>
      <c r="CU468">
        <v>2</v>
      </c>
      <c r="CV468">
        <v>1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1</v>
      </c>
      <c r="DD468">
        <v>1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1</v>
      </c>
      <c r="DK468">
        <v>0</v>
      </c>
      <c r="DL468">
        <v>0</v>
      </c>
      <c r="DM468">
        <v>0</v>
      </c>
      <c r="DN468">
        <v>0</v>
      </c>
      <c r="DO468">
        <v>1</v>
      </c>
      <c r="DP468">
        <v>16</v>
      </c>
      <c r="DQ468">
        <v>16</v>
      </c>
      <c r="DR468">
        <v>0</v>
      </c>
      <c r="DS468">
        <v>12</v>
      </c>
      <c r="DT468">
        <v>0</v>
      </c>
      <c r="DU468">
        <v>1</v>
      </c>
      <c r="DV468">
        <v>0</v>
      </c>
      <c r="DW468">
        <v>0</v>
      </c>
      <c r="DX468">
        <v>2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1</v>
      </c>
      <c r="EP468">
        <v>16</v>
      </c>
      <c r="EQ468">
        <v>50</v>
      </c>
      <c r="ER468">
        <v>1</v>
      </c>
      <c r="ES468">
        <v>1</v>
      </c>
      <c r="ET468">
        <v>47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1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50</v>
      </c>
      <c r="FO468">
        <v>37</v>
      </c>
      <c r="FP468">
        <v>33</v>
      </c>
      <c r="FQ468">
        <v>1</v>
      </c>
      <c r="FR468">
        <v>1</v>
      </c>
      <c r="FS468">
        <v>1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1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37</v>
      </c>
      <c r="GO468">
        <v>9</v>
      </c>
      <c r="GP468">
        <v>5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4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9</v>
      </c>
      <c r="HI468">
        <v>2</v>
      </c>
      <c r="HJ468">
        <v>0</v>
      </c>
      <c r="HK468">
        <v>0</v>
      </c>
      <c r="HL468">
        <v>1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1</v>
      </c>
      <c r="HV468">
        <v>2</v>
      </c>
      <c r="HW468">
        <v>1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1</v>
      </c>
      <c r="IJ468">
        <v>0</v>
      </c>
      <c r="IK468">
        <v>0</v>
      </c>
      <c r="IL468">
        <v>1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</row>
    <row r="469" spans="1:272">
      <c r="A469" t="s">
        <v>705</v>
      </c>
      <c r="B469" t="s">
        <v>698</v>
      </c>
      <c r="C469" t="str">
        <f>"160706"</f>
        <v>160706</v>
      </c>
      <c r="D469" t="s">
        <v>155</v>
      </c>
      <c r="E469">
        <v>9</v>
      </c>
      <c r="F469">
        <v>684</v>
      </c>
      <c r="G469">
        <v>520</v>
      </c>
      <c r="H469">
        <v>216</v>
      </c>
      <c r="I469">
        <v>304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304</v>
      </c>
      <c r="T469">
        <v>0</v>
      </c>
      <c r="U469">
        <v>0</v>
      </c>
      <c r="V469">
        <v>304</v>
      </c>
      <c r="W469">
        <v>16</v>
      </c>
      <c r="X469">
        <v>11</v>
      </c>
      <c r="Y469">
        <v>3</v>
      </c>
      <c r="Z469">
        <v>0</v>
      </c>
      <c r="AA469">
        <v>288</v>
      </c>
      <c r="AB469">
        <v>98</v>
      </c>
      <c r="AC469">
        <v>9</v>
      </c>
      <c r="AD469">
        <v>9</v>
      </c>
      <c r="AE469">
        <v>41</v>
      </c>
      <c r="AF469">
        <v>7</v>
      </c>
      <c r="AG469">
        <v>6</v>
      </c>
      <c r="AH469">
        <v>1</v>
      </c>
      <c r="AI469">
        <v>0</v>
      </c>
      <c r="AJ469">
        <v>1</v>
      </c>
      <c r="AK469">
        <v>4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6</v>
      </c>
      <c r="AW469">
        <v>1</v>
      </c>
      <c r="AX469">
        <v>1</v>
      </c>
      <c r="AY469">
        <v>1</v>
      </c>
      <c r="AZ469">
        <v>9</v>
      </c>
      <c r="BA469">
        <v>98</v>
      </c>
      <c r="BB469">
        <v>46</v>
      </c>
      <c r="BC469">
        <v>6</v>
      </c>
      <c r="BD469">
        <v>25</v>
      </c>
      <c r="BE469">
        <v>1</v>
      </c>
      <c r="BF469">
        <v>7</v>
      </c>
      <c r="BG469">
        <v>0</v>
      </c>
      <c r="BH469">
        <v>0</v>
      </c>
      <c r="BI469">
        <v>0</v>
      </c>
      <c r="BJ469">
        <v>2</v>
      </c>
      <c r="BK469">
        <v>0</v>
      </c>
      <c r="BL469">
        <v>1</v>
      </c>
      <c r="BM469">
        <v>0</v>
      </c>
      <c r="BN469">
        <v>1</v>
      </c>
      <c r="BO469">
        <v>0</v>
      </c>
      <c r="BP469">
        <v>1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2</v>
      </c>
      <c r="BZ469">
        <v>46</v>
      </c>
      <c r="CA469">
        <v>5</v>
      </c>
      <c r="CB469">
        <v>1</v>
      </c>
      <c r="CC469">
        <v>1</v>
      </c>
      <c r="CD469">
        <v>0</v>
      </c>
      <c r="CE469">
        <v>0</v>
      </c>
      <c r="CF469">
        <v>1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2</v>
      </c>
      <c r="CP469">
        <v>5</v>
      </c>
      <c r="CQ469">
        <v>11</v>
      </c>
      <c r="CR469">
        <v>7</v>
      </c>
      <c r="CS469">
        <v>0</v>
      </c>
      <c r="CT469">
        <v>0</v>
      </c>
      <c r="CU469">
        <v>0</v>
      </c>
      <c r="CV469">
        <v>1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2</v>
      </c>
      <c r="DI469">
        <v>0</v>
      </c>
      <c r="DJ469">
        <v>0</v>
      </c>
      <c r="DK469">
        <v>0</v>
      </c>
      <c r="DL469">
        <v>1</v>
      </c>
      <c r="DM469">
        <v>0</v>
      </c>
      <c r="DN469">
        <v>0</v>
      </c>
      <c r="DO469">
        <v>0</v>
      </c>
      <c r="DP469">
        <v>11</v>
      </c>
      <c r="DQ469">
        <v>25</v>
      </c>
      <c r="DR469">
        <v>4</v>
      </c>
      <c r="DS469">
        <v>13</v>
      </c>
      <c r="DT469">
        <v>0</v>
      </c>
      <c r="DU469">
        <v>0</v>
      </c>
      <c r="DV469">
        <v>0</v>
      </c>
      <c r="DW469">
        <v>0</v>
      </c>
      <c r="DX469">
        <v>7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1</v>
      </c>
      <c r="EP469">
        <v>25</v>
      </c>
      <c r="EQ469">
        <v>29</v>
      </c>
      <c r="ER469">
        <v>0</v>
      </c>
      <c r="ES469">
        <v>0</v>
      </c>
      <c r="ET469">
        <v>28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1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29</v>
      </c>
      <c r="FO469">
        <v>54</v>
      </c>
      <c r="FP469">
        <v>38</v>
      </c>
      <c r="FQ469">
        <v>0</v>
      </c>
      <c r="FR469">
        <v>0</v>
      </c>
      <c r="FS469">
        <v>1</v>
      </c>
      <c r="FT469">
        <v>0</v>
      </c>
      <c r="FU469">
        <v>1</v>
      </c>
      <c r="FV469">
        <v>5</v>
      </c>
      <c r="FW469">
        <v>0</v>
      </c>
      <c r="FX469">
        <v>2</v>
      </c>
      <c r="FY469">
        <v>2</v>
      </c>
      <c r="FZ469">
        <v>0</v>
      </c>
      <c r="GA469">
        <v>0</v>
      </c>
      <c r="GB469">
        <v>0</v>
      </c>
      <c r="GC469">
        <v>1</v>
      </c>
      <c r="GD469">
        <v>0</v>
      </c>
      <c r="GE469">
        <v>0</v>
      </c>
      <c r="GF469">
        <v>0</v>
      </c>
      <c r="GG469">
        <v>1</v>
      </c>
      <c r="GH469">
        <v>1</v>
      </c>
      <c r="GI469">
        <v>0</v>
      </c>
      <c r="GJ469">
        <v>0</v>
      </c>
      <c r="GK469">
        <v>0</v>
      </c>
      <c r="GL469">
        <v>1</v>
      </c>
      <c r="GM469">
        <v>1</v>
      </c>
      <c r="GN469">
        <v>54</v>
      </c>
      <c r="GO469">
        <v>20</v>
      </c>
      <c r="GP469">
        <v>6</v>
      </c>
      <c r="GQ469">
        <v>1</v>
      </c>
      <c r="GR469">
        <v>1</v>
      </c>
      <c r="GS469">
        <v>0</v>
      </c>
      <c r="GT469">
        <v>0</v>
      </c>
      <c r="GU469">
        <v>0</v>
      </c>
      <c r="GV469">
        <v>11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1</v>
      </c>
      <c r="HH469">
        <v>20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</row>
    <row r="470" spans="1:272">
      <c r="A470" t="s">
        <v>704</v>
      </c>
      <c r="B470" t="s">
        <v>698</v>
      </c>
      <c r="C470" t="str">
        <f>"160706"</f>
        <v>160706</v>
      </c>
      <c r="D470" t="s">
        <v>155</v>
      </c>
      <c r="E470">
        <v>10</v>
      </c>
      <c r="F470">
        <v>687</v>
      </c>
      <c r="G470">
        <v>520</v>
      </c>
      <c r="H470">
        <v>175</v>
      </c>
      <c r="I470">
        <v>345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345</v>
      </c>
      <c r="T470">
        <v>0</v>
      </c>
      <c r="U470">
        <v>0</v>
      </c>
      <c r="V470">
        <v>345</v>
      </c>
      <c r="W470">
        <v>17</v>
      </c>
      <c r="X470">
        <v>11</v>
      </c>
      <c r="Y470">
        <v>3</v>
      </c>
      <c r="Z470">
        <v>0</v>
      </c>
      <c r="AA470">
        <v>328</v>
      </c>
      <c r="AB470">
        <v>120</v>
      </c>
      <c r="AC470">
        <v>20</v>
      </c>
      <c r="AD470">
        <v>12</v>
      </c>
      <c r="AE470">
        <v>48</v>
      </c>
      <c r="AF470">
        <v>8</v>
      </c>
      <c r="AG470">
        <v>4</v>
      </c>
      <c r="AH470">
        <v>7</v>
      </c>
      <c r="AI470">
        <v>2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0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2</v>
      </c>
      <c r="AY470">
        <v>2</v>
      </c>
      <c r="AZ470">
        <v>11</v>
      </c>
      <c r="BA470">
        <v>120</v>
      </c>
      <c r="BB470">
        <v>50</v>
      </c>
      <c r="BC470">
        <v>7</v>
      </c>
      <c r="BD470">
        <v>26</v>
      </c>
      <c r="BE470">
        <v>2</v>
      </c>
      <c r="BF470">
        <v>8</v>
      </c>
      <c r="BG470">
        <v>1</v>
      </c>
      <c r="BH470">
        <v>0</v>
      </c>
      <c r="BI470">
        <v>0</v>
      </c>
      <c r="BJ470">
        <v>0</v>
      </c>
      <c r="BK470">
        <v>2</v>
      </c>
      <c r="BL470">
        <v>2</v>
      </c>
      <c r="BM470">
        <v>0</v>
      </c>
      <c r="BN470">
        <v>0</v>
      </c>
      <c r="BO470">
        <v>1</v>
      </c>
      <c r="BP470">
        <v>0</v>
      </c>
      <c r="BQ470">
        <v>0</v>
      </c>
      <c r="BR470">
        <v>1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50</v>
      </c>
      <c r="CA470">
        <v>17</v>
      </c>
      <c r="CB470">
        <v>8</v>
      </c>
      <c r="CC470">
        <v>3</v>
      </c>
      <c r="CD470">
        <v>1</v>
      </c>
      <c r="CE470">
        <v>0</v>
      </c>
      <c r="CF470">
        <v>0</v>
      </c>
      <c r="CG470">
        <v>0</v>
      </c>
      <c r="CH470">
        <v>2</v>
      </c>
      <c r="CI470">
        <v>1</v>
      </c>
      <c r="CJ470">
        <v>1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17</v>
      </c>
      <c r="CQ470">
        <v>5</v>
      </c>
      <c r="CR470">
        <v>2</v>
      </c>
      <c r="CS470">
        <v>1</v>
      </c>
      <c r="CT470">
        <v>0</v>
      </c>
      <c r="CU470">
        <v>1</v>
      </c>
      <c r="CV470">
        <v>0</v>
      </c>
      <c r="CW470">
        <v>1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5</v>
      </c>
      <c r="DQ470">
        <v>22</v>
      </c>
      <c r="DR470">
        <v>7</v>
      </c>
      <c r="DS470">
        <v>2</v>
      </c>
      <c r="DT470">
        <v>1</v>
      </c>
      <c r="DU470">
        <v>0</v>
      </c>
      <c r="DV470">
        <v>0</v>
      </c>
      <c r="DW470">
        <v>1</v>
      </c>
      <c r="DX470">
        <v>9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1</v>
      </c>
      <c r="EO470">
        <v>1</v>
      </c>
      <c r="EP470">
        <v>22</v>
      </c>
      <c r="EQ470">
        <v>66</v>
      </c>
      <c r="ER470">
        <v>1</v>
      </c>
      <c r="ES470">
        <v>0</v>
      </c>
      <c r="ET470">
        <v>64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1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66</v>
      </c>
      <c r="FO470">
        <v>39</v>
      </c>
      <c r="FP470">
        <v>25</v>
      </c>
      <c r="FQ470">
        <v>2</v>
      </c>
      <c r="FR470">
        <v>2</v>
      </c>
      <c r="FS470">
        <v>2</v>
      </c>
      <c r="FT470">
        <v>0</v>
      </c>
      <c r="FU470">
        <v>2</v>
      </c>
      <c r="FV470">
        <v>2</v>
      </c>
      <c r="FW470">
        <v>0</v>
      </c>
      <c r="FX470">
        <v>0</v>
      </c>
      <c r="FY470">
        <v>1</v>
      </c>
      <c r="FZ470">
        <v>0</v>
      </c>
      <c r="GA470">
        <v>0</v>
      </c>
      <c r="GB470">
        <v>0</v>
      </c>
      <c r="GC470">
        <v>0</v>
      </c>
      <c r="GD470">
        <v>1</v>
      </c>
      <c r="GE470">
        <v>0</v>
      </c>
      <c r="GF470">
        <v>0</v>
      </c>
      <c r="GG470">
        <v>0</v>
      </c>
      <c r="GH470">
        <v>0</v>
      </c>
      <c r="GI470">
        <v>1</v>
      </c>
      <c r="GJ470">
        <v>0</v>
      </c>
      <c r="GK470">
        <v>0</v>
      </c>
      <c r="GL470">
        <v>0</v>
      </c>
      <c r="GM470">
        <v>1</v>
      </c>
      <c r="GN470">
        <v>39</v>
      </c>
      <c r="GO470">
        <v>9</v>
      </c>
      <c r="GP470">
        <v>2</v>
      </c>
      <c r="GQ470">
        <v>0</v>
      </c>
      <c r="GR470">
        <v>0</v>
      </c>
      <c r="GS470">
        <v>0</v>
      </c>
      <c r="GT470">
        <v>1</v>
      </c>
      <c r="GU470">
        <v>0</v>
      </c>
      <c r="GV470">
        <v>5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1</v>
      </c>
      <c r="HD470">
        <v>0</v>
      </c>
      <c r="HE470">
        <v>0</v>
      </c>
      <c r="HF470">
        <v>0</v>
      </c>
      <c r="HG470">
        <v>0</v>
      </c>
      <c r="HH470">
        <v>9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</row>
    <row r="471" spans="1:272">
      <c r="A471" t="s">
        <v>703</v>
      </c>
      <c r="B471" t="s">
        <v>698</v>
      </c>
      <c r="C471" t="str">
        <f>"160706"</f>
        <v>160706</v>
      </c>
      <c r="D471" t="s">
        <v>231</v>
      </c>
      <c r="E471">
        <v>11</v>
      </c>
      <c r="F471">
        <v>549</v>
      </c>
      <c r="G471">
        <v>420</v>
      </c>
      <c r="H471">
        <v>222</v>
      </c>
      <c r="I471">
        <v>198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198</v>
      </c>
      <c r="T471">
        <v>0</v>
      </c>
      <c r="U471">
        <v>0</v>
      </c>
      <c r="V471">
        <v>198</v>
      </c>
      <c r="W471">
        <v>11</v>
      </c>
      <c r="X471">
        <v>7</v>
      </c>
      <c r="Y471">
        <v>4</v>
      </c>
      <c r="Z471">
        <v>0</v>
      </c>
      <c r="AA471">
        <v>187</v>
      </c>
      <c r="AB471">
        <v>69</v>
      </c>
      <c r="AC471">
        <v>9</v>
      </c>
      <c r="AD471">
        <v>6</v>
      </c>
      <c r="AE471">
        <v>19</v>
      </c>
      <c r="AF471">
        <v>9</v>
      </c>
      <c r="AG471">
        <v>2</v>
      </c>
      <c r="AH471">
        <v>7</v>
      </c>
      <c r="AI471">
        <v>1</v>
      </c>
      <c r="AJ471">
        <v>0</v>
      </c>
      <c r="AK471">
        <v>2</v>
      </c>
      <c r="AL471">
        <v>0</v>
      </c>
      <c r="AM471">
        <v>2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>
        <v>0</v>
      </c>
      <c r="AX471">
        <v>5</v>
      </c>
      <c r="AY471">
        <v>1</v>
      </c>
      <c r="AZ471">
        <v>1</v>
      </c>
      <c r="BA471">
        <v>69</v>
      </c>
      <c r="BB471">
        <v>33</v>
      </c>
      <c r="BC471">
        <v>3</v>
      </c>
      <c r="BD471">
        <v>18</v>
      </c>
      <c r="BE471">
        <v>0</v>
      </c>
      <c r="BF471">
        <v>5</v>
      </c>
      <c r="BG471">
        <v>0</v>
      </c>
      <c r="BH471">
        <v>0</v>
      </c>
      <c r="BI471">
        <v>1</v>
      </c>
      <c r="BJ471">
        <v>0</v>
      </c>
      <c r="BK471">
        <v>1</v>
      </c>
      <c r="BL471">
        <v>1</v>
      </c>
      <c r="BM471">
        <v>0</v>
      </c>
      <c r="BN471">
        <v>0</v>
      </c>
      <c r="BO471">
        <v>1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1</v>
      </c>
      <c r="BV471">
        <v>0</v>
      </c>
      <c r="BW471">
        <v>0</v>
      </c>
      <c r="BX471">
        <v>0</v>
      </c>
      <c r="BY471">
        <v>2</v>
      </c>
      <c r="BZ471">
        <v>33</v>
      </c>
      <c r="CA471">
        <v>2</v>
      </c>
      <c r="CB471">
        <v>0</v>
      </c>
      <c r="CC471">
        <v>1</v>
      </c>
      <c r="CD471">
        <v>1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2</v>
      </c>
      <c r="CQ471">
        <v>1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1</v>
      </c>
      <c r="DQ471">
        <v>20</v>
      </c>
      <c r="DR471">
        <v>2</v>
      </c>
      <c r="DS471">
        <v>8</v>
      </c>
      <c r="DT471">
        <v>0</v>
      </c>
      <c r="DU471">
        <v>0</v>
      </c>
      <c r="DV471">
        <v>0</v>
      </c>
      <c r="DW471">
        <v>0</v>
      </c>
      <c r="DX471">
        <v>7</v>
      </c>
      <c r="DY471">
        <v>1</v>
      </c>
      <c r="DZ471">
        <v>0</v>
      </c>
      <c r="EA471">
        <v>0</v>
      </c>
      <c r="EB471">
        <v>0</v>
      </c>
      <c r="EC471">
        <v>1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1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20</v>
      </c>
      <c r="EQ471">
        <v>25</v>
      </c>
      <c r="ER471">
        <v>0</v>
      </c>
      <c r="ES471">
        <v>0</v>
      </c>
      <c r="ET471">
        <v>25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25</v>
      </c>
      <c r="FO471">
        <v>32</v>
      </c>
      <c r="FP471">
        <v>22</v>
      </c>
      <c r="FQ471">
        <v>1</v>
      </c>
      <c r="FR471">
        <v>0</v>
      </c>
      <c r="FS471">
        <v>0</v>
      </c>
      <c r="FT471">
        <v>1</v>
      </c>
      <c r="FU471">
        <v>1</v>
      </c>
      <c r="FV471">
        <v>0</v>
      </c>
      <c r="FW471">
        <v>1</v>
      </c>
      <c r="FX471">
        <v>1</v>
      </c>
      <c r="FY471">
        <v>1</v>
      </c>
      <c r="FZ471">
        <v>0</v>
      </c>
      <c r="GA471">
        <v>0</v>
      </c>
      <c r="GB471">
        <v>2</v>
      </c>
      <c r="GC471">
        <v>0</v>
      </c>
      <c r="GD471">
        <v>0</v>
      </c>
      <c r="GE471">
        <v>0</v>
      </c>
      <c r="GF471">
        <v>1</v>
      </c>
      <c r="GG471">
        <v>0</v>
      </c>
      <c r="GH471">
        <v>0</v>
      </c>
      <c r="GI471">
        <v>0</v>
      </c>
      <c r="GJ471">
        <v>0</v>
      </c>
      <c r="GK471">
        <v>1</v>
      </c>
      <c r="GL471">
        <v>0</v>
      </c>
      <c r="GM471">
        <v>0</v>
      </c>
      <c r="GN471">
        <v>32</v>
      </c>
      <c r="GO471">
        <v>4</v>
      </c>
      <c r="GP471">
        <v>1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1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1</v>
      </c>
      <c r="HD471">
        <v>0</v>
      </c>
      <c r="HE471">
        <v>0</v>
      </c>
      <c r="HF471">
        <v>1</v>
      </c>
      <c r="HG471">
        <v>0</v>
      </c>
      <c r="HH471">
        <v>4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1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1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1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</row>
    <row r="472" spans="1:272">
      <c r="A472" t="s">
        <v>702</v>
      </c>
      <c r="B472" t="s">
        <v>698</v>
      </c>
      <c r="C472" t="str">
        <f>"160706"</f>
        <v>160706</v>
      </c>
      <c r="D472" t="s">
        <v>466</v>
      </c>
      <c r="E472">
        <v>12</v>
      </c>
      <c r="F472">
        <v>471</v>
      </c>
      <c r="G472">
        <v>360</v>
      </c>
      <c r="H472">
        <v>171</v>
      </c>
      <c r="I472">
        <v>189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189</v>
      </c>
      <c r="T472">
        <v>0</v>
      </c>
      <c r="U472">
        <v>0</v>
      </c>
      <c r="V472">
        <v>189</v>
      </c>
      <c r="W472">
        <v>12</v>
      </c>
      <c r="X472">
        <v>8</v>
      </c>
      <c r="Y472">
        <v>4</v>
      </c>
      <c r="Z472">
        <v>0</v>
      </c>
      <c r="AA472">
        <v>177</v>
      </c>
      <c r="AB472">
        <v>71</v>
      </c>
      <c r="AC472">
        <v>12</v>
      </c>
      <c r="AD472">
        <v>8</v>
      </c>
      <c r="AE472">
        <v>17</v>
      </c>
      <c r="AF472">
        <v>10</v>
      </c>
      <c r="AG472">
        <v>6</v>
      </c>
      <c r="AH472">
        <v>2</v>
      </c>
      <c r="AI472">
        <v>0</v>
      </c>
      <c r="AJ472">
        <v>1</v>
      </c>
      <c r="AK472">
        <v>1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>
        <v>0</v>
      </c>
      <c r="AX472">
        <v>1</v>
      </c>
      <c r="AY472">
        <v>0</v>
      </c>
      <c r="AZ472">
        <v>8</v>
      </c>
      <c r="BA472">
        <v>71</v>
      </c>
      <c r="BB472">
        <v>24</v>
      </c>
      <c r="BC472">
        <v>7</v>
      </c>
      <c r="BD472">
        <v>12</v>
      </c>
      <c r="BE472">
        <v>0</v>
      </c>
      <c r="BF472">
        <v>2</v>
      </c>
      <c r="BG472">
        <v>2</v>
      </c>
      <c r="BH472">
        <v>0</v>
      </c>
      <c r="BI472">
        <v>1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24</v>
      </c>
      <c r="CA472">
        <v>1</v>
      </c>
      <c r="CB472">
        <v>1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1</v>
      </c>
      <c r="CQ472">
        <v>4</v>
      </c>
      <c r="CR472">
        <v>2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1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1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4</v>
      </c>
      <c r="DQ472">
        <v>12</v>
      </c>
      <c r="DR472">
        <v>1</v>
      </c>
      <c r="DS472">
        <v>9</v>
      </c>
      <c r="DT472">
        <v>0</v>
      </c>
      <c r="DU472">
        <v>0</v>
      </c>
      <c r="DV472">
        <v>0</v>
      </c>
      <c r="DW472">
        <v>0</v>
      </c>
      <c r="DX472">
        <v>2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12</v>
      </c>
      <c r="EQ472">
        <v>34</v>
      </c>
      <c r="ER472">
        <v>3</v>
      </c>
      <c r="ES472">
        <v>0</v>
      </c>
      <c r="ET472">
        <v>30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1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34</v>
      </c>
      <c r="FO472">
        <v>16</v>
      </c>
      <c r="FP472">
        <v>12</v>
      </c>
      <c r="FQ472">
        <v>0</v>
      </c>
      <c r="FR472">
        <v>0</v>
      </c>
      <c r="FS472">
        <v>1</v>
      </c>
      <c r="FT472">
        <v>0</v>
      </c>
      <c r="FU472">
        <v>1</v>
      </c>
      <c r="FV472">
        <v>2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16</v>
      </c>
      <c r="GO472">
        <v>14</v>
      </c>
      <c r="GP472">
        <v>4</v>
      </c>
      <c r="GQ472">
        <v>1</v>
      </c>
      <c r="GR472">
        <v>0</v>
      </c>
      <c r="GS472">
        <v>0</v>
      </c>
      <c r="GT472">
        <v>1</v>
      </c>
      <c r="GU472">
        <v>0</v>
      </c>
      <c r="GV472">
        <v>4</v>
      </c>
      <c r="GW472">
        <v>0</v>
      </c>
      <c r="GX472">
        <v>0</v>
      </c>
      <c r="GY472">
        <v>4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14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1</v>
      </c>
      <c r="HX472">
        <v>1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1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</row>
    <row r="473" spans="1:272">
      <c r="A473" t="s">
        <v>701</v>
      </c>
      <c r="B473" t="s">
        <v>698</v>
      </c>
      <c r="C473" t="str">
        <f>"160706"</f>
        <v>160706</v>
      </c>
      <c r="D473" t="s">
        <v>700</v>
      </c>
      <c r="E473">
        <v>13</v>
      </c>
      <c r="F473">
        <v>749</v>
      </c>
      <c r="G473">
        <v>570</v>
      </c>
      <c r="H473">
        <v>238</v>
      </c>
      <c r="I473">
        <v>332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332</v>
      </c>
      <c r="T473">
        <v>0</v>
      </c>
      <c r="U473">
        <v>0</v>
      </c>
      <c r="V473">
        <v>332</v>
      </c>
      <c r="W473">
        <v>23</v>
      </c>
      <c r="X473">
        <v>16</v>
      </c>
      <c r="Y473">
        <v>6</v>
      </c>
      <c r="Z473">
        <v>0</v>
      </c>
      <c r="AA473">
        <v>309</v>
      </c>
      <c r="AB473">
        <v>135</v>
      </c>
      <c r="AC473">
        <v>13</v>
      </c>
      <c r="AD473">
        <v>22</v>
      </c>
      <c r="AE473">
        <v>42</v>
      </c>
      <c r="AF473">
        <v>16</v>
      </c>
      <c r="AG473">
        <v>16</v>
      </c>
      <c r="AH473">
        <v>4</v>
      </c>
      <c r="AI473">
        <v>0</v>
      </c>
      <c r="AJ473">
        <v>1</v>
      </c>
      <c r="AK473">
        <v>2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8</v>
      </c>
      <c r="AR473">
        <v>0</v>
      </c>
      <c r="AS473">
        <v>0</v>
      </c>
      <c r="AT473">
        <v>0</v>
      </c>
      <c r="AU473">
        <v>0</v>
      </c>
      <c r="AV473">
        <v>3</v>
      </c>
      <c r="AW473">
        <v>0</v>
      </c>
      <c r="AX473">
        <v>5</v>
      </c>
      <c r="AY473">
        <v>0</v>
      </c>
      <c r="AZ473">
        <v>2</v>
      </c>
      <c r="BA473">
        <v>135</v>
      </c>
      <c r="BB473">
        <v>42</v>
      </c>
      <c r="BC473">
        <v>3</v>
      </c>
      <c r="BD473">
        <v>29</v>
      </c>
      <c r="BE473">
        <v>0</v>
      </c>
      <c r="BF473">
        <v>6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2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1</v>
      </c>
      <c r="BW473">
        <v>0</v>
      </c>
      <c r="BX473">
        <v>0</v>
      </c>
      <c r="BY473">
        <v>1</v>
      </c>
      <c r="BZ473">
        <v>42</v>
      </c>
      <c r="CA473">
        <v>8</v>
      </c>
      <c r="CB473">
        <v>4</v>
      </c>
      <c r="CC473">
        <v>2</v>
      </c>
      <c r="CD473">
        <v>0</v>
      </c>
      <c r="CE473">
        <v>0</v>
      </c>
      <c r="CF473">
        <v>2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8</v>
      </c>
      <c r="CQ473">
        <v>5</v>
      </c>
      <c r="CR473">
        <v>3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1</v>
      </c>
      <c r="DB473">
        <v>0</v>
      </c>
      <c r="DC473">
        <v>0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5</v>
      </c>
      <c r="DQ473">
        <v>16</v>
      </c>
      <c r="DR473">
        <v>1</v>
      </c>
      <c r="DS473">
        <v>13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1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1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16</v>
      </c>
      <c r="EQ473">
        <v>35</v>
      </c>
      <c r="ER473">
        <v>0</v>
      </c>
      <c r="ES473">
        <v>0</v>
      </c>
      <c r="ET473">
        <v>34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1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35</v>
      </c>
      <c r="FO473">
        <v>56</v>
      </c>
      <c r="FP473">
        <v>39</v>
      </c>
      <c r="FQ473">
        <v>4</v>
      </c>
      <c r="FR473">
        <v>0</v>
      </c>
      <c r="FS473">
        <v>1</v>
      </c>
      <c r="FT473">
        <v>0</v>
      </c>
      <c r="FU473">
        <v>0</v>
      </c>
      <c r="FV473">
        <v>4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3</v>
      </c>
      <c r="GE473">
        <v>0</v>
      </c>
      <c r="GF473">
        <v>0</v>
      </c>
      <c r="GG473">
        <v>0</v>
      </c>
      <c r="GH473">
        <v>1</v>
      </c>
      <c r="GI473">
        <v>0</v>
      </c>
      <c r="GJ473">
        <v>2</v>
      </c>
      <c r="GK473">
        <v>0</v>
      </c>
      <c r="GL473">
        <v>0</v>
      </c>
      <c r="GM473">
        <v>2</v>
      </c>
      <c r="GN473">
        <v>56</v>
      </c>
      <c r="GO473">
        <v>11</v>
      </c>
      <c r="GP473">
        <v>2</v>
      </c>
      <c r="GQ473">
        <v>1</v>
      </c>
      <c r="GR473">
        <v>0</v>
      </c>
      <c r="GS473">
        <v>0</v>
      </c>
      <c r="GT473">
        <v>0</v>
      </c>
      <c r="GU473">
        <v>0</v>
      </c>
      <c r="GV473">
        <v>5</v>
      </c>
      <c r="GW473">
        <v>0</v>
      </c>
      <c r="GX473">
        <v>0</v>
      </c>
      <c r="GY473">
        <v>3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11</v>
      </c>
      <c r="HI473">
        <v>1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1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1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</row>
    <row r="474" spans="1:272">
      <c r="A474" t="s">
        <v>699</v>
      </c>
      <c r="B474" t="s">
        <v>698</v>
      </c>
      <c r="C474" t="str">
        <f>"160706"</f>
        <v>160706</v>
      </c>
      <c r="D474" t="s">
        <v>466</v>
      </c>
      <c r="E474">
        <v>14</v>
      </c>
      <c r="F474">
        <v>735</v>
      </c>
      <c r="G474">
        <v>560</v>
      </c>
      <c r="H474">
        <v>257</v>
      </c>
      <c r="I474">
        <v>303</v>
      </c>
      <c r="J474">
        <v>0</v>
      </c>
      <c r="K474">
        <v>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303</v>
      </c>
      <c r="T474">
        <v>0</v>
      </c>
      <c r="U474">
        <v>0</v>
      </c>
      <c r="V474">
        <v>303</v>
      </c>
      <c r="W474">
        <v>20</v>
      </c>
      <c r="X474">
        <v>17</v>
      </c>
      <c r="Y474">
        <v>3</v>
      </c>
      <c r="Z474">
        <v>0</v>
      </c>
      <c r="AA474">
        <v>283</v>
      </c>
      <c r="AB474">
        <v>98</v>
      </c>
      <c r="AC474">
        <v>8</v>
      </c>
      <c r="AD474">
        <v>16</v>
      </c>
      <c r="AE474">
        <v>22</v>
      </c>
      <c r="AF474">
        <v>16</v>
      </c>
      <c r="AG474">
        <v>10</v>
      </c>
      <c r="AH474">
        <v>5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1</v>
      </c>
      <c r="AO474">
        <v>4</v>
      </c>
      <c r="AP474">
        <v>0</v>
      </c>
      <c r="AQ474">
        <v>4</v>
      </c>
      <c r="AR474">
        <v>0</v>
      </c>
      <c r="AS474">
        <v>0</v>
      </c>
      <c r="AT474">
        <v>0</v>
      </c>
      <c r="AU474">
        <v>0</v>
      </c>
      <c r="AV474">
        <v>3</v>
      </c>
      <c r="AW474">
        <v>0</v>
      </c>
      <c r="AX474">
        <v>1</v>
      </c>
      <c r="AY474">
        <v>0</v>
      </c>
      <c r="AZ474">
        <v>7</v>
      </c>
      <c r="BA474">
        <v>98</v>
      </c>
      <c r="BB474">
        <v>37</v>
      </c>
      <c r="BC474">
        <v>7</v>
      </c>
      <c r="BD474">
        <v>22</v>
      </c>
      <c r="BE474">
        <v>0</v>
      </c>
      <c r="BF474">
        <v>2</v>
      </c>
      <c r="BG474">
        <v>0</v>
      </c>
      <c r="BH474">
        <v>0</v>
      </c>
      <c r="BI474">
        <v>1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3</v>
      </c>
      <c r="BV474">
        <v>1</v>
      </c>
      <c r="BW474">
        <v>0</v>
      </c>
      <c r="BX474">
        <v>0</v>
      </c>
      <c r="BY474">
        <v>0</v>
      </c>
      <c r="BZ474">
        <v>37</v>
      </c>
      <c r="CA474">
        <v>9</v>
      </c>
      <c r="CB474">
        <v>4</v>
      </c>
      <c r="CC474">
        <v>3</v>
      </c>
      <c r="CD474">
        <v>0</v>
      </c>
      <c r="CE474">
        <v>0</v>
      </c>
      <c r="CF474">
        <v>0</v>
      </c>
      <c r="CG474">
        <v>0</v>
      </c>
      <c r="CH474">
        <v>1</v>
      </c>
      <c r="CI474">
        <v>0</v>
      </c>
      <c r="CJ474">
        <v>0</v>
      </c>
      <c r="CK474">
        <v>0</v>
      </c>
      <c r="CL474">
        <v>0</v>
      </c>
      <c r="CM474">
        <v>1</v>
      </c>
      <c r="CN474">
        <v>0</v>
      </c>
      <c r="CO474">
        <v>0</v>
      </c>
      <c r="CP474">
        <v>9</v>
      </c>
      <c r="CQ474">
        <v>5</v>
      </c>
      <c r="CR474">
        <v>2</v>
      </c>
      <c r="CS474">
        <v>0</v>
      </c>
      <c r="CT474">
        <v>1</v>
      </c>
      <c r="CU474">
        <v>0</v>
      </c>
      <c r="CV474">
        <v>0</v>
      </c>
      <c r="CW474">
        <v>1</v>
      </c>
      <c r="CX474">
        <v>0</v>
      </c>
      <c r="CY474">
        <v>0</v>
      </c>
      <c r="CZ474">
        <v>0</v>
      </c>
      <c r="DA474">
        <v>1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5</v>
      </c>
      <c r="DQ474">
        <v>17</v>
      </c>
      <c r="DR474">
        <v>2</v>
      </c>
      <c r="DS474">
        <v>8</v>
      </c>
      <c r="DT474">
        <v>0</v>
      </c>
      <c r="DU474">
        <v>0</v>
      </c>
      <c r="DV474">
        <v>0</v>
      </c>
      <c r="DW474">
        <v>1</v>
      </c>
      <c r="DX474">
        <v>4</v>
      </c>
      <c r="DY474">
        <v>1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1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17</v>
      </c>
      <c r="EQ474">
        <v>60</v>
      </c>
      <c r="ER474">
        <v>1</v>
      </c>
      <c r="ES474">
        <v>2</v>
      </c>
      <c r="ET474">
        <v>54</v>
      </c>
      <c r="EU474">
        <v>0</v>
      </c>
      <c r="EV474">
        <v>0</v>
      </c>
      <c r="EW474">
        <v>0</v>
      </c>
      <c r="EX474">
        <v>1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1</v>
      </c>
      <c r="FJ474">
        <v>0</v>
      </c>
      <c r="FK474">
        <v>0</v>
      </c>
      <c r="FL474">
        <v>0</v>
      </c>
      <c r="FM474">
        <v>1</v>
      </c>
      <c r="FN474">
        <v>60</v>
      </c>
      <c r="FO474">
        <v>38</v>
      </c>
      <c r="FP474">
        <v>28</v>
      </c>
      <c r="FQ474">
        <v>0</v>
      </c>
      <c r="FR474">
        <v>1</v>
      </c>
      <c r="FS474">
        <v>0</v>
      </c>
      <c r="FT474">
        <v>0</v>
      </c>
      <c r="FU474">
        <v>0</v>
      </c>
      <c r="FV474">
        <v>2</v>
      </c>
      <c r="FW474">
        <v>1</v>
      </c>
      <c r="FX474">
        <v>3</v>
      </c>
      <c r="FY474">
        <v>0</v>
      </c>
      <c r="FZ474">
        <v>1</v>
      </c>
      <c r="GA474">
        <v>0</v>
      </c>
      <c r="GB474">
        <v>1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1</v>
      </c>
      <c r="GN474">
        <v>38</v>
      </c>
      <c r="GO474">
        <v>16</v>
      </c>
      <c r="GP474">
        <v>3</v>
      </c>
      <c r="GQ474">
        <v>1</v>
      </c>
      <c r="GR474">
        <v>0</v>
      </c>
      <c r="GS474">
        <v>0</v>
      </c>
      <c r="GT474">
        <v>1</v>
      </c>
      <c r="GU474">
        <v>0</v>
      </c>
      <c r="GV474">
        <v>9</v>
      </c>
      <c r="GW474">
        <v>0</v>
      </c>
      <c r="GX474">
        <v>1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1</v>
      </c>
      <c r="HH474">
        <v>16</v>
      </c>
      <c r="HI474">
        <v>3</v>
      </c>
      <c r="HJ474">
        <v>0</v>
      </c>
      <c r="HK474">
        <v>0</v>
      </c>
      <c r="HL474">
        <v>0</v>
      </c>
      <c r="HM474">
        <v>1</v>
      </c>
      <c r="HN474">
        <v>1</v>
      </c>
      <c r="HO474">
        <v>1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3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</row>
    <row r="475" spans="1:272">
      <c r="A475" t="s">
        <v>697</v>
      </c>
      <c r="B475" t="s">
        <v>677</v>
      </c>
      <c r="C475" t="str">
        <f>"160707"</f>
        <v>160707</v>
      </c>
      <c r="D475" t="s">
        <v>696</v>
      </c>
      <c r="E475">
        <v>1</v>
      </c>
      <c r="F475">
        <v>1354</v>
      </c>
      <c r="G475">
        <v>1050</v>
      </c>
      <c r="H475">
        <v>472</v>
      </c>
      <c r="I475">
        <v>578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578</v>
      </c>
      <c r="T475">
        <v>0</v>
      </c>
      <c r="U475">
        <v>0</v>
      </c>
      <c r="V475">
        <v>578</v>
      </c>
      <c r="W475">
        <v>14</v>
      </c>
      <c r="X475">
        <v>7</v>
      </c>
      <c r="Y475">
        <v>6</v>
      </c>
      <c r="Z475">
        <v>0</v>
      </c>
      <c r="AA475">
        <v>564</v>
      </c>
      <c r="AB475">
        <v>188</v>
      </c>
      <c r="AC475">
        <v>17</v>
      </c>
      <c r="AD475">
        <v>39</v>
      </c>
      <c r="AE475">
        <v>49</v>
      </c>
      <c r="AF475">
        <v>16</v>
      </c>
      <c r="AG475">
        <v>29</v>
      </c>
      <c r="AH475">
        <v>15</v>
      </c>
      <c r="AI475">
        <v>1</v>
      </c>
      <c r="AJ475">
        <v>3</v>
      </c>
      <c r="AK475">
        <v>3</v>
      </c>
      <c r="AL475">
        <v>0</v>
      </c>
      <c r="AM475">
        <v>1</v>
      </c>
      <c r="AN475">
        <v>3</v>
      </c>
      <c r="AO475">
        <v>0</v>
      </c>
      <c r="AP475">
        <v>0</v>
      </c>
      <c r="AQ475">
        <v>1</v>
      </c>
      <c r="AR475">
        <v>0</v>
      </c>
      <c r="AS475">
        <v>0</v>
      </c>
      <c r="AT475">
        <v>1</v>
      </c>
      <c r="AU475">
        <v>0</v>
      </c>
      <c r="AV475">
        <v>0</v>
      </c>
      <c r="AW475">
        <v>0</v>
      </c>
      <c r="AX475">
        <v>2</v>
      </c>
      <c r="AY475">
        <v>2</v>
      </c>
      <c r="AZ475">
        <v>6</v>
      </c>
      <c r="BA475">
        <v>188</v>
      </c>
      <c r="BB475">
        <v>134</v>
      </c>
      <c r="BC475">
        <v>30</v>
      </c>
      <c r="BD475">
        <v>56</v>
      </c>
      <c r="BE475">
        <v>12</v>
      </c>
      <c r="BF475">
        <v>11</v>
      </c>
      <c r="BG475">
        <v>1</v>
      </c>
      <c r="BH475">
        <v>4</v>
      </c>
      <c r="BI475">
        <v>2</v>
      </c>
      <c r="BJ475">
        <v>2</v>
      </c>
      <c r="BK475">
        <v>1</v>
      </c>
      <c r="BL475">
        <v>3</v>
      </c>
      <c r="BM475">
        <v>0</v>
      </c>
      <c r="BN475">
        <v>1</v>
      </c>
      <c r="BO475">
        <v>4</v>
      </c>
      <c r="BP475">
        <v>0</v>
      </c>
      <c r="BQ475">
        <v>5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2</v>
      </c>
      <c r="BZ475">
        <v>134</v>
      </c>
      <c r="CA475">
        <v>26</v>
      </c>
      <c r="CB475">
        <v>18</v>
      </c>
      <c r="CC475">
        <v>4</v>
      </c>
      <c r="CD475">
        <v>1</v>
      </c>
      <c r="CE475">
        <v>0</v>
      </c>
      <c r="CF475">
        <v>1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2</v>
      </c>
      <c r="CO475">
        <v>0</v>
      </c>
      <c r="CP475">
        <v>26</v>
      </c>
      <c r="CQ475">
        <v>31</v>
      </c>
      <c r="CR475">
        <v>19</v>
      </c>
      <c r="CS475">
        <v>1</v>
      </c>
      <c r="CT475">
        <v>0</v>
      </c>
      <c r="CU475">
        <v>3</v>
      </c>
      <c r="CV475">
        <v>1</v>
      </c>
      <c r="CW475">
        <v>1</v>
      </c>
      <c r="CX475">
        <v>0</v>
      </c>
      <c r="CY475">
        <v>2</v>
      </c>
      <c r="CZ475">
        <v>1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2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1</v>
      </c>
      <c r="DP475">
        <v>31</v>
      </c>
      <c r="DQ475">
        <v>8</v>
      </c>
      <c r="DR475">
        <v>0</v>
      </c>
      <c r="DS475">
        <v>3</v>
      </c>
      <c r="DT475">
        <v>1</v>
      </c>
      <c r="DU475">
        <v>0</v>
      </c>
      <c r="DV475">
        <v>0</v>
      </c>
      <c r="DW475">
        <v>0</v>
      </c>
      <c r="DX475">
        <v>3</v>
      </c>
      <c r="DY475">
        <v>1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8</v>
      </c>
      <c r="EQ475">
        <v>48</v>
      </c>
      <c r="ER475">
        <v>24</v>
      </c>
      <c r="ES475">
        <v>3</v>
      </c>
      <c r="ET475">
        <v>20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1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48</v>
      </c>
      <c r="FO475">
        <v>99</v>
      </c>
      <c r="FP475">
        <v>57</v>
      </c>
      <c r="FQ475">
        <v>0</v>
      </c>
      <c r="FR475">
        <v>2</v>
      </c>
      <c r="FS475">
        <v>6</v>
      </c>
      <c r="FT475">
        <v>0</v>
      </c>
      <c r="FU475">
        <v>6</v>
      </c>
      <c r="FV475">
        <v>6</v>
      </c>
      <c r="FW475">
        <v>1</v>
      </c>
      <c r="FX475">
        <v>4</v>
      </c>
      <c r="FY475">
        <v>0</v>
      </c>
      <c r="FZ475">
        <v>2</v>
      </c>
      <c r="GA475">
        <v>0</v>
      </c>
      <c r="GB475">
        <v>3</v>
      </c>
      <c r="GC475">
        <v>1</v>
      </c>
      <c r="GD475">
        <v>1</v>
      </c>
      <c r="GE475">
        <v>1</v>
      </c>
      <c r="GF475">
        <v>0</v>
      </c>
      <c r="GG475">
        <v>0</v>
      </c>
      <c r="GH475">
        <v>2</v>
      </c>
      <c r="GI475">
        <v>1</v>
      </c>
      <c r="GJ475">
        <v>1</v>
      </c>
      <c r="GK475">
        <v>1</v>
      </c>
      <c r="GL475">
        <v>0</v>
      </c>
      <c r="GM475">
        <v>4</v>
      </c>
      <c r="GN475">
        <v>99</v>
      </c>
      <c r="GO475">
        <v>24</v>
      </c>
      <c r="GP475">
        <v>11</v>
      </c>
      <c r="GQ475">
        <v>3</v>
      </c>
      <c r="GR475">
        <v>0</v>
      </c>
      <c r="GS475">
        <v>1</v>
      </c>
      <c r="GT475">
        <v>1</v>
      </c>
      <c r="GU475">
        <v>0</v>
      </c>
      <c r="GV475">
        <v>4</v>
      </c>
      <c r="GW475">
        <v>0</v>
      </c>
      <c r="GX475">
        <v>0</v>
      </c>
      <c r="GY475">
        <v>1</v>
      </c>
      <c r="GZ475">
        <v>0</v>
      </c>
      <c r="HA475">
        <v>2</v>
      </c>
      <c r="HB475">
        <v>0</v>
      </c>
      <c r="HC475">
        <v>1</v>
      </c>
      <c r="HD475">
        <v>0</v>
      </c>
      <c r="HE475">
        <v>0</v>
      </c>
      <c r="HF475">
        <v>0</v>
      </c>
      <c r="HG475">
        <v>0</v>
      </c>
      <c r="HH475">
        <v>24</v>
      </c>
      <c r="HI475">
        <v>4</v>
      </c>
      <c r="HJ475">
        <v>1</v>
      </c>
      <c r="HK475">
        <v>1</v>
      </c>
      <c r="HL475">
        <v>1</v>
      </c>
      <c r="HM475">
        <v>0</v>
      </c>
      <c r="HN475">
        <v>1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4</v>
      </c>
      <c r="HW475">
        <v>1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1</v>
      </c>
      <c r="IH475">
        <v>0</v>
      </c>
      <c r="II475">
        <v>0</v>
      </c>
      <c r="IJ475">
        <v>0</v>
      </c>
      <c r="IK475">
        <v>0</v>
      </c>
      <c r="IL475">
        <v>1</v>
      </c>
      <c r="IM475">
        <v>1</v>
      </c>
      <c r="IN475">
        <v>0</v>
      </c>
      <c r="IO475">
        <v>0</v>
      </c>
      <c r="IP475">
        <v>1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1</v>
      </c>
    </row>
    <row r="476" spans="1:272">
      <c r="A476" t="s">
        <v>695</v>
      </c>
      <c r="B476" t="s">
        <v>677</v>
      </c>
      <c r="C476" t="str">
        <f>"160707"</f>
        <v>160707</v>
      </c>
      <c r="D476" t="s">
        <v>339</v>
      </c>
      <c r="E476">
        <v>2</v>
      </c>
      <c r="F476">
        <v>1408</v>
      </c>
      <c r="G476">
        <v>1080</v>
      </c>
      <c r="H476">
        <v>567</v>
      </c>
      <c r="I476">
        <v>513</v>
      </c>
      <c r="J476">
        <v>1</v>
      </c>
      <c r="K476">
        <v>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513</v>
      </c>
      <c r="T476">
        <v>0</v>
      </c>
      <c r="U476">
        <v>0</v>
      </c>
      <c r="V476">
        <v>513</v>
      </c>
      <c r="W476">
        <v>26</v>
      </c>
      <c r="X476">
        <v>5</v>
      </c>
      <c r="Y476">
        <v>15</v>
      </c>
      <c r="Z476">
        <v>0</v>
      </c>
      <c r="AA476">
        <v>487</v>
      </c>
      <c r="AB476">
        <v>162</v>
      </c>
      <c r="AC476">
        <v>32</v>
      </c>
      <c r="AD476">
        <v>22</v>
      </c>
      <c r="AE476">
        <v>19</v>
      </c>
      <c r="AF476">
        <v>23</v>
      </c>
      <c r="AG476">
        <v>10</v>
      </c>
      <c r="AH476">
        <v>12</v>
      </c>
      <c r="AI476">
        <v>2</v>
      </c>
      <c r="AJ476">
        <v>1</v>
      </c>
      <c r="AK476">
        <v>6</v>
      </c>
      <c r="AL476">
        <v>1</v>
      </c>
      <c r="AM476">
        <v>2</v>
      </c>
      <c r="AN476">
        <v>5</v>
      </c>
      <c r="AO476">
        <v>1</v>
      </c>
      <c r="AP476">
        <v>0</v>
      </c>
      <c r="AQ476">
        <v>3</v>
      </c>
      <c r="AR476">
        <v>1</v>
      </c>
      <c r="AS476">
        <v>0</v>
      </c>
      <c r="AT476">
        <v>0</v>
      </c>
      <c r="AU476">
        <v>2</v>
      </c>
      <c r="AV476">
        <v>4</v>
      </c>
      <c r="AW476">
        <v>0</v>
      </c>
      <c r="AX476">
        <v>4</v>
      </c>
      <c r="AY476">
        <v>0</v>
      </c>
      <c r="AZ476">
        <v>12</v>
      </c>
      <c r="BA476">
        <v>162</v>
      </c>
      <c r="BB476">
        <v>113</v>
      </c>
      <c r="BC476">
        <v>12</v>
      </c>
      <c r="BD476">
        <v>26</v>
      </c>
      <c r="BE476">
        <v>17</v>
      </c>
      <c r="BF476">
        <v>16</v>
      </c>
      <c r="BG476">
        <v>3</v>
      </c>
      <c r="BH476">
        <v>2</v>
      </c>
      <c r="BI476">
        <v>3</v>
      </c>
      <c r="BJ476">
        <v>1</v>
      </c>
      <c r="BK476">
        <v>5</v>
      </c>
      <c r="BL476">
        <v>6</v>
      </c>
      <c r="BM476">
        <v>1</v>
      </c>
      <c r="BN476">
        <v>0</v>
      </c>
      <c r="BO476">
        <v>9</v>
      </c>
      <c r="BP476">
        <v>0</v>
      </c>
      <c r="BQ476">
        <v>6</v>
      </c>
      <c r="BR476">
        <v>0</v>
      </c>
      <c r="BS476">
        <v>1</v>
      </c>
      <c r="BT476">
        <v>0</v>
      </c>
      <c r="BU476">
        <v>2</v>
      </c>
      <c r="BV476">
        <v>1</v>
      </c>
      <c r="BW476">
        <v>0</v>
      </c>
      <c r="BX476">
        <v>1</v>
      </c>
      <c r="BY476">
        <v>1</v>
      </c>
      <c r="BZ476">
        <v>113</v>
      </c>
      <c r="CA476">
        <v>18</v>
      </c>
      <c r="CB476">
        <v>5</v>
      </c>
      <c r="CC476">
        <v>0</v>
      </c>
      <c r="CD476">
        <v>0</v>
      </c>
      <c r="CE476">
        <v>1</v>
      </c>
      <c r="CF476">
        <v>0</v>
      </c>
      <c r="CG476">
        <v>2</v>
      </c>
      <c r="CH476">
        <v>1</v>
      </c>
      <c r="CI476">
        <v>1</v>
      </c>
      <c r="CJ476">
        <v>0</v>
      </c>
      <c r="CK476">
        <v>0</v>
      </c>
      <c r="CL476">
        <v>1</v>
      </c>
      <c r="CM476">
        <v>2</v>
      </c>
      <c r="CN476">
        <v>4</v>
      </c>
      <c r="CO476">
        <v>1</v>
      </c>
      <c r="CP476">
        <v>18</v>
      </c>
      <c r="CQ476">
        <v>14</v>
      </c>
      <c r="CR476">
        <v>4</v>
      </c>
      <c r="CS476">
        <v>2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3</v>
      </c>
      <c r="DA476">
        <v>1</v>
      </c>
      <c r="DB476">
        <v>0</v>
      </c>
      <c r="DC476">
        <v>0</v>
      </c>
      <c r="DD476">
        <v>0</v>
      </c>
      <c r="DE476">
        <v>1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1</v>
      </c>
      <c r="DL476">
        <v>1</v>
      </c>
      <c r="DM476">
        <v>1</v>
      </c>
      <c r="DN476">
        <v>0</v>
      </c>
      <c r="DO476">
        <v>0</v>
      </c>
      <c r="DP476">
        <v>14</v>
      </c>
      <c r="DQ476">
        <v>14</v>
      </c>
      <c r="DR476">
        <v>3</v>
      </c>
      <c r="DS476">
        <v>7</v>
      </c>
      <c r="DT476">
        <v>0</v>
      </c>
      <c r="DU476">
        <v>1</v>
      </c>
      <c r="DV476">
        <v>0</v>
      </c>
      <c r="DW476">
        <v>0</v>
      </c>
      <c r="DX476">
        <v>2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1</v>
      </c>
      <c r="EN476">
        <v>0</v>
      </c>
      <c r="EO476">
        <v>0</v>
      </c>
      <c r="EP476">
        <v>14</v>
      </c>
      <c r="EQ476">
        <v>35</v>
      </c>
      <c r="ER476">
        <v>9</v>
      </c>
      <c r="ES476">
        <v>2</v>
      </c>
      <c r="ET476">
        <v>20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1</v>
      </c>
      <c r="FB476">
        <v>0</v>
      </c>
      <c r="FC476">
        <v>0</v>
      </c>
      <c r="FD476">
        <v>1</v>
      </c>
      <c r="FE476">
        <v>0</v>
      </c>
      <c r="FF476">
        <v>0</v>
      </c>
      <c r="FG476">
        <v>0</v>
      </c>
      <c r="FH476">
        <v>0</v>
      </c>
      <c r="FI476">
        <v>1</v>
      </c>
      <c r="FJ476">
        <v>0</v>
      </c>
      <c r="FK476">
        <v>1</v>
      </c>
      <c r="FL476">
        <v>0</v>
      </c>
      <c r="FM476">
        <v>0</v>
      </c>
      <c r="FN476">
        <v>35</v>
      </c>
      <c r="FO476">
        <v>92</v>
      </c>
      <c r="FP476">
        <v>58</v>
      </c>
      <c r="FQ476">
        <v>6</v>
      </c>
      <c r="FR476">
        <v>2</v>
      </c>
      <c r="FS476">
        <v>1</v>
      </c>
      <c r="FT476">
        <v>1</v>
      </c>
      <c r="FU476">
        <v>7</v>
      </c>
      <c r="FV476">
        <v>4</v>
      </c>
      <c r="FW476">
        <v>0</v>
      </c>
      <c r="FX476">
        <v>3</v>
      </c>
      <c r="FY476">
        <v>0</v>
      </c>
      <c r="FZ476">
        <v>0</v>
      </c>
      <c r="GA476">
        <v>1</v>
      </c>
      <c r="GB476">
        <v>0</v>
      </c>
      <c r="GC476">
        <v>3</v>
      </c>
      <c r="GD476">
        <v>1</v>
      </c>
      <c r="GE476">
        <v>0</v>
      </c>
      <c r="GF476">
        <v>3</v>
      </c>
      <c r="GG476">
        <v>0</v>
      </c>
      <c r="GH476">
        <v>0</v>
      </c>
      <c r="GI476">
        <v>0</v>
      </c>
      <c r="GJ476">
        <v>0</v>
      </c>
      <c r="GK476">
        <v>1</v>
      </c>
      <c r="GL476">
        <v>0</v>
      </c>
      <c r="GM476">
        <v>1</v>
      </c>
      <c r="GN476">
        <v>92</v>
      </c>
      <c r="GO476">
        <v>33</v>
      </c>
      <c r="GP476">
        <v>17</v>
      </c>
      <c r="GQ476">
        <v>0</v>
      </c>
      <c r="GR476">
        <v>1</v>
      </c>
      <c r="GS476">
        <v>0</v>
      </c>
      <c r="GT476">
        <v>2</v>
      </c>
      <c r="GU476">
        <v>1</v>
      </c>
      <c r="GV476">
        <v>7</v>
      </c>
      <c r="GW476">
        <v>1</v>
      </c>
      <c r="GX476">
        <v>0</v>
      </c>
      <c r="GY476">
        <v>1</v>
      </c>
      <c r="GZ476">
        <v>0</v>
      </c>
      <c r="HA476">
        <v>0</v>
      </c>
      <c r="HB476">
        <v>0</v>
      </c>
      <c r="HC476">
        <v>1</v>
      </c>
      <c r="HD476">
        <v>0</v>
      </c>
      <c r="HE476">
        <v>0</v>
      </c>
      <c r="HF476">
        <v>1</v>
      </c>
      <c r="HG476">
        <v>1</v>
      </c>
      <c r="HH476">
        <v>33</v>
      </c>
      <c r="HI476">
        <v>5</v>
      </c>
      <c r="HJ476">
        <v>1</v>
      </c>
      <c r="HK476">
        <v>1</v>
      </c>
      <c r="HL476">
        <v>1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1</v>
      </c>
      <c r="HS476">
        <v>0</v>
      </c>
      <c r="HT476">
        <v>1</v>
      </c>
      <c r="HU476">
        <v>0</v>
      </c>
      <c r="HV476">
        <v>5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1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1</v>
      </c>
      <c r="JJ476">
        <v>0</v>
      </c>
      <c r="JK476">
        <v>0</v>
      </c>
      <c r="JL476">
        <v>1</v>
      </c>
    </row>
    <row r="477" spans="1:272">
      <c r="A477" t="s">
        <v>694</v>
      </c>
      <c r="B477" t="s">
        <v>677</v>
      </c>
      <c r="C477" t="str">
        <f>"160707"</f>
        <v>160707</v>
      </c>
      <c r="D477" t="s">
        <v>693</v>
      </c>
      <c r="E477">
        <v>3</v>
      </c>
      <c r="F477">
        <v>1369</v>
      </c>
      <c r="G477">
        <v>1050</v>
      </c>
      <c r="H477">
        <v>531</v>
      </c>
      <c r="I477">
        <v>519</v>
      </c>
      <c r="J477">
        <v>0</v>
      </c>
      <c r="K477">
        <v>6</v>
      </c>
      <c r="L477">
        <v>2</v>
      </c>
      <c r="M477">
        <v>2</v>
      </c>
      <c r="N477">
        <v>0</v>
      </c>
      <c r="O477">
        <v>0</v>
      </c>
      <c r="P477">
        <v>0</v>
      </c>
      <c r="Q477">
        <v>0</v>
      </c>
      <c r="R477">
        <v>2</v>
      </c>
      <c r="S477">
        <v>521</v>
      </c>
      <c r="T477">
        <v>2</v>
      </c>
      <c r="U477">
        <v>0</v>
      </c>
      <c r="V477">
        <v>521</v>
      </c>
      <c r="W477">
        <v>19</v>
      </c>
      <c r="X477">
        <v>16</v>
      </c>
      <c r="Y477">
        <v>3</v>
      </c>
      <c r="Z477">
        <v>0</v>
      </c>
      <c r="AA477">
        <v>502</v>
      </c>
      <c r="AB477">
        <v>177</v>
      </c>
      <c r="AC477">
        <v>24</v>
      </c>
      <c r="AD477">
        <v>27</v>
      </c>
      <c r="AE477">
        <v>45</v>
      </c>
      <c r="AF477">
        <v>19</v>
      </c>
      <c r="AG477">
        <v>26</v>
      </c>
      <c r="AH477">
        <v>10</v>
      </c>
      <c r="AI477">
        <v>1</v>
      </c>
      <c r="AJ477">
        <v>2</v>
      </c>
      <c r="AK477">
        <v>4</v>
      </c>
      <c r="AL477">
        <v>1</v>
      </c>
      <c r="AM477">
        <v>2</v>
      </c>
      <c r="AN477">
        <v>1</v>
      </c>
      <c r="AO477">
        <v>0</v>
      </c>
      <c r="AP477">
        <v>1</v>
      </c>
      <c r="AQ477">
        <v>3</v>
      </c>
      <c r="AR477">
        <v>1</v>
      </c>
      <c r="AS477">
        <v>0</v>
      </c>
      <c r="AT477">
        <v>0</v>
      </c>
      <c r="AU477">
        <v>1</v>
      </c>
      <c r="AV477">
        <v>0</v>
      </c>
      <c r="AW477">
        <v>1</v>
      </c>
      <c r="AX477">
        <v>0</v>
      </c>
      <c r="AY477">
        <v>2</v>
      </c>
      <c r="AZ477">
        <v>6</v>
      </c>
      <c r="BA477">
        <v>177</v>
      </c>
      <c r="BB477">
        <v>109</v>
      </c>
      <c r="BC477">
        <v>26</v>
      </c>
      <c r="BD477">
        <v>48</v>
      </c>
      <c r="BE477">
        <v>6</v>
      </c>
      <c r="BF477">
        <v>10</v>
      </c>
      <c r="BG477">
        <v>1</v>
      </c>
      <c r="BH477">
        <v>2</v>
      </c>
      <c r="BI477">
        <v>1</v>
      </c>
      <c r="BJ477">
        <v>1</v>
      </c>
      <c r="BK477">
        <v>1</v>
      </c>
      <c r="BL477">
        <v>4</v>
      </c>
      <c r="BM477">
        <v>1</v>
      </c>
      <c r="BN477">
        <v>0</v>
      </c>
      <c r="BO477">
        <v>3</v>
      </c>
      <c r="BP477">
        <v>0</v>
      </c>
      <c r="BQ477">
        <v>2</v>
      </c>
      <c r="BR477">
        <v>0</v>
      </c>
      <c r="BS477">
        <v>0</v>
      </c>
      <c r="BT477">
        <v>0</v>
      </c>
      <c r="BU477">
        <v>2</v>
      </c>
      <c r="BV477">
        <v>1</v>
      </c>
      <c r="BW477">
        <v>0</v>
      </c>
      <c r="BX477">
        <v>0</v>
      </c>
      <c r="BY477">
        <v>0</v>
      </c>
      <c r="BZ477">
        <v>109</v>
      </c>
      <c r="CA477">
        <v>22</v>
      </c>
      <c r="CB477">
        <v>11</v>
      </c>
      <c r="CC477">
        <v>2</v>
      </c>
      <c r="CD477">
        <v>2</v>
      </c>
      <c r="CE477">
        <v>0</v>
      </c>
      <c r="CF477">
        <v>0</v>
      </c>
      <c r="CG477">
        <v>0</v>
      </c>
      <c r="CH477">
        <v>2</v>
      </c>
      <c r="CI477">
        <v>2</v>
      </c>
      <c r="CJ477">
        <v>1</v>
      </c>
      <c r="CK477">
        <v>1</v>
      </c>
      <c r="CL477">
        <v>0</v>
      </c>
      <c r="CM477">
        <v>0</v>
      </c>
      <c r="CN477">
        <v>1</v>
      </c>
      <c r="CO477">
        <v>0</v>
      </c>
      <c r="CP477">
        <v>22</v>
      </c>
      <c r="CQ477">
        <v>14</v>
      </c>
      <c r="CR477">
        <v>6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1</v>
      </c>
      <c r="CZ477">
        <v>1</v>
      </c>
      <c r="DA477">
        <v>0</v>
      </c>
      <c r="DB477">
        <v>2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3</v>
      </c>
      <c r="DI477">
        <v>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14</v>
      </c>
      <c r="DQ477">
        <v>22</v>
      </c>
      <c r="DR477">
        <v>5</v>
      </c>
      <c r="DS477">
        <v>13</v>
      </c>
      <c r="DT477">
        <v>0</v>
      </c>
      <c r="DU477">
        <v>0</v>
      </c>
      <c r="DV477">
        <v>0</v>
      </c>
      <c r="DW477">
        <v>1</v>
      </c>
      <c r="DX477">
        <v>1</v>
      </c>
      <c r="DY477">
        <v>0</v>
      </c>
      <c r="DZ477">
        <v>0</v>
      </c>
      <c r="EA477">
        <v>1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1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22</v>
      </c>
      <c r="EQ477">
        <v>26</v>
      </c>
      <c r="ER477">
        <v>3</v>
      </c>
      <c r="ES477">
        <v>5</v>
      </c>
      <c r="ET477">
        <v>14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1</v>
      </c>
      <c r="FB477">
        <v>0</v>
      </c>
      <c r="FC477">
        <v>0</v>
      </c>
      <c r="FD477">
        <v>1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2</v>
      </c>
      <c r="FN477">
        <v>26</v>
      </c>
      <c r="FO477">
        <v>93</v>
      </c>
      <c r="FP477">
        <v>48</v>
      </c>
      <c r="FQ477">
        <v>2</v>
      </c>
      <c r="FR477">
        <v>3</v>
      </c>
      <c r="FS477">
        <v>2</v>
      </c>
      <c r="FT477">
        <v>1</v>
      </c>
      <c r="FU477">
        <v>5</v>
      </c>
      <c r="FV477">
        <v>8</v>
      </c>
      <c r="FW477">
        <v>1</v>
      </c>
      <c r="FX477">
        <v>2</v>
      </c>
      <c r="FY477">
        <v>0</v>
      </c>
      <c r="FZ477">
        <v>2</v>
      </c>
      <c r="GA477">
        <v>0</v>
      </c>
      <c r="GB477">
        <v>1</v>
      </c>
      <c r="GC477">
        <v>4</v>
      </c>
      <c r="GD477">
        <v>0</v>
      </c>
      <c r="GE477">
        <v>1</v>
      </c>
      <c r="GF477">
        <v>1</v>
      </c>
      <c r="GG477">
        <v>0</v>
      </c>
      <c r="GH477">
        <v>5</v>
      </c>
      <c r="GI477">
        <v>0</v>
      </c>
      <c r="GJ477">
        <v>0</v>
      </c>
      <c r="GK477">
        <v>0</v>
      </c>
      <c r="GL477">
        <v>0</v>
      </c>
      <c r="GM477">
        <v>7</v>
      </c>
      <c r="GN477">
        <v>93</v>
      </c>
      <c r="GO477">
        <v>30</v>
      </c>
      <c r="GP477">
        <v>15</v>
      </c>
      <c r="GQ477">
        <v>1</v>
      </c>
      <c r="GR477">
        <v>1</v>
      </c>
      <c r="GS477">
        <v>0</v>
      </c>
      <c r="GT477">
        <v>0</v>
      </c>
      <c r="GU477">
        <v>2</v>
      </c>
      <c r="GV477">
        <v>8</v>
      </c>
      <c r="GW477">
        <v>0</v>
      </c>
      <c r="GX477">
        <v>1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2</v>
      </c>
      <c r="HH477">
        <v>30</v>
      </c>
      <c r="HI477">
        <v>5</v>
      </c>
      <c r="HJ477">
        <v>1</v>
      </c>
      <c r="HK477">
        <v>1</v>
      </c>
      <c r="HL477">
        <v>1</v>
      </c>
      <c r="HM477">
        <v>0</v>
      </c>
      <c r="HN477">
        <v>0</v>
      </c>
      <c r="HO477">
        <v>0</v>
      </c>
      <c r="HP477">
        <v>1</v>
      </c>
      <c r="HQ477">
        <v>0</v>
      </c>
      <c r="HR477">
        <v>1</v>
      </c>
      <c r="HS477">
        <v>0</v>
      </c>
      <c r="HT477">
        <v>0</v>
      </c>
      <c r="HU477">
        <v>0</v>
      </c>
      <c r="HV477">
        <v>5</v>
      </c>
      <c r="HW477">
        <v>1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1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1</v>
      </c>
      <c r="IM477">
        <v>3</v>
      </c>
      <c r="IN477">
        <v>1</v>
      </c>
      <c r="IO477">
        <v>0</v>
      </c>
      <c r="IP477">
        <v>0</v>
      </c>
      <c r="IQ477">
        <v>1</v>
      </c>
      <c r="IR477">
        <v>0</v>
      </c>
      <c r="IS477">
        <v>0</v>
      </c>
      <c r="IT477">
        <v>1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3</v>
      </c>
    </row>
    <row r="478" spans="1:272">
      <c r="A478" t="s">
        <v>692</v>
      </c>
      <c r="B478" t="s">
        <v>677</v>
      </c>
      <c r="C478" t="str">
        <f>"160707"</f>
        <v>160707</v>
      </c>
      <c r="D478" t="s">
        <v>691</v>
      </c>
      <c r="E478">
        <v>4</v>
      </c>
      <c r="F478">
        <v>2120</v>
      </c>
      <c r="G478">
        <v>1630</v>
      </c>
      <c r="H478">
        <v>587</v>
      </c>
      <c r="I478">
        <v>1043</v>
      </c>
      <c r="J478">
        <v>0</v>
      </c>
      <c r="K478">
        <v>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1043</v>
      </c>
      <c r="T478">
        <v>0</v>
      </c>
      <c r="U478">
        <v>0</v>
      </c>
      <c r="V478">
        <v>1043</v>
      </c>
      <c r="W478">
        <v>25</v>
      </c>
      <c r="X478">
        <v>19</v>
      </c>
      <c r="Y478">
        <v>6</v>
      </c>
      <c r="Z478">
        <v>0</v>
      </c>
      <c r="AA478">
        <v>1018</v>
      </c>
      <c r="AB478">
        <v>328</v>
      </c>
      <c r="AC478">
        <v>41</v>
      </c>
      <c r="AD478">
        <v>49</v>
      </c>
      <c r="AE478">
        <v>117</v>
      </c>
      <c r="AF478">
        <v>19</v>
      </c>
      <c r="AG478">
        <v>37</v>
      </c>
      <c r="AH478">
        <v>18</v>
      </c>
      <c r="AI478">
        <v>1</v>
      </c>
      <c r="AJ478">
        <v>0</v>
      </c>
      <c r="AK478">
        <v>7</v>
      </c>
      <c r="AL478">
        <v>1</v>
      </c>
      <c r="AM478">
        <v>1</v>
      </c>
      <c r="AN478">
        <v>4</v>
      </c>
      <c r="AO478">
        <v>1</v>
      </c>
      <c r="AP478">
        <v>0</v>
      </c>
      <c r="AQ478">
        <v>4</v>
      </c>
      <c r="AR478">
        <v>3</v>
      </c>
      <c r="AS478">
        <v>3</v>
      </c>
      <c r="AT478">
        <v>1</v>
      </c>
      <c r="AU478">
        <v>2</v>
      </c>
      <c r="AV478">
        <v>1</v>
      </c>
      <c r="AW478">
        <v>4</v>
      </c>
      <c r="AX478">
        <v>1</v>
      </c>
      <c r="AY478">
        <v>3</v>
      </c>
      <c r="AZ478">
        <v>10</v>
      </c>
      <c r="BA478">
        <v>328</v>
      </c>
      <c r="BB478">
        <v>245</v>
      </c>
      <c r="BC478">
        <v>53</v>
      </c>
      <c r="BD478">
        <v>101</v>
      </c>
      <c r="BE478">
        <v>14</v>
      </c>
      <c r="BF478">
        <v>20</v>
      </c>
      <c r="BG478">
        <v>5</v>
      </c>
      <c r="BH478">
        <v>11</v>
      </c>
      <c r="BI478">
        <v>2</v>
      </c>
      <c r="BJ478">
        <v>1</v>
      </c>
      <c r="BK478">
        <v>2</v>
      </c>
      <c r="BL478">
        <v>4</v>
      </c>
      <c r="BM478">
        <v>1</v>
      </c>
      <c r="BN478">
        <v>0</v>
      </c>
      <c r="BO478">
        <v>7</v>
      </c>
      <c r="BP478">
        <v>1</v>
      </c>
      <c r="BQ478">
        <v>7</v>
      </c>
      <c r="BR478">
        <v>1</v>
      </c>
      <c r="BS478">
        <v>1</v>
      </c>
      <c r="BT478">
        <v>0</v>
      </c>
      <c r="BU478">
        <v>5</v>
      </c>
      <c r="BV478">
        <v>1</v>
      </c>
      <c r="BW478">
        <v>1</v>
      </c>
      <c r="BX478">
        <v>4</v>
      </c>
      <c r="BY478">
        <v>3</v>
      </c>
      <c r="BZ478">
        <v>245</v>
      </c>
      <c r="CA478">
        <v>19</v>
      </c>
      <c r="CB478">
        <v>10</v>
      </c>
      <c r="CC478">
        <v>1</v>
      </c>
      <c r="CD478">
        <v>2</v>
      </c>
      <c r="CE478">
        <v>0</v>
      </c>
      <c r="CF478">
        <v>2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1</v>
      </c>
      <c r="CN478">
        <v>2</v>
      </c>
      <c r="CO478">
        <v>1</v>
      </c>
      <c r="CP478">
        <v>19</v>
      </c>
      <c r="CQ478">
        <v>44</v>
      </c>
      <c r="CR478">
        <v>18</v>
      </c>
      <c r="CS478">
        <v>2</v>
      </c>
      <c r="CT478">
        <v>4</v>
      </c>
      <c r="CU478">
        <v>1</v>
      </c>
      <c r="CV478">
        <v>0</v>
      </c>
      <c r="CW478">
        <v>1</v>
      </c>
      <c r="CX478">
        <v>2</v>
      </c>
      <c r="CY478">
        <v>2</v>
      </c>
      <c r="CZ478">
        <v>3</v>
      </c>
      <c r="DA478">
        <v>1</v>
      </c>
      <c r="DB478">
        <v>0</v>
      </c>
      <c r="DC478">
        <v>0</v>
      </c>
      <c r="DD478">
        <v>1</v>
      </c>
      <c r="DE478">
        <v>0</v>
      </c>
      <c r="DF478">
        <v>0</v>
      </c>
      <c r="DG478">
        <v>0</v>
      </c>
      <c r="DH478">
        <v>6</v>
      </c>
      <c r="DI478">
        <v>0</v>
      </c>
      <c r="DJ478">
        <v>0</v>
      </c>
      <c r="DK478">
        <v>0</v>
      </c>
      <c r="DL478">
        <v>0</v>
      </c>
      <c r="DM478">
        <v>2</v>
      </c>
      <c r="DN478">
        <v>0</v>
      </c>
      <c r="DO478">
        <v>1</v>
      </c>
      <c r="DP478">
        <v>44</v>
      </c>
      <c r="DQ478">
        <v>32</v>
      </c>
      <c r="DR478">
        <v>3</v>
      </c>
      <c r="DS478">
        <v>21</v>
      </c>
      <c r="DT478">
        <v>1</v>
      </c>
      <c r="DU478">
        <v>2</v>
      </c>
      <c r="DV478">
        <v>0</v>
      </c>
      <c r="DW478">
        <v>0</v>
      </c>
      <c r="DX478">
        <v>2</v>
      </c>
      <c r="DY478">
        <v>1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1</v>
      </c>
      <c r="EM478">
        <v>0</v>
      </c>
      <c r="EN478">
        <v>0</v>
      </c>
      <c r="EO478">
        <v>1</v>
      </c>
      <c r="EP478">
        <v>32</v>
      </c>
      <c r="EQ478">
        <v>99</v>
      </c>
      <c r="ER478">
        <v>18</v>
      </c>
      <c r="ES478">
        <v>5</v>
      </c>
      <c r="ET478">
        <v>60</v>
      </c>
      <c r="EU478">
        <v>1</v>
      </c>
      <c r="EV478">
        <v>3</v>
      </c>
      <c r="EW478">
        <v>1</v>
      </c>
      <c r="EX478">
        <v>0</v>
      </c>
      <c r="EY478">
        <v>0</v>
      </c>
      <c r="EZ478">
        <v>0</v>
      </c>
      <c r="FA478">
        <v>0</v>
      </c>
      <c r="FB478">
        <v>2</v>
      </c>
      <c r="FC478">
        <v>0</v>
      </c>
      <c r="FD478">
        <v>3</v>
      </c>
      <c r="FE478">
        <v>0</v>
      </c>
      <c r="FF478">
        <v>0</v>
      </c>
      <c r="FG478">
        <v>0</v>
      </c>
      <c r="FH478">
        <v>1</v>
      </c>
      <c r="FI478">
        <v>0</v>
      </c>
      <c r="FJ478">
        <v>0</v>
      </c>
      <c r="FK478">
        <v>0</v>
      </c>
      <c r="FL478">
        <v>0</v>
      </c>
      <c r="FM478">
        <v>5</v>
      </c>
      <c r="FN478">
        <v>99</v>
      </c>
      <c r="FO478">
        <v>162</v>
      </c>
      <c r="FP478">
        <v>89</v>
      </c>
      <c r="FQ478">
        <v>6</v>
      </c>
      <c r="FR478">
        <v>12</v>
      </c>
      <c r="FS478">
        <v>10</v>
      </c>
      <c r="FT478">
        <v>1</v>
      </c>
      <c r="FU478">
        <v>6</v>
      </c>
      <c r="FV478">
        <v>5</v>
      </c>
      <c r="FW478">
        <v>1</v>
      </c>
      <c r="FX478">
        <v>2</v>
      </c>
      <c r="FY478">
        <v>1</v>
      </c>
      <c r="FZ478">
        <v>4</v>
      </c>
      <c r="GA478">
        <v>1</v>
      </c>
      <c r="GB478">
        <v>1</v>
      </c>
      <c r="GC478">
        <v>3</v>
      </c>
      <c r="GD478">
        <v>2</v>
      </c>
      <c r="GE478">
        <v>1</v>
      </c>
      <c r="GF478">
        <v>3</v>
      </c>
      <c r="GG478">
        <v>1</v>
      </c>
      <c r="GH478">
        <v>4</v>
      </c>
      <c r="GI478">
        <v>0</v>
      </c>
      <c r="GJ478">
        <v>1</v>
      </c>
      <c r="GK478">
        <v>4</v>
      </c>
      <c r="GL478">
        <v>0</v>
      </c>
      <c r="GM478">
        <v>4</v>
      </c>
      <c r="GN478">
        <v>162</v>
      </c>
      <c r="GO478">
        <v>78</v>
      </c>
      <c r="GP478">
        <v>46</v>
      </c>
      <c r="GQ478">
        <v>2</v>
      </c>
      <c r="GR478">
        <v>7</v>
      </c>
      <c r="GS478">
        <v>0</v>
      </c>
      <c r="GT478">
        <v>3</v>
      </c>
      <c r="GU478">
        <v>2</v>
      </c>
      <c r="GV478">
        <v>14</v>
      </c>
      <c r="GW478">
        <v>1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2</v>
      </c>
      <c r="HF478">
        <v>0</v>
      </c>
      <c r="HG478">
        <v>1</v>
      </c>
      <c r="HH478">
        <v>78</v>
      </c>
      <c r="HI478">
        <v>5</v>
      </c>
      <c r="HJ478">
        <v>1</v>
      </c>
      <c r="HK478">
        <v>0</v>
      </c>
      <c r="HL478">
        <v>1</v>
      </c>
      <c r="HM478">
        <v>0</v>
      </c>
      <c r="HN478">
        <v>0</v>
      </c>
      <c r="HO478">
        <v>0</v>
      </c>
      <c r="HP478">
        <v>0</v>
      </c>
      <c r="HQ478">
        <v>1</v>
      </c>
      <c r="HR478">
        <v>1</v>
      </c>
      <c r="HS478">
        <v>1</v>
      </c>
      <c r="HT478">
        <v>0</v>
      </c>
      <c r="HU478">
        <v>0</v>
      </c>
      <c r="HV478">
        <v>5</v>
      </c>
      <c r="HW478">
        <v>3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2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1</v>
      </c>
      <c r="IL478">
        <v>3</v>
      </c>
      <c r="IM478">
        <v>3</v>
      </c>
      <c r="IN478">
        <v>1</v>
      </c>
      <c r="IO478">
        <v>1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1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3</v>
      </c>
    </row>
    <row r="479" spans="1:272">
      <c r="A479" t="s">
        <v>690</v>
      </c>
      <c r="B479" t="s">
        <v>677</v>
      </c>
      <c r="C479" t="str">
        <f>"160707"</f>
        <v>160707</v>
      </c>
      <c r="D479" t="s">
        <v>682</v>
      </c>
      <c r="E479">
        <v>5</v>
      </c>
      <c r="F479">
        <v>433</v>
      </c>
      <c r="G479">
        <v>330</v>
      </c>
      <c r="H479">
        <v>130</v>
      </c>
      <c r="I479">
        <v>200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200</v>
      </c>
      <c r="T479">
        <v>0</v>
      </c>
      <c r="U479">
        <v>0</v>
      </c>
      <c r="V479">
        <v>200</v>
      </c>
      <c r="W479">
        <v>6</v>
      </c>
      <c r="X479">
        <v>3</v>
      </c>
      <c r="Y479">
        <v>3</v>
      </c>
      <c r="Z479">
        <v>0</v>
      </c>
      <c r="AA479">
        <v>194</v>
      </c>
      <c r="AB479">
        <v>90</v>
      </c>
      <c r="AC479">
        <v>10</v>
      </c>
      <c r="AD479">
        <v>8</v>
      </c>
      <c r="AE479">
        <v>65</v>
      </c>
      <c r="AF479">
        <v>2</v>
      </c>
      <c r="AG479">
        <v>0</v>
      </c>
      <c r="AH479">
        <v>2</v>
      </c>
      <c r="AI479">
        <v>1</v>
      </c>
      <c r="AJ479">
        <v>0</v>
      </c>
      <c r="AK479">
        <v>1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90</v>
      </c>
      <c r="BB479">
        <v>31</v>
      </c>
      <c r="BC479">
        <v>9</v>
      </c>
      <c r="BD479">
        <v>13</v>
      </c>
      <c r="BE479">
        <v>1</v>
      </c>
      <c r="BF479">
        <v>4</v>
      </c>
      <c r="BG479">
        <v>0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</v>
      </c>
      <c r="BV479">
        <v>0</v>
      </c>
      <c r="BW479">
        <v>1</v>
      </c>
      <c r="BX479">
        <v>1</v>
      </c>
      <c r="BY479">
        <v>0</v>
      </c>
      <c r="BZ479">
        <v>31</v>
      </c>
      <c r="CA479">
        <v>5</v>
      </c>
      <c r="CB479">
        <v>2</v>
      </c>
      <c r="CC479">
        <v>0</v>
      </c>
      <c r="CD479">
        <v>0</v>
      </c>
      <c r="CE479">
        <v>1</v>
      </c>
      <c r="CF479">
        <v>0</v>
      </c>
      <c r="CG479">
        <v>0</v>
      </c>
      <c r="CH479">
        <v>0</v>
      </c>
      <c r="CI479">
        <v>1</v>
      </c>
      <c r="CJ479">
        <v>0</v>
      </c>
      <c r="CK479">
        <v>0</v>
      </c>
      <c r="CL479">
        <v>0</v>
      </c>
      <c r="CM479">
        <v>0</v>
      </c>
      <c r="CN479">
        <v>1</v>
      </c>
      <c r="CO479">
        <v>0</v>
      </c>
      <c r="CP479">
        <v>5</v>
      </c>
      <c r="CQ479">
        <v>4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1</v>
      </c>
      <c r="CZ479">
        <v>0</v>
      </c>
      <c r="DA479">
        <v>0</v>
      </c>
      <c r="DB479">
        <v>0</v>
      </c>
      <c r="DC479">
        <v>0</v>
      </c>
      <c r="DD479">
        <v>2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1</v>
      </c>
      <c r="DP479">
        <v>4</v>
      </c>
      <c r="DQ479">
        <v>10</v>
      </c>
      <c r="DR479">
        <v>5</v>
      </c>
      <c r="DS479">
        <v>4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1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10</v>
      </c>
      <c r="EQ479">
        <v>2</v>
      </c>
      <c r="ER479">
        <v>1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1</v>
      </c>
      <c r="FJ479">
        <v>0</v>
      </c>
      <c r="FK479">
        <v>0</v>
      </c>
      <c r="FL479">
        <v>0</v>
      </c>
      <c r="FM479">
        <v>0</v>
      </c>
      <c r="FN479">
        <v>2</v>
      </c>
      <c r="FO479">
        <v>43</v>
      </c>
      <c r="FP479">
        <v>28</v>
      </c>
      <c r="FQ479">
        <v>1</v>
      </c>
      <c r="FR479">
        <v>1</v>
      </c>
      <c r="FS479">
        <v>2</v>
      </c>
      <c r="FT479">
        <v>1</v>
      </c>
      <c r="FU479">
        <v>2</v>
      </c>
      <c r="FV479">
        <v>3</v>
      </c>
      <c r="FW479">
        <v>0</v>
      </c>
      <c r="FX479">
        <v>1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1</v>
      </c>
      <c r="GJ479">
        <v>1</v>
      </c>
      <c r="GK479">
        <v>1</v>
      </c>
      <c r="GL479">
        <v>0</v>
      </c>
      <c r="GM479">
        <v>1</v>
      </c>
      <c r="GN479">
        <v>43</v>
      </c>
      <c r="GO479">
        <v>5</v>
      </c>
      <c r="GP479">
        <v>2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2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1</v>
      </c>
      <c r="HH479">
        <v>5</v>
      </c>
      <c r="HI479">
        <v>4</v>
      </c>
      <c r="HJ479">
        <v>0</v>
      </c>
      <c r="HK479">
        <v>3</v>
      </c>
      <c r="HL479">
        <v>0</v>
      </c>
      <c r="HM479">
        <v>0</v>
      </c>
      <c r="HN479">
        <v>0</v>
      </c>
      <c r="HO479">
        <v>0</v>
      </c>
      <c r="HP479">
        <v>1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4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</row>
    <row r="480" spans="1:272">
      <c r="A480" t="s">
        <v>689</v>
      </c>
      <c r="B480" t="s">
        <v>677</v>
      </c>
      <c r="C480" t="str">
        <f>"160707"</f>
        <v>160707</v>
      </c>
      <c r="D480" t="s">
        <v>682</v>
      </c>
      <c r="E480">
        <v>6</v>
      </c>
      <c r="F480">
        <v>377</v>
      </c>
      <c r="G480">
        <v>290</v>
      </c>
      <c r="H480">
        <v>127</v>
      </c>
      <c r="I480">
        <v>163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163</v>
      </c>
      <c r="T480">
        <v>0</v>
      </c>
      <c r="U480">
        <v>0</v>
      </c>
      <c r="V480">
        <v>163</v>
      </c>
      <c r="W480">
        <v>9</v>
      </c>
      <c r="X480">
        <v>5</v>
      </c>
      <c r="Y480">
        <v>4</v>
      </c>
      <c r="Z480">
        <v>0</v>
      </c>
      <c r="AA480">
        <v>154</v>
      </c>
      <c r="AB480">
        <v>52</v>
      </c>
      <c r="AC480">
        <v>4</v>
      </c>
      <c r="AD480">
        <v>14</v>
      </c>
      <c r="AE480">
        <v>11</v>
      </c>
      <c r="AF480">
        <v>10</v>
      </c>
      <c r="AG480">
        <v>0</v>
      </c>
      <c r="AH480">
        <v>2</v>
      </c>
      <c r="AI480">
        <v>1</v>
      </c>
      <c r="AJ480">
        <v>2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1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1</v>
      </c>
      <c r="AY480">
        <v>1</v>
      </c>
      <c r="AZ480">
        <v>2</v>
      </c>
      <c r="BA480">
        <v>52</v>
      </c>
      <c r="BB480">
        <v>31</v>
      </c>
      <c r="BC480">
        <v>10</v>
      </c>
      <c r="BD480">
        <v>7</v>
      </c>
      <c r="BE480">
        <v>2</v>
      </c>
      <c r="BF480">
        <v>6</v>
      </c>
      <c r="BG480">
        <v>0</v>
      </c>
      <c r="BH480">
        <v>0</v>
      </c>
      <c r="BI480">
        <v>1</v>
      </c>
      <c r="BJ480">
        <v>1</v>
      </c>
      <c r="BK480">
        <v>0</v>
      </c>
      <c r="BL480">
        <v>2</v>
      </c>
      <c r="BM480">
        <v>0</v>
      </c>
      <c r="BN480">
        <v>0</v>
      </c>
      <c r="BO480">
        <v>1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1</v>
      </c>
      <c r="BZ480">
        <v>31</v>
      </c>
      <c r="CA480">
        <v>3</v>
      </c>
      <c r="CB480">
        <v>0</v>
      </c>
      <c r="CC480">
        <v>2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1</v>
      </c>
      <c r="CP480">
        <v>3</v>
      </c>
      <c r="CQ480">
        <v>4</v>
      </c>
      <c r="CR480">
        <v>1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1</v>
      </c>
      <c r="CY480">
        <v>1</v>
      </c>
      <c r="CZ480">
        <v>1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4</v>
      </c>
      <c r="DQ480">
        <v>13</v>
      </c>
      <c r="DR480">
        <v>0</v>
      </c>
      <c r="DS480">
        <v>11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1</v>
      </c>
      <c r="EG480">
        <v>0</v>
      </c>
      <c r="EH480">
        <v>0</v>
      </c>
      <c r="EI480">
        <v>0</v>
      </c>
      <c r="EJ480">
        <v>1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13</v>
      </c>
      <c r="EQ480">
        <v>16</v>
      </c>
      <c r="ER480">
        <v>1</v>
      </c>
      <c r="ES480">
        <v>0</v>
      </c>
      <c r="ET480">
        <v>14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1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16</v>
      </c>
      <c r="FO480">
        <v>30</v>
      </c>
      <c r="FP480">
        <v>20</v>
      </c>
      <c r="FQ480">
        <v>0</v>
      </c>
      <c r="FR480">
        <v>1</v>
      </c>
      <c r="FS480">
        <v>2</v>
      </c>
      <c r="FT480">
        <v>0</v>
      </c>
      <c r="FU480">
        <v>1</v>
      </c>
      <c r="FV480">
        <v>4</v>
      </c>
      <c r="FW480">
        <v>0</v>
      </c>
      <c r="FX480">
        <v>0</v>
      </c>
      <c r="FY480">
        <v>0</v>
      </c>
      <c r="FZ480">
        <v>0</v>
      </c>
      <c r="GA480">
        <v>1</v>
      </c>
      <c r="GB480">
        <v>0</v>
      </c>
      <c r="GC480">
        <v>1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30</v>
      </c>
      <c r="GO480">
        <v>4</v>
      </c>
      <c r="GP480">
        <v>3</v>
      </c>
      <c r="GQ480">
        <v>1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4</v>
      </c>
      <c r="HI480">
        <v>1</v>
      </c>
      <c r="HJ480">
        <v>0</v>
      </c>
      <c r="HK480">
        <v>1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1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</row>
    <row r="481" spans="1:272">
      <c r="A481" t="s">
        <v>688</v>
      </c>
      <c r="B481" t="s">
        <v>677</v>
      </c>
      <c r="C481" t="str">
        <f>"160707"</f>
        <v>160707</v>
      </c>
      <c r="D481" t="s">
        <v>687</v>
      </c>
      <c r="E481">
        <v>7</v>
      </c>
      <c r="F481">
        <v>640</v>
      </c>
      <c r="G481">
        <v>490</v>
      </c>
      <c r="H481">
        <v>223</v>
      </c>
      <c r="I481">
        <v>267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267</v>
      </c>
      <c r="T481">
        <v>0</v>
      </c>
      <c r="U481">
        <v>0</v>
      </c>
      <c r="V481">
        <v>267</v>
      </c>
      <c r="W481">
        <v>16</v>
      </c>
      <c r="X481">
        <v>8</v>
      </c>
      <c r="Y481">
        <v>8</v>
      </c>
      <c r="Z481">
        <v>0</v>
      </c>
      <c r="AA481">
        <v>251</v>
      </c>
      <c r="AB481">
        <v>97</v>
      </c>
      <c r="AC481">
        <v>12</v>
      </c>
      <c r="AD481">
        <v>20</v>
      </c>
      <c r="AE481">
        <v>23</v>
      </c>
      <c r="AF481">
        <v>17</v>
      </c>
      <c r="AG481">
        <v>1</v>
      </c>
      <c r="AH481">
        <v>6</v>
      </c>
      <c r="AI481">
        <v>1</v>
      </c>
      <c r="AJ481">
        <v>1</v>
      </c>
      <c r="AK481">
        <v>2</v>
      </c>
      <c r="AL481">
        <v>1</v>
      </c>
      <c r="AM481">
        <v>0</v>
      </c>
      <c r="AN481">
        <v>2</v>
      </c>
      <c r="AO481">
        <v>0</v>
      </c>
      <c r="AP481">
        <v>0</v>
      </c>
      <c r="AQ481">
        <v>0</v>
      </c>
      <c r="AR481">
        <v>3</v>
      </c>
      <c r="AS481">
        <v>0</v>
      </c>
      <c r="AT481">
        <v>0</v>
      </c>
      <c r="AU481">
        <v>1</v>
      </c>
      <c r="AV481">
        <v>1</v>
      </c>
      <c r="AW481">
        <v>0</v>
      </c>
      <c r="AX481">
        <v>1</v>
      </c>
      <c r="AY481">
        <v>1</v>
      </c>
      <c r="AZ481">
        <v>4</v>
      </c>
      <c r="BA481">
        <v>97</v>
      </c>
      <c r="BB481">
        <v>40</v>
      </c>
      <c r="BC481">
        <v>13</v>
      </c>
      <c r="BD481">
        <v>8</v>
      </c>
      <c r="BE481">
        <v>0</v>
      </c>
      <c r="BF481">
        <v>7</v>
      </c>
      <c r="BG481">
        <v>0</v>
      </c>
      <c r="BH481">
        <v>1</v>
      </c>
      <c r="BI481">
        <v>0</v>
      </c>
      <c r="BJ481">
        <v>0</v>
      </c>
      <c r="BK481">
        <v>3</v>
      </c>
      <c r="BL481">
        <v>0</v>
      </c>
      <c r="BM481">
        <v>0</v>
      </c>
      <c r="BN481">
        <v>0</v>
      </c>
      <c r="BO481">
        <v>1</v>
      </c>
      <c r="BP481">
        <v>0</v>
      </c>
      <c r="BQ481">
        <v>1</v>
      </c>
      <c r="BR481">
        <v>0</v>
      </c>
      <c r="BS481">
        <v>0</v>
      </c>
      <c r="BT481">
        <v>0</v>
      </c>
      <c r="BU481">
        <v>4</v>
      </c>
      <c r="BV481">
        <v>0</v>
      </c>
      <c r="BW481">
        <v>1</v>
      </c>
      <c r="BX481">
        <v>0</v>
      </c>
      <c r="BY481">
        <v>1</v>
      </c>
      <c r="BZ481">
        <v>40</v>
      </c>
      <c r="CA481">
        <v>12</v>
      </c>
      <c r="CB481">
        <v>3</v>
      </c>
      <c r="CC481">
        <v>2</v>
      </c>
      <c r="CD481">
        <v>0</v>
      </c>
      <c r="CE481">
        <v>0</v>
      </c>
      <c r="CF481">
        <v>3</v>
      </c>
      <c r="CG481">
        <v>0</v>
      </c>
      <c r="CH481">
        <v>2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2</v>
      </c>
      <c r="CP481">
        <v>12</v>
      </c>
      <c r="CQ481">
        <v>5</v>
      </c>
      <c r="CR481">
        <v>2</v>
      </c>
      <c r="CS481">
        <v>0</v>
      </c>
      <c r="CT481">
        <v>0</v>
      </c>
      <c r="CU481">
        <v>0</v>
      </c>
      <c r="CV481">
        <v>1</v>
      </c>
      <c r="CW481">
        <v>1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1</v>
      </c>
      <c r="DN481">
        <v>0</v>
      </c>
      <c r="DO481">
        <v>0</v>
      </c>
      <c r="DP481">
        <v>5</v>
      </c>
      <c r="DQ481">
        <v>26</v>
      </c>
      <c r="DR481">
        <v>4</v>
      </c>
      <c r="DS481">
        <v>12</v>
      </c>
      <c r="DT481">
        <v>0</v>
      </c>
      <c r="DU481">
        <v>2</v>
      </c>
      <c r="DV481">
        <v>0</v>
      </c>
      <c r="DW481">
        <v>0</v>
      </c>
      <c r="DX481">
        <v>5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1</v>
      </c>
      <c r="EK481">
        <v>0</v>
      </c>
      <c r="EL481">
        <v>1</v>
      </c>
      <c r="EM481">
        <v>0</v>
      </c>
      <c r="EN481">
        <v>1</v>
      </c>
      <c r="EO481">
        <v>0</v>
      </c>
      <c r="EP481">
        <v>26</v>
      </c>
      <c r="EQ481">
        <v>11</v>
      </c>
      <c r="ER481">
        <v>2</v>
      </c>
      <c r="ES481">
        <v>0</v>
      </c>
      <c r="ET481">
        <v>4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2</v>
      </c>
      <c r="FB481">
        <v>0</v>
      </c>
      <c r="FC481">
        <v>1</v>
      </c>
      <c r="FD481">
        <v>1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1</v>
      </c>
      <c r="FL481">
        <v>0</v>
      </c>
      <c r="FM481">
        <v>0</v>
      </c>
      <c r="FN481">
        <v>11</v>
      </c>
      <c r="FO481">
        <v>44</v>
      </c>
      <c r="FP481">
        <v>12</v>
      </c>
      <c r="FQ481">
        <v>4</v>
      </c>
      <c r="FR481">
        <v>2</v>
      </c>
      <c r="FS481">
        <v>3</v>
      </c>
      <c r="FT481">
        <v>2</v>
      </c>
      <c r="FU481">
        <v>3</v>
      </c>
      <c r="FV481">
        <v>5</v>
      </c>
      <c r="FW481">
        <v>0</v>
      </c>
      <c r="FX481">
        <v>1</v>
      </c>
      <c r="FY481">
        <v>4</v>
      </c>
      <c r="FZ481">
        <v>0</v>
      </c>
      <c r="GA481">
        <v>1</v>
      </c>
      <c r="GB481">
        <v>0</v>
      </c>
      <c r="GC481">
        <v>2</v>
      </c>
      <c r="GD481">
        <v>0</v>
      </c>
      <c r="GE481">
        <v>0</v>
      </c>
      <c r="GF481">
        <v>0</v>
      </c>
      <c r="GG481">
        <v>0</v>
      </c>
      <c r="GH481">
        <v>1</v>
      </c>
      <c r="GI481">
        <v>0</v>
      </c>
      <c r="GJ481">
        <v>0</v>
      </c>
      <c r="GK481">
        <v>0</v>
      </c>
      <c r="GL481">
        <v>2</v>
      </c>
      <c r="GM481">
        <v>2</v>
      </c>
      <c r="GN481">
        <v>44</v>
      </c>
      <c r="GO481">
        <v>12</v>
      </c>
      <c r="GP481">
        <v>8</v>
      </c>
      <c r="GQ481">
        <v>0</v>
      </c>
      <c r="GR481">
        <v>0</v>
      </c>
      <c r="GS481">
        <v>0</v>
      </c>
      <c r="GT481">
        <v>1</v>
      </c>
      <c r="GU481">
        <v>1</v>
      </c>
      <c r="GV481">
        <v>2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12</v>
      </c>
      <c r="HI481">
        <v>3</v>
      </c>
      <c r="HJ481">
        <v>0</v>
      </c>
      <c r="HK481">
        <v>0</v>
      </c>
      <c r="HL481">
        <v>0</v>
      </c>
      <c r="HM481">
        <v>0</v>
      </c>
      <c r="HN481">
        <v>1</v>
      </c>
      <c r="HO481">
        <v>0</v>
      </c>
      <c r="HP481">
        <v>0</v>
      </c>
      <c r="HQ481">
        <v>0</v>
      </c>
      <c r="HR481">
        <v>1</v>
      </c>
      <c r="HS481">
        <v>0</v>
      </c>
      <c r="HT481">
        <v>1</v>
      </c>
      <c r="HU481">
        <v>0</v>
      </c>
      <c r="HV481">
        <v>3</v>
      </c>
      <c r="HW481">
        <v>1</v>
      </c>
      <c r="HX481">
        <v>0</v>
      </c>
      <c r="HY481">
        <v>0</v>
      </c>
      <c r="HZ481">
        <v>0</v>
      </c>
      <c r="IA481">
        <v>0</v>
      </c>
      <c r="IB481">
        <v>1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1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</row>
    <row r="482" spans="1:272">
      <c r="A482" t="s">
        <v>686</v>
      </c>
      <c r="B482" t="s">
        <v>677</v>
      </c>
      <c r="C482" t="str">
        <f>"160707"</f>
        <v>160707</v>
      </c>
      <c r="D482" t="s">
        <v>682</v>
      </c>
      <c r="E482">
        <v>8</v>
      </c>
      <c r="F482">
        <v>659</v>
      </c>
      <c r="G482">
        <v>510</v>
      </c>
      <c r="H482">
        <v>248</v>
      </c>
      <c r="I482">
        <v>262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262</v>
      </c>
      <c r="T482">
        <v>0</v>
      </c>
      <c r="U482">
        <v>0</v>
      </c>
      <c r="V482">
        <v>262</v>
      </c>
      <c r="W482">
        <v>7</v>
      </c>
      <c r="X482">
        <v>5</v>
      </c>
      <c r="Y482">
        <v>2</v>
      </c>
      <c r="Z482">
        <v>0</v>
      </c>
      <c r="AA482">
        <v>255</v>
      </c>
      <c r="AB482">
        <v>78</v>
      </c>
      <c r="AC482">
        <v>14</v>
      </c>
      <c r="AD482">
        <v>15</v>
      </c>
      <c r="AE482">
        <v>21</v>
      </c>
      <c r="AF482">
        <v>9</v>
      </c>
      <c r="AG482">
        <v>3</v>
      </c>
      <c r="AH482">
        <v>0</v>
      </c>
      <c r="AI482">
        <v>0</v>
      </c>
      <c r="AJ482">
        <v>2</v>
      </c>
      <c r="AK482">
        <v>2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3</v>
      </c>
      <c r="AR482">
        <v>0</v>
      </c>
      <c r="AS482">
        <v>0</v>
      </c>
      <c r="AT482">
        <v>0</v>
      </c>
      <c r="AU482">
        <v>2</v>
      </c>
      <c r="AV482">
        <v>1</v>
      </c>
      <c r="AW482">
        <v>0</v>
      </c>
      <c r="AX482">
        <v>1</v>
      </c>
      <c r="AY482">
        <v>3</v>
      </c>
      <c r="AZ482">
        <v>2</v>
      </c>
      <c r="BA482">
        <v>78</v>
      </c>
      <c r="BB482">
        <v>39</v>
      </c>
      <c r="BC482">
        <v>4</v>
      </c>
      <c r="BD482">
        <v>12</v>
      </c>
      <c r="BE482">
        <v>0</v>
      </c>
      <c r="BF482">
        <v>8</v>
      </c>
      <c r="BG482">
        <v>2</v>
      </c>
      <c r="BH482">
        <v>1</v>
      </c>
      <c r="BI482">
        <v>1</v>
      </c>
      <c r="BJ482">
        <v>2</v>
      </c>
      <c r="BK482">
        <v>0</v>
      </c>
      <c r="BL482">
        <v>2</v>
      </c>
      <c r="BM482">
        <v>1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3</v>
      </c>
      <c r="BV482">
        <v>0</v>
      </c>
      <c r="BW482">
        <v>0</v>
      </c>
      <c r="BX482">
        <v>0</v>
      </c>
      <c r="BY482">
        <v>3</v>
      </c>
      <c r="BZ482">
        <v>39</v>
      </c>
      <c r="CA482">
        <v>11</v>
      </c>
      <c r="CB482">
        <v>5</v>
      </c>
      <c r="CC482">
        <v>1</v>
      </c>
      <c r="CD482">
        <v>2</v>
      </c>
      <c r="CE482">
        <v>0</v>
      </c>
      <c r="CF482">
        <v>0</v>
      </c>
      <c r="CG482">
        <v>1</v>
      </c>
      <c r="CH482">
        <v>0</v>
      </c>
      <c r="CI482">
        <v>1</v>
      </c>
      <c r="CJ482">
        <v>1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11</v>
      </c>
      <c r="CQ482">
        <v>9</v>
      </c>
      <c r="CR482">
        <v>6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1</v>
      </c>
      <c r="DA482">
        <v>0</v>
      </c>
      <c r="DB482">
        <v>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1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9</v>
      </c>
      <c r="DQ482">
        <v>41</v>
      </c>
      <c r="DR482">
        <v>3</v>
      </c>
      <c r="DS482">
        <v>24</v>
      </c>
      <c r="DT482">
        <v>0</v>
      </c>
      <c r="DU482">
        <v>1</v>
      </c>
      <c r="DV482">
        <v>0</v>
      </c>
      <c r="DW482">
        <v>0</v>
      </c>
      <c r="DX482">
        <v>10</v>
      </c>
      <c r="DY482">
        <v>2</v>
      </c>
      <c r="DZ482">
        <v>0</v>
      </c>
      <c r="EA482">
        <v>0</v>
      </c>
      <c r="EB482">
        <v>0</v>
      </c>
      <c r="EC482">
        <v>0</v>
      </c>
      <c r="ED482">
        <v>1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41</v>
      </c>
      <c r="EQ482">
        <v>27</v>
      </c>
      <c r="ER482">
        <v>5</v>
      </c>
      <c r="ES482">
        <v>1</v>
      </c>
      <c r="ET482">
        <v>18</v>
      </c>
      <c r="EU482">
        <v>0</v>
      </c>
      <c r="EV482">
        <v>0</v>
      </c>
      <c r="EW482">
        <v>0</v>
      </c>
      <c r="EX482">
        <v>1</v>
      </c>
      <c r="EY482">
        <v>0</v>
      </c>
      <c r="EZ482">
        <v>0</v>
      </c>
      <c r="FA482">
        <v>0</v>
      </c>
      <c r="FB482">
        <v>2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27</v>
      </c>
      <c r="FO482">
        <v>32</v>
      </c>
      <c r="FP482">
        <v>17</v>
      </c>
      <c r="FQ482">
        <v>1</v>
      </c>
      <c r="FR482">
        <v>2</v>
      </c>
      <c r="FS482">
        <v>4</v>
      </c>
      <c r="FT482">
        <v>0</v>
      </c>
      <c r="FU482">
        <v>1</v>
      </c>
      <c r="FV482">
        <v>4</v>
      </c>
      <c r="FW482">
        <v>0</v>
      </c>
      <c r="FX482">
        <v>0</v>
      </c>
      <c r="FY482">
        <v>1</v>
      </c>
      <c r="FZ482">
        <v>0</v>
      </c>
      <c r="GA482">
        <v>0</v>
      </c>
      <c r="GB482">
        <v>0</v>
      </c>
      <c r="GC482">
        <v>1</v>
      </c>
      <c r="GD482">
        <v>1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32</v>
      </c>
      <c r="GO482">
        <v>13</v>
      </c>
      <c r="GP482">
        <v>3</v>
      </c>
      <c r="GQ482">
        <v>1</v>
      </c>
      <c r="GR482">
        <v>3</v>
      </c>
      <c r="GS482">
        <v>0</v>
      </c>
      <c r="GT482">
        <v>0</v>
      </c>
      <c r="GU482">
        <v>0</v>
      </c>
      <c r="GV482">
        <v>4</v>
      </c>
      <c r="GW482">
        <v>0</v>
      </c>
      <c r="GX482">
        <v>1</v>
      </c>
      <c r="GY482">
        <v>0</v>
      </c>
      <c r="GZ482">
        <v>1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13</v>
      </c>
      <c r="HI482">
        <v>3</v>
      </c>
      <c r="HJ482">
        <v>1</v>
      </c>
      <c r="HK482">
        <v>0</v>
      </c>
      <c r="HL482">
        <v>0</v>
      </c>
      <c r="HM482">
        <v>1</v>
      </c>
      <c r="HN482">
        <v>0</v>
      </c>
      <c r="HO482">
        <v>0</v>
      </c>
      <c r="HP482">
        <v>0</v>
      </c>
      <c r="HQ482">
        <v>0</v>
      </c>
      <c r="HR482">
        <v>1</v>
      </c>
      <c r="HS482">
        <v>0</v>
      </c>
      <c r="HT482">
        <v>0</v>
      </c>
      <c r="HU482">
        <v>0</v>
      </c>
      <c r="HV482">
        <v>3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2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1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1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2</v>
      </c>
    </row>
    <row r="483" spans="1:272">
      <c r="A483" t="s">
        <v>685</v>
      </c>
      <c r="B483" t="s">
        <v>677</v>
      </c>
      <c r="C483" t="str">
        <f>"160707"</f>
        <v>160707</v>
      </c>
      <c r="D483" t="s">
        <v>267</v>
      </c>
      <c r="E483">
        <v>9</v>
      </c>
      <c r="F483">
        <v>848</v>
      </c>
      <c r="G483">
        <v>652</v>
      </c>
      <c r="H483">
        <v>269</v>
      </c>
      <c r="I483">
        <v>383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383</v>
      </c>
      <c r="T483">
        <v>0</v>
      </c>
      <c r="U483">
        <v>0</v>
      </c>
      <c r="V483">
        <v>383</v>
      </c>
      <c r="W483">
        <v>4</v>
      </c>
      <c r="X483">
        <v>1</v>
      </c>
      <c r="Y483">
        <v>3</v>
      </c>
      <c r="Z483">
        <v>0</v>
      </c>
      <c r="AA483">
        <v>379</v>
      </c>
      <c r="AB483">
        <v>152</v>
      </c>
      <c r="AC483">
        <v>31</v>
      </c>
      <c r="AD483">
        <v>33</v>
      </c>
      <c r="AE483">
        <v>41</v>
      </c>
      <c r="AF483">
        <v>10</v>
      </c>
      <c r="AG483">
        <v>7</v>
      </c>
      <c r="AH483">
        <v>8</v>
      </c>
      <c r="AI483">
        <v>0</v>
      </c>
      <c r="AJ483">
        <v>2</v>
      </c>
      <c r="AK483">
        <v>4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1</v>
      </c>
      <c r="AR483">
        <v>0</v>
      </c>
      <c r="AS483">
        <v>1</v>
      </c>
      <c r="AT483">
        <v>0</v>
      </c>
      <c r="AU483">
        <v>0</v>
      </c>
      <c r="AV483">
        <v>6</v>
      </c>
      <c r="AW483">
        <v>0</v>
      </c>
      <c r="AX483">
        <v>0</v>
      </c>
      <c r="AY483">
        <v>1</v>
      </c>
      <c r="AZ483">
        <v>6</v>
      </c>
      <c r="BA483">
        <v>152</v>
      </c>
      <c r="BB483">
        <v>69</v>
      </c>
      <c r="BC483">
        <v>17</v>
      </c>
      <c r="BD483">
        <v>32</v>
      </c>
      <c r="BE483">
        <v>1</v>
      </c>
      <c r="BF483">
        <v>4</v>
      </c>
      <c r="BG483">
        <v>2</v>
      </c>
      <c r="BH483">
        <v>3</v>
      </c>
      <c r="BI483">
        <v>1</v>
      </c>
      <c r="BJ483">
        <v>0</v>
      </c>
      <c r="BK483">
        <v>0</v>
      </c>
      <c r="BL483">
        <v>1</v>
      </c>
      <c r="BM483">
        <v>0</v>
      </c>
      <c r="BN483">
        <v>0</v>
      </c>
      <c r="BO483">
        <v>2</v>
      </c>
      <c r="BP483">
        <v>0</v>
      </c>
      <c r="BQ483">
        <v>2</v>
      </c>
      <c r="BR483">
        <v>0</v>
      </c>
      <c r="BS483">
        <v>0</v>
      </c>
      <c r="BT483">
        <v>0</v>
      </c>
      <c r="BU483">
        <v>0</v>
      </c>
      <c r="BV483">
        <v>2</v>
      </c>
      <c r="BW483">
        <v>0</v>
      </c>
      <c r="BX483">
        <v>0</v>
      </c>
      <c r="BY483">
        <v>2</v>
      </c>
      <c r="BZ483">
        <v>69</v>
      </c>
      <c r="CA483">
        <v>11</v>
      </c>
      <c r="CB483">
        <v>8</v>
      </c>
      <c r="CC483">
        <v>1</v>
      </c>
      <c r="CD483">
        <v>1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1</v>
      </c>
      <c r="CP483">
        <v>11</v>
      </c>
      <c r="CQ483">
        <v>15</v>
      </c>
      <c r="CR483">
        <v>10</v>
      </c>
      <c r="CS483">
        <v>0</v>
      </c>
      <c r="CT483">
        <v>1</v>
      </c>
      <c r="CU483">
        <v>0</v>
      </c>
      <c r="CV483">
        <v>0</v>
      </c>
      <c r="CW483">
        <v>1</v>
      </c>
      <c r="CX483">
        <v>0</v>
      </c>
      <c r="CY483">
        <v>0</v>
      </c>
      <c r="CZ483">
        <v>0</v>
      </c>
      <c r="DA483">
        <v>1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2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15</v>
      </c>
      <c r="DQ483">
        <v>33</v>
      </c>
      <c r="DR483">
        <v>2</v>
      </c>
      <c r="DS483">
        <v>29</v>
      </c>
      <c r="DT483">
        <v>1</v>
      </c>
      <c r="DU483">
        <v>0</v>
      </c>
      <c r="DV483">
        <v>0</v>
      </c>
      <c r="DW483">
        <v>0</v>
      </c>
      <c r="DX483">
        <v>1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33</v>
      </c>
      <c r="EQ483">
        <v>18</v>
      </c>
      <c r="ER483">
        <v>4</v>
      </c>
      <c r="ES483">
        <v>0</v>
      </c>
      <c r="ET483">
        <v>9</v>
      </c>
      <c r="EU483">
        <v>0</v>
      </c>
      <c r="EV483">
        <v>0</v>
      </c>
      <c r="EW483">
        <v>1</v>
      </c>
      <c r="EX483">
        <v>0</v>
      </c>
      <c r="EY483">
        <v>0</v>
      </c>
      <c r="EZ483">
        <v>1</v>
      </c>
      <c r="FA483">
        <v>0</v>
      </c>
      <c r="FB483">
        <v>1</v>
      </c>
      <c r="FC483">
        <v>0</v>
      </c>
      <c r="FD483">
        <v>1</v>
      </c>
      <c r="FE483">
        <v>1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18</v>
      </c>
      <c r="FO483">
        <v>51</v>
      </c>
      <c r="FP483">
        <v>37</v>
      </c>
      <c r="FQ483">
        <v>1</v>
      </c>
      <c r="FR483">
        <v>2</v>
      </c>
      <c r="FS483">
        <v>0</v>
      </c>
      <c r="FT483">
        <v>1</v>
      </c>
      <c r="FU483">
        <v>0</v>
      </c>
      <c r="FV483">
        <v>2</v>
      </c>
      <c r="FW483">
        <v>1</v>
      </c>
      <c r="FX483">
        <v>1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1</v>
      </c>
      <c r="GE483">
        <v>0</v>
      </c>
      <c r="GF483">
        <v>0</v>
      </c>
      <c r="GG483">
        <v>0</v>
      </c>
      <c r="GH483">
        <v>0</v>
      </c>
      <c r="GI483">
        <v>1</v>
      </c>
      <c r="GJ483">
        <v>2</v>
      </c>
      <c r="GK483">
        <v>0</v>
      </c>
      <c r="GL483">
        <v>0</v>
      </c>
      <c r="GM483">
        <v>2</v>
      </c>
      <c r="GN483">
        <v>51</v>
      </c>
      <c r="GO483">
        <v>22</v>
      </c>
      <c r="GP483">
        <v>10</v>
      </c>
      <c r="GQ483">
        <v>1</v>
      </c>
      <c r="GR483">
        <v>0</v>
      </c>
      <c r="GS483">
        <v>1</v>
      </c>
      <c r="GT483">
        <v>1</v>
      </c>
      <c r="GU483">
        <v>0</v>
      </c>
      <c r="GV483">
        <v>7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1</v>
      </c>
      <c r="HC483">
        <v>1</v>
      </c>
      <c r="HD483">
        <v>0</v>
      </c>
      <c r="HE483">
        <v>0</v>
      </c>
      <c r="HF483">
        <v>0</v>
      </c>
      <c r="HG483">
        <v>0</v>
      </c>
      <c r="HH483">
        <v>22</v>
      </c>
      <c r="HI483">
        <v>8</v>
      </c>
      <c r="HJ483">
        <v>1</v>
      </c>
      <c r="HK483">
        <v>2</v>
      </c>
      <c r="HL483">
        <v>4</v>
      </c>
      <c r="HM483">
        <v>0</v>
      </c>
      <c r="HN483">
        <v>0</v>
      </c>
      <c r="HO483">
        <v>0</v>
      </c>
      <c r="HP483">
        <v>0</v>
      </c>
      <c r="HQ483">
        <v>1</v>
      </c>
      <c r="HR483">
        <v>0</v>
      </c>
      <c r="HS483">
        <v>0</v>
      </c>
      <c r="HT483">
        <v>0</v>
      </c>
      <c r="HU483">
        <v>0</v>
      </c>
      <c r="HV483">
        <v>8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</row>
    <row r="484" spans="1:272">
      <c r="A484" t="s">
        <v>684</v>
      </c>
      <c r="B484" t="s">
        <v>677</v>
      </c>
      <c r="C484" t="str">
        <f>"160707"</f>
        <v>160707</v>
      </c>
      <c r="D484" t="s">
        <v>152</v>
      </c>
      <c r="E484">
        <v>10</v>
      </c>
      <c r="F484">
        <v>329</v>
      </c>
      <c r="G484">
        <v>250</v>
      </c>
      <c r="H484">
        <v>113</v>
      </c>
      <c r="I484">
        <v>137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137</v>
      </c>
      <c r="T484">
        <v>0</v>
      </c>
      <c r="U484">
        <v>0</v>
      </c>
      <c r="V484">
        <v>137</v>
      </c>
      <c r="W484">
        <v>6</v>
      </c>
      <c r="X484">
        <v>3</v>
      </c>
      <c r="Y484">
        <v>3</v>
      </c>
      <c r="Z484">
        <v>0</v>
      </c>
      <c r="AA484">
        <v>131</v>
      </c>
      <c r="AB484">
        <v>46</v>
      </c>
      <c r="AC484">
        <v>11</v>
      </c>
      <c r="AD484">
        <v>7</v>
      </c>
      <c r="AE484">
        <v>7</v>
      </c>
      <c r="AF484">
        <v>5</v>
      </c>
      <c r="AG484">
        <v>0</v>
      </c>
      <c r="AH484">
        <v>3</v>
      </c>
      <c r="AI484">
        <v>0</v>
      </c>
      <c r="AJ484">
        <v>0</v>
      </c>
      <c r="AK484">
        <v>2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2</v>
      </c>
      <c r="AR484">
        <v>0</v>
      </c>
      <c r="AS484">
        <v>0</v>
      </c>
      <c r="AT484">
        <v>0</v>
      </c>
      <c r="AU484">
        <v>0</v>
      </c>
      <c r="AV484">
        <v>6</v>
      </c>
      <c r="AW484">
        <v>0</v>
      </c>
      <c r="AX484">
        <v>0</v>
      </c>
      <c r="AY484">
        <v>2</v>
      </c>
      <c r="AZ484">
        <v>0</v>
      </c>
      <c r="BA484">
        <v>46</v>
      </c>
      <c r="BB484">
        <v>25</v>
      </c>
      <c r="BC484">
        <v>7</v>
      </c>
      <c r="BD484">
        <v>3</v>
      </c>
      <c r="BE484">
        <v>2</v>
      </c>
      <c r="BF484">
        <v>2</v>
      </c>
      <c r="BG484">
        <v>2</v>
      </c>
      <c r="BH484">
        <v>1</v>
      </c>
      <c r="BI484">
        <v>0</v>
      </c>
      <c r="BJ484">
        <v>0</v>
      </c>
      <c r="BK484">
        <v>4</v>
      </c>
      <c r="BL484">
        <v>2</v>
      </c>
      <c r="BM484">
        <v>0</v>
      </c>
      <c r="BN484">
        <v>0</v>
      </c>
      <c r="BO484">
        <v>1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25</v>
      </c>
      <c r="CA484">
        <v>1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1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1</v>
      </c>
      <c r="CQ484">
        <v>3</v>
      </c>
      <c r="CR484">
        <v>0</v>
      </c>
      <c r="CS484">
        <v>0</v>
      </c>
      <c r="CT484">
        <v>0</v>
      </c>
      <c r="CU484">
        <v>0</v>
      </c>
      <c r="CV484">
        <v>1</v>
      </c>
      <c r="CW484">
        <v>0</v>
      </c>
      <c r="CX484">
        <v>0</v>
      </c>
      <c r="CY484">
        <v>0</v>
      </c>
      <c r="CZ484">
        <v>1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1</v>
      </c>
      <c r="DO484">
        <v>0</v>
      </c>
      <c r="DP484">
        <v>3</v>
      </c>
      <c r="DQ484">
        <v>6</v>
      </c>
      <c r="DR484">
        <v>0</v>
      </c>
      <c r="DS484">
        <v>5</v>
      </c>
      <c r="DT484">
        <v>0</v>
      </c>
      <c r="DU484">
        <v>1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6</v>
      </c>
      <c r="EQ484">
        <v>10</v>
      </c>
      <c r="ER484">
        <v>2</v>
      </c>
      <c r="ES484">
        <v>8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10</v>
      </c>
      <c r="FO484">
        <v>35</v>
      </c>
      <c r="FP484">
        <v>21</v>
      </c>
      <c r="FQ484">
        <v>0</v>
      </c>
      <c r="FR484">
        <v>0</v>
      </c>
      <c r="FS484">
        <v>4</v>
      </c>
      <c r="FT484">
        <v>1</v>
      </c>
      <c r="FU484">
        <v>0</v>
      </c>
      <c r="FV484">
        <v>6</v>
      </c>
      <c r="FW484">
        <v>0</v>
      </c>
      <c r="FX484">
        <v>0</v>
      </c>
      <c r="FY484">
        <v>0</v>
      </c>
      <c r="FZ484">
        <v>1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2</v>
      </c>
      <c r="GK484">
        <v>0</v>
      </c>
      <c r="GL484">
        <v>0</v>
      </c>
      <c r="GM484">
        <v>0</v>
      </c>
      <c r="GN484">
        <v>35</v>
      </c>
      <c r="GO484">
        <v>1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1</v>
      </c>
      <c r="HH484">
        <v>1</v>
      </c>
      <c r="HI484">
        <v>3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1</v>
      </c>
      <c r="HP484">
        <v>1</v>
      </c>
      <c r="HQ484">
        <v>0</v>
      </c>
      <c r="HR484">
        <v>1</v>
      </c>
      <c r="HS484">
        <v>0</v>
      </c>
      <c r="HT484">
        <v>0</v>
      </c>
      <c r="HU484">
        <v>0</v>
      </c>
      <c r="HV484">
        <v>3</v>
      </c>
      <c r="HW484">
        <v>1</v>
      </c>
      <c r="HX484">
        <v>1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1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</row>
    <row r="485" spans="1:272">
      <c r="A485" t="s">
        <v>683</v>
      </c>
      <c r="B485" t="s">
        <v>677</v>
      </c>
      <c r="C485" t="str">
        <f>"160707"</f>
        <v>160707</v>
      </c>
      <c r="D485" t="s">
        <v>682</v>
      </c>
      <c r="E485">
        <v>11</v>
      </c>
      <c r="F485">
        <v>345</v>
      </c>
      <c r="G485">
        <v>270</v>
      </c>
      <c r="H485">
        <v>146</v>
      </c>
      <c r="I485">
        <v>124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124</v>
      </c>
      <c r="T485">
        <v>0</v>
      </c>
      <c r="U485">
        <v>0</v>
      </c>
      <c r="V485">
        <v>124</v>
      </c>
      <c r="W485">
        <v>4</v>
      </c>
      <c r="X485">
        <v>2</v>
      </c>
      <c r="Y485">
        <v>2</v>
      </c>
      <c r="Z485">
        <v>0</v>
      </c>
      <c r="AA485">
        <v>120</v>
      </c>
      <c r="AB485">
        <v>32</v>
      </c>
      <c r="AC485">
        <v>4</v>
      </c>
      <c r="AD485">
        <v>3</v>
      </c>
      <c r="AE485">
        <v>7</v>
      </c>
      <c r="AF485">
        <v>4</v>
      </c>
      <c r="AG485">
        <v>5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1</v>
      </c>
      <c r="AY485">
        <v>1</v>
      </c>
      <c r="AZ485">
        <v>5</v>
      </c>
      <c r="BA485">
        <v>32</v>
      </c>
      <c r="BB485">
        <v>21</v>
      </c>
      <c r="BC485">
        <v>8</v>
      </c>
      <c r="BD485">
        <v>6</v>
      </c>
      <c r="BE485">
        <v>0</v>
      </c>
      <c r="BF485">
        <v>3</v>
      </c>
      <c r="BG485">
        <v>0</v>
      </c>
      <c r="BH485">
        <v>0</v>
      </c>
      <c r="BI485">
        <v>2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1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1</v>
      </c>
      <c r="BZ485">
        <v>21</v>
      </c>
      <c r="CA485">
        <v>4</v>
      </c>
      <c r="CB485">
        <v>4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4</v>
      </c>
      <c r="CQ485">
        <v>4</v>
      </c>
      <c r="CR485">
        <v>1</v>
      </c>
      <c r="CS485">
        <v>0</v>
      </c>
      <c r="CT485">
        <v>0</v>
      </c>
      <c r="CU485">
        <v>0</v>
      </c>
      <c r="CV485">
        <v>0</v>
      </c>
      <c r="CW485">
        <v>1</v>
      </c>
      <c r="CX485">
        <v>0</v>
      </c>
      <c r="CY485">
        <v>0</v>
      </c>
      <c r="CZ485">
        <v>1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4</v>
      </c>
      <c r="DQ485">
        <v>13</v>
      </c>
      <c r="DR485">
        <v>5</v>
      </c>
      <c r="DS485">
        <v>3</v>
      </c>
      <c r="DT485">
        <v>0</v>
      </c>
      <c r="DU485">
        <v>0</v>
      </c>
      <c r="DV485">
        <v>0</v>
      </c>
      <c r="DW485">
        <v>0</v>
      </c>
      <c r="DX485">
        <v>4</v>
      </c>
      <c r="DY485">
        <v>0</v>
      </c>
      <c r="DZ485">
        <v>1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13</v>
      </c>
      <c r="EQ485">
        <v>7</v>
      </c>
      <c r="ER485">
        <v>2</v>
      </c>
      <c r="ES485">
        <v>0</v>
      </c>
      <c r="ET485">
        <v>4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1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7</v>
      </c>
      <c r="FO485">
        <v>34</v>
      </c>
      <c r="FP485">
        <v>20</v>
      </c>
      <c r="FQ485">
        <v>3</v>
      </c>
      <c r="FR485">
        <v>0</v>
      </c>
      <c r="FS485">
        <v>0</v>
      </c>
      <c r="FT485">
        <v>1</v>
      </c>
      <c r="FU485">
        <v>1</v>
      </c>
      <c r="FV485">
        <v>3</v>
      </c>
      <c r="FW485">
        <v>0</v>
      </c>
      <c r="FX485">
        <v>1</v>
      </c>
      <c r="FY485">
        <v>0</v>
      </c>
      <c r="FZ485">
        <v>0</v>
      </c>
      <c r="GA485">
        <v>2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1</v>
      </c>
      <c r="GL485">
        <v>0</v>
      </c>
      <c r="GM485">
        <v>2</v>
      </c>
      <c r="GN485">
        <v>34</v>
      </c>
      <c r="GO485">
        <v>2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1</v>
      </c>
      <c r="GW485">
        <v>0</v>
      </c>
      <c r="GX485">
        <v>1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2</v>
      </c>
      <c r="HI485">
        <v>2</v>
      </c>
      <c r="HJ485">
        <v>1</v>
      </c>
      <c r="HK485">
        <v>1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2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1</v>
      </c>
      <c r="IN485">
        <v>0</v>
      </c>
      <c r="IO485">
        <v>1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1</v>
      </c>
    </row>
    <row r="486" spans="1:272">
      <c r="A486" t="s">
        <v>681</v>
      </c>
      <c r="B486" t="s">
        <v>677</v>
      </c>
      <c r="C486" t="str">
        <f>"160707"</f>
        <v>160707</v>
      </c>
      <c r="D486" t="s">
        <v>680</v>
      </c>
      <c r="E486">
        <v>12</v>
      </c>
      <c r="F486">
        <v>252</v>
      </c>
      <c r="G486">
        <v>190</v>
      </c>
      <c r="H486">
        <v>120</v>
      </c>
      <c r="I486">
        <v>70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70</v>
      </c>
      <c r="T486">
        <v>0</v>
      </c>
      <c r="U486">
        <v>0</v>
      </c>
      <c r="V486">
        <v>70</v>
      </c>
      <c r="W486">
        <v>6</v>
      </c>
      <c r="X486">
        <v>5</v>
      </c>
      <c r="Y486">
        <v>1</v>
      </c>
      <c r="Z486">
        <v>0</v>
      </c>
      <c r="AA486">
        <v>64</v>
      </c>
      <c r="AB486">
        <v>25</v>
      </c>
      <c r="AC486">
        <v>4</v>
      </c>
      <c r="AD486">
        <v>2</v>
      </c>
      <c r="AE486">
        <v>11</v>
      </c>
      <c r="AF486">
        <v>0</v>
      </c>
      <c r="AG486">
        <v>0</v>
      </c>
      <c r="AH486">
        <v>1</v>
      </c>
      <c r="AI486">
        <v>0</v>
      </c>
      <c r="AJ486">
        <v>0</v>
      </c>
      <c r="AK486">
        <v>2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2</v>
      </c>
      <c r="AX486">
        <v>0</v>
      </c>
      <c r="AY486">
        <v>1</v>
      </c>
      <c r="AZ486">
        <v>0</v>
      </c>
      <c r="BA486">
        <v>25</v>
      </c>
      <c r="BB486">
        <v>9</v>
      </c>
      <c r="BC486">
        <v>0</v>
      </c>
      <c r="BD486">
        <v>3</v>
      </c>
      <c r="BE486">
        <v>1</v>
      </c>
      <c r="BF486">
        <v>2</v>
      </c>
      <c r="BG486">
        <v>1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</v>
      </c>
      <c r="BV486">
        <v>0</v>
      </c>
      <c r="BW486">
        <v>0</v>
      </c>
      <c r="BX486">
        <v>1</v>
      </c>
      <c r="BY486">
        <v>0</v>
      </c>
      <c r="BZ486">
        <v>9</v>
      </c>
      <c r="CA486">
        <v>1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</v>
      </c>
      <c r="CP486">
        <v>1</v>
      </c>
      <c r="CQ486">
        <v>3</v>
      </c>
      <c r="CR486">
        <v>1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1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1</v>
      </c>
      <c r="DO486">
        <v>0</v>
      </c>
      <c r="DP486">
        <v>3</v>
      </c>
      <c r="DQ486">
        <v>2</v>
      </c>
      <c r="DR486">
        <v>0</v>
      </c>
      <c r="DS486">
        <v>2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2</v>
      </c>
      <c r="EQ486">
        <v>7</v>
      </c>
      <c r="ER486">
        <v>0</v>
      </c>
      <c r="ES486">
        <v>0</v>
      </c>
      <c r="ET486">
        <v>5</v>
      </c>
      <c r="EU486">
        <v>0</v>
      </c>
      <c r="EV486">
        <v>0</v>
      </c>
      <c r="EW486">
        <v>0</v>
      </c>
      <c r="EX486">
        <v>0</v>
      </c>
      <c r="EY486">
        <v>1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1</v>
      </c>
      <c r="FL486">
        <v>0</v>
      </c>
      <c r="FM486">
        <v>0</v>
      </c>
      <c r="FN486">
        <v>7</v>
      </c>
      <c r="FO486">
        <v>15</v>
      </c>
      <c r="FP486">
        <v>7</v>
      </c>
      <c r="FQ486">
        <v>1</v>
      </c>
      <c r="FR486">
        <v>0</v>
      </c>
      <c r="FS486">
        <v>2</v>
      </c>
      <c r="FT486">
        <v>0</v>
      </c>
      <c r="FU486">
        <v>1</v>
      </c>
      <c r="FV486">
        <v>1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2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1</v>
      </c>
      <c r="GM486">
        <v>0</v>
      </c>
      <c r="GN486">
        <v>15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1</v>
      </c>
      <c r="HJ486">
        <v>1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1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1</v>
      </c>
      <c r="IN486">
        <v>1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1</v>
      </c>
    </row>
    <row r="487" spans="1:272">
      <c r="A487" t="s">
        <v>679</v>
      </c>
      <c r="B487" t="s">
        <v>677</v>
      </c>
      <c r="C487" t="str">
        <f>"160707"</f>
        <v>160707</v>
      </c>
      <c r="D487" t="s">
        <v>267</v>
      </c>
      <c r="E487">
        <v>13</v>
      </c>
      <c r="F487">
        <v>363</v>
      </c>
      <c r="G487">
        <v>280</v>
      </c>
      <c r="H487">
        <v>98</v>
      </c>
      <c r="I487">
        <v>182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182</v>
      </c>
      <c r="T487">
        <v>0</v>
      </c>
      <c r="U487">
        <v>0</v>
      </c>
      <c r="V487">
        <v>182</v>
      </c>
      <c r="W487">
        <v>3</v>
      </c>
      <c r="X487">
        <v>3</v>
      </c>
      <c r="Y487">
        <v>0</v>
      </c>
      <c r="Z487">
        <v>0</v>
      </c>
      <c r="AA487">
        <v>179</v>
      </c>
      <c r="AB487">
        <v>85</v>
      </c>
      <c r="AC487">
        <v>17</v>
      </c>
      <c r="AD487">
        <v>18</v>
      </c>
      <c r="AE487">
        <v>26</v>
      </c>
      <c r="AF487">
        <v>3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0</v>
      </c>
      <c r="AM487">
        <v>0</v>
      </c>
      <c r="AN487">
        <v>1</v>
      </c>
      <c r="AO487">
        <v>0</v>
      </c>
      <c r="AP487">
        <v>1</v>
      </c>
      <c r="AQ487">
        <v>6</v>
      </c>
      <c r="AR487">
        <v>3</v>
      </c>
      <c r="AS487">
        <v>1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5</v>
      </c>
      <c r="BA487">
        <v>85</v>
      </c>
      <c r="BB487">
        <v>24</v>
      </c>
      <c r="BC487">
        <v>9</v>
      </c>
      <c r="BD487">
        <v>5</v>
      </c>
      <c r="BE487">
        <v>0</v>
      </c>
      <c r="BF487">
        <v>4</v>
      </c>
      <c r="BG487">
        <v>0</v>
      </c>
      <c r="BH487">
        <v>1</v>
      </c>
      <c r="BI487">
        <v>1</v>
      </c>
      <c r="BJ487">
        <v>1</v>
      </c>
      <c r="BK487">
        <v>0</v>
      </c>
      <c r="BL487">
        <v>1</v>
      </c>
      <c r="BM487">
        <v>0</v>
      </c>
      <c r="BN487">
        <v>0</v>
      </c>
      <c r="BO487">
        <v>1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1</v>
      </c>
      <c r="BZ487">
        <v>24</v>
      </c>
      <c r="CA487">
        <v>12</v>
      </c>
      <c r="CB487">
        <v>5</v>
      </c>
      <c r="CC487">
        <v>1</v>
      </c>
      <c r="CD487">
        <v>0</v>
      </c>
      <c r="CE487">
        <v>0</v>
      </c>
      <c r="CF487">
        <v>3</v>
      </c>
      <c r="CG487">
        <v>1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12</v>
      </c>
      <c r="CQ487">
        <v>4</v>
      </c>
      <c r="CR487">
        <v>1</v>
      </c>
      <c r="CS487">
        <v>0</v>
      </c>
      <c r="CT487">
        <v>1</v>
      </c>
      <c r="CU487">
        <v>1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1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4</v>
      </c>
      <c r="DQ487">
        <v>13</v>
      </c>
      <c r="DR487">
        <v>0</v>
      </c>
      <c r="DS487">
        <v>5</v>
      </c>
      <c r="DT487">
        <v>0</v>
      </c>
      <c r="DU487">
        <v>0</v>
      </c>
      <c r="DV487">
        <v>0</v>
      </c>
      <c r="DW487">
        <v>0</v>
      </c>
      <c r="DX487">
        <v>8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13</v>
      </c>
      <c r="EQ487">
        <v>7</v>
      </c>
      <c r="ER487">
        <v>1</v>
      </c>
      <c r="ES487">
        <v>1</v>
      </c>
      <c r="ET487">
        <v>5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7</v>
      </c>
      <c r="FO487">
        <v>27</v>
      </c>
      <c r="FP487">
        <v>15</v>
      </c>
      <c r="FQ487">
        <v>1</v>
      </c>
      <c r="FR487">
        <v>0</v>
      </c>
      <c r="FS487">
        <v>2</v>
      </c>
      <c r="FT487">
        <v>1</v>
      </c>
      <c r="FU487">
        <v>0</v>
      </c>
      <c r="FV487">
        <v>1</v>
      </c>
      <c r="FW487">
        <v>0</v>
      </c>
      <c r="FX487">
        <v>0</v>
      </c>
      <c r="FY487">
        <v>0</v>
      </c>
      <c r="FZ487">
        <v>0</v>
      </c>
      <c r="GA487">
        <v>1</v>
      </c>
      <c r="GB487">
        <v>0</v>
      </c>
      <c r="GC487">
        <v>0</v>
      </c>
      <c r="GD487">
        <v>0</v>
      </c>
      <c r="GE487">
        <v>1</v>
      </c>
      <c r="GF487">
        <v>0</v>
      </c>
      <c r="GG487">
        <v>1</v>
      </c>
      <c r="GH487">
        <v>1</v>
      </c>
      <c r="GI487">
        <v>0</v>
      </c>
      <c r="GJ487">
        <v>1</v>
      </c>
      <c r="GK487">
        <v>0</v>
      </c>
      <c r="GL487">
        <v>0</v>
      </c>
      <c r="GM487">
        <v>2</v>
      </c>
      <c r="GN487">
        <v>27</v>
      </c>
      <c r="GO487">
        <v>6</v>
      </c>
      <c r="GP487">
        <v>2</v>
      </c>
      <c r="GQ487">
        <v>0</v>
      </c>
      <c r="GR487">
        <v>0</v>
      </c>
      <c r="GS487">
        <v>0</v>
      </c>
      <c r="GT487">
        <v>2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1</v>
      </c>
      <c r="HB487">
        <v>1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6</v>
      </c>
      <c r="HI487">
        <v>1</v>
      </c>
      <c r="HJ487">
        <v>0</v>
      </c>
      <c r="HK487">
        <v>0</v>
      </c>
      <c r="HL487">
        <v>0</v>
      </c>
      <c r="HM487">
        <v>0</v>
      </c>
      <c r="HN487">
        <v>1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1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</row>
    <row r="488" spans="1:272">
      <c r="A488" t="s">
        <v>678</v>
      </c>
      <c r="B488" t="s">
        <v>677</v>
      </c>
      <c r="C488" t="str">
        <f>"160707"</f>
        <v>160707</v>
      </c>
      <c r="D488" t="s">
        <v>676</v>
      </c>
      <c r="E488">
        <v>14</v>
      </c>
      <c r="F488">
        <v>70</v>
      </c>
      <c r="G488">
        <v>70</v>
      </c>
      <c r="H488">
        <v>42</v>
      </c>
      <c r="I488">
        <v>28</v>
      </c>
      <c r="J488">
        <v>0</v>
      </c>
      <c r="K488">
        <v>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28</v>
      </c>
      <c r="T488">
        <v>0</v>
      </c>
      <c r="U488">
        <v>0</v>
      </c>
      <c r="V488">
        <v>28</v>
      </c>
      <c r="W488">
        <v>0</v>
      </c>
      <c r="X488">
        <v>0</v>
      </c>
      <c r="Y488">
        <v>0</v>
      </c>
      <c r="Z488">
        <v>0</v>
      </c>
      <c r="AA488">
        <v>28</v>
      </c>
      <c r="AB488">
        <v>4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1</v>
      </c>
      <c r="BA488">
        <v>4</v>
      </c>
      <c r="BB488">
        <v>4</v>
      </c>
      <c r="BC488">
        <v>0</v>
      </c>
      <c r="BD488">
        <v>1</v>
      </c>
      <c r="BE488">
        <v>0</v>
      </c>
      <c r="BF488">
        <v>2</v>
      </c>
      <c r="BG488">
        <v>0</v>
      </c>
      <c r="BH488">
        <v>1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4</v>
      </c>
      <c r="CA488">
        <v>1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1</v>
      </c>
      <c r="CL488">
        <v>0</v>
      </c>
      <c r="CM488">
        <v>0</v>
      </c>
      <c r="CN488">
        <v>0</v>
      </c>
      <c r="CO488">
        <v>0</v>
      </c>
      <c r="CP488">
        <v>1</v>
      </c>
      <c r="CQ488">
        <v>1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1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1</v>
      </c>
      <c r="DQ488">
        <v>10</v>
      </c>
      <c r="DR488">
        <v>0</v>
      </c>
      <c r="DS488">
        <v>9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1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10</v>
      </c>
      <c r="EQ488">
        <v>1</v>
      </c>
      <c r="ER488">
        <v>0</v>
      </c>
      <c r="ES488">
        <v>1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1</v>
      </c>
      <c r="FO488">
        <v>7</v>
      </c>
      <c r="FP488">
        <v>6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1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7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</row>
    <row r="489" spans="1:272">
      <c r="A489" t="s">
        <v>675</v>
      </c>
      <c r="B489" t="s">
        <v>665</v>
      </c>
      <c r="C489" t="str">
        <f>"160708"</f>
        <v>160708</v>
      </c>
      <c r="D489" t="s">
        <v>664</v>
      </c>
      <c r="E489">
        <v>1</v>
      </c>
      <c r="F489">
        <v>442</v>
      </c>
      <c r="G489">
        <v>340</v>
      </c>
      <c r="H489">
        <v>94</v>
      </c>
      <c r="I489">
        <v>246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246</v>
      </c>
      <c r="T489">
        <v>0</v>
      </c>
      <c r="U489">
        <v>0</v>
      </c>
      <c r="V489">
        <v>246</v>
      </c>
      <c r="W489">
        <v>1</v>
      </c>
      <c r="X489">
        <v>1</v>
      </c>
      <c r="Y489">
        <v>0</v>
      </c>
      <c r="Z489">
        <v>0</v>
      </c>
      <c r="AA489">
        <v>245</v>
      </c>
      <c r="AB489">
        <v>102</v>
      </c>
      <c r="AC489">
        <v>15</v>
      </c>
      <c r="AD489">
        <v>26</v>
      </c>
      <c r="AE489">
        <v>35</v>
      </c>
      <c r="AF489">
        <v>5</v>
      </c>
      <c r="AG489">
        <v>8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  <c r="AP489">
        <v>0</v>
      </c>
      <c r="AQ489">
        <v>2</v>
      </c>
      <c r="AR489">
        <v>1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0</v>
      </c>
      <c r="AY489">
        <v>1</v>
      </c>
      <c r="AZ489">
        <v>2</v>
      </c>
      <c r="BA489">
        <v>102</v>
      </c>
      <c r="BB489">
        <v>38</v>
      </c>
      <c r="BC489">
        <v>4</v>
      </c>
      <c r="BD489">
        <v>22</v>
      </c>
      <c r="BE489">
        <v>0</v>
      </c>
      <c r="BF489">
        <v>6</v>
      </c>
      <c r="BG489">
        <v>1</v>
      </c>
      <c r="BH489">
        <v>2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1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1</v>
      </c>
      <c r="BZ489">
        <v>38</v>
      </c>
      <c r="CA489">
        <v>7</v>
      </c>
      <c r="CB489">
        <v>1</v>
      </c>
      <c r="CC489">
        <v>0</v>
      </c>
      <c r="CD489">
        <v>1</v>
      </c>
      <c r="CE489">
        <v>1</v>
      </c>
      <c r="CF489">
        <v>0</v>
      </c>
      <c r="CG489">
        <v>2</v>
      </c>
      <c r="CH489">
        <v>0</v>
      </c>
      <c r="CI489">
        <v>1</v>
      </c>
      <c r="CJ489">
        <v>0</v>
      </c>
      <c r="CK489">
        <v>0</v>
      </c>
      <c r="CL489">
        <v>0</v>
      </c>
      <c r="CM489">
        <v>0</v>
      </c>
      <c r="CN489">
        <v>1</v>
      </c>
      <c r="CO489">
        <v>0</v>
      </c>
      <c r="CP489">
        <v>7</v>
      </c>
      <c r="CQ489">
        <v>3</v>
      </c>
      <c r="CR489">
        <v>3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3</v>
      </c>
      <c r="DQ489">
        <v>41</v>
      </c>
      <c r="DR489">
        <v>23</v>
      </c>
      <c r="DS489">
        <v>13</v>
      </c>
      <c r="DT489">
        <v>0</v>
      </c>
      <c r="DU489">
        <v>0</v>
      </c>
      <c r="DV489">
        <v>0</v>
      </c>
      <c r="DW489">
        <v>0</v>
      </c>
      <c r="DX489">
        <v>4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1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41</v>
      </c>
      <c r="EQ489">
        <v>13</v>
      </c>
      <c r="ER489">
        <v>2</v>
      </c>
      <c r="ES489">
        <v>2</v>
      </c>
      <c r="ET489">
        <v>9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13</v>
      </c>
      <c r="FO489">
        <v>32</v>
      </c>
      <c r="FP489">
        <v>25</v>
      </c>
      <c r="FQ489">
        <v>0</v>
      </c>
      <c r="FR489">
        <v>0</v>
      </c>
      <c r="FS489">
        <v>1</v>
      </c>
      <c r="FT489">
        <v>0</v>
      </c>
      <c r="FU489">
        <v>0</v>
      </c>
      <c r="FV489">
        <v>0</v>
      </c>
      <c r="FW489">
        <v>1</v>
      </c>
      <c r="FX489">
        <v>0</v>
      </c>
      <c r="FY489">
        <v>0</v>
      </c>
      <c r="FZ489">
        <v>2</v>
      </c>
      <c r="GA489">
        <v>0</v>
      </c>
      <c r="GB489">
        <v>0</v>
      </c>
      <c r="GC489">
        <v>1</v>
      </c>
      <c r="GD489">
        <v>0</v>
      </c>
      <c r="GE489">
        <v>1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1</v>
      </c>
      <c r="GN489">
        <v>32</v>
      </c>
      <c r="GO489">
        <v>9</v>
      </c>
      <c r="GP489">
        <v>3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6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9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</row>
    <row r="490" spans="1:272">
      <c r="A490" t="s">
        <v>674</v>
      </c>
      <c r="B490" t="s">
        <v>665</v>
      </c>
      <c r="C490" t="str">
        <f>"160708"</f>
        <v>160708</v>
      </c>
      <c r="D490" t="s">
        <v>673</v>
      </c>
      <c r="E490">
        <v>2</v>
      </c>
      <c r="F490">
        <v>490</v>
      </c>
      <c r="G490">
        <v>380</v>
      </c>
      <c r="H490">
        <v>204</v>
      </c>
      <c r="I490">
        <v>176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176</v>
      </c>
      <c r="T490">
        <v>0</v>
      </c>
      <c r="U490">
        <v>0</v>
      </c>
      <c r="V490">
        <v>176</v>
      </c>
      <c r="W490">
        <v>7</v>
      </c>
      <c r="X490">
        <v>4</v>
      </c>
      <c r="Y490">
        <v>3</v>
      </c>
      <c r="Z490">
        <v>0</v>
      </c>
      <c r="AA490">
        <v>169</v>
      </c>
      <c r="AB490">
        <v>62</v>
      </c>
      <c r="AC490">
        <v>9</v>
      </c>
      <c r="AD490">
        <v>5</v>
      </c>
      <c r="AE490">
        <v>23</v>
      </c>
      <c r="AF490">
        <v>1</v>
      </c>
      <c r="AG490">
        <v>4</v>
      </c>
      <c r="AH490">
        <v>1</v>
      </c>
      <c r="AI490">
        <v>0</v>
      </c>
      <c r="AJ490">
        <v>0</v>
      </c>
      <c r="AK490">
        <v>2</v>
      </c>
      <c r="AL490">
        <v>0</v>
      </c>
      <c r="AM490">
        <v>2</v>
      </c>
      <c r="AN490">
        <v>2</v>
      </c>
      <c r="AO490">
        <v>0</v>
      </c>
      <c r="AP490">
        <v>0</v>
      </c>
      <c r="AQ490">
        <v>3</v>
      </c>
      <c r="AR490">
        <v>1</v>
      </c>
      <c r="AS490">
        <v>1</v>
      </c>
      <c r="AT490">
        <v>0</v>
      </c>
      <c r="AU490">
        <v>0</v>
      </c>
      <c r="AV490">
        <v>3</v>
      </c>
      <c r="AW490">
        <v>2</v>
      </c>
      <c r="AX490">
        <v>0</v>
      </c>
      <c r="AY490">
        <v>1</v>
      </c>
      <c r="AZ490">
        <v>2</v>
      </c>
      <c r="BA490">
        <v>62</v>
      </c>
      <c r="BB490">
        <v>27</v>
      </c>
      <c r="BC490">
        <v>1</v>
      </c>
      <c r="BD490">
        <v>17</v>
      </c>
      <c r="BE490">
        <v>0</v>
      </c>
      <c r="BF490">
        <v>0</v>
      </c>
      <c r="BG490">
        <v>0</v>
      </c>
      <c r="BH490">
        <v>1</v>
      </c>
      <c r="BI490">
        <v>0</v>
      </c>
      <c r="BJ490">
        <v>1</v>
      </c>
      <c r="BK490">
        <v>0</v>
      </c>
      <c r="BL490">
        <v>1</v>
      </c>
      <c r="BM490">
        <v>0</v>
      </c>
      <c r="BN490">
        <v>0</v>
      </c>
      <c r="BO490">
        <v>0</v>
      </c>
      <c r="BP490">
        <v>1</v>
      </c>
      <c r="BQ490">
        <v>0</v>
      </c>
      <c r="BR490">
        <v>0</v>
      </c>
      <c r="BS490">
        <v>0</v>
      </c>
      <c r="BT490">
        <v>1</v>
      </c>
      <c r="BU490">
        <v>2</v>
      </c>
      <c r="BV490">
        <v>0</v>
      </c>
      <c r="BW490">
        <v>1</v>
      </c>
      <c r="BX490">
        <v>1</v>
      </c>
      <c r="BY490">
        <v>0</v>
      </c>
      <c r="BZ490">
        <v>27</v>
      </c>
      <c r="CA490">
        <v>4</v>
      </c>
      <c r="CB490">
        <v>2</v>
      </c>
      <c r="CC490">
        <v>1</v>
      </c>
      <c r="CD490">
        <v>0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4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24</v>
      </c>
      <c r="DR490">
        <v>3</v>
      </c>
      <c r="DS490">
        <v>15</v>
      </c>
      <c r="DT490">
        <v>0</v>
      </c>
      <c r="DU490">
        <v>1</v>
      </c>
      <c r="DV490">
        <v>0</v>
      </c>
      <c r="DW490">
        <v>0</v>
      </c>
      <c r="DX490">
        <v>3</v>
      </c>
      <c r="DY490">
        <v>1</v>
      </c>
      <c r="DZ490">
        <v>1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24</v>
      </c>
      <c r="EQ490">
        <v>6</v>
      </c>
      <c r="ER490">
        <v>2</v>
      </c>
      <c r="ES490">
        <v>2</v>
      </c>
      <c r="ET490">
        <v>1</v>
      </c>
      <c r="EU490">
        <v>1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6</v>
      </c>
      <c r="FO490">
        <v>39</v>
      </c>
      <c r="FP490">
        <v>22</v>
      </c>
      <c r="FQ490">
        <v>1</v>
      </c>
      <c r="FR490">
        <v>0</v>
      </c>
      <c r="FS490">
        <v>0</v>
      </c>
      <c r="FT490">
        <v>1</v>
      </c>
      <c r="FU490">
        <v>1</v>
      </c>
      <c r="FV490">
        <v>8</v>
      </c>
      <c r="FW490">
        <v>0</v>
      </c>
      <c r="FX490">
        <v>2</v>
      </c>
      <c r="FY490">
        <v>1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2</v>
      </c>
      <c r="GK490">
        <v>0</v>
      </c>
      <c r="GL490">
        <v>0</v>
      </c>
      <c r="GM490">
        <v>1</v>
      </c>
      <c r="GN490">
        <v>39</v>
      </c>
      <c r="GO490">
        <v>7</v>
      </c>
      <c r="GP490">
        <v>2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5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7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</row>
    <row r="491" spans="1:272">
      <c r="A491" t="s">
        <v>672</v>
      </c>
      <c r="B491" t="s">
        <v>665</v>
      </c>
      <c r="C491" t="str">
        <f>"160708"</f>
        <v>160708</v>
      </c>
      <c r="D491" t="s">
        <v>671</v>
      </c>
      <c r="E491">
        <v>3</v>
      </c>
      <c r="F491">
        <v>729</v>
      </c>
      <c r="G491">
        <v>560</v>
      </c>
      <c r="H491">
        <v>293</v>
      </c>
      <c r="I491">
        <v>267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267</v>
      </c>
      <c r="T491">
        <v>0</v>
      </c>
      <c r="U491">
        <v>0</v>
      </c>
      <c r="V491">
        <v>267</v>
      </c>
      <c r="W491">
        <v>13</v>
      </c>
      <c r="X491">
        <v>10</v>
      </c>
      <c r="Y491">
        <v>3</v>
      </c>
      <c r="Z491">
        <v>0</v>
      </c>
      <c r="AA491">
        <v>254</v>
      </c>
      <c r="AB491">
        <v>109</v>
      </c>
      <c r="AC491">
        <v>21</v>
      </c>
      <c r="AD491">
        <v>17</v>
      </c>
      <c r="AE491">
        <v>19</v>
      </c>
      <c r="AF491">
        <v>9</v>
      </c>
      <c r="AG491">
        <v>18</v>
      </c>
      <c r="AH491">
        <v>2</v>
      </c>
      <c r="AI491">
        <v>0</v>
      </c>
      <c r="AJ491">
        <v>3</v>
      </c>
      <c r="AK491">
        <v>1</v>
      </c>
      <c r="AL491">
        <v>2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1</v>
      </c>
      <c r="AV491">
        <v>3</v>
      </c>
      <c r="AW491">
        <v>0</v>
      </c>
      <c r="AX491">
        <v>1</v>
      </c>
      <c r="AY491">
        <v>1</v>
      </c>
      <c r="AZ491">
        <v>10</v>
      </c>
      <c r="BA491">
        <v>109</v>
      </c>
      <c r="BB491">
        <v>45</v>
      </c>
      <c r="BC491">
        <v>9</v>
      </c>
      <c r="BD491">
        <v>24</v>
      </c>
      <c r="BE491">
        <v>3</v>
      </c>
      <c r="BF491">
        <v>3</v>
      </c>
      <c r="BG491">
        <v>0</v>
      </c>
      <c r="BH491">
        <v>0</v>
      </c>
      <c r="BI491">
        <v>0</v>
      </c>
      <c r="BJ491">
        <v>0</v>
      </c>
      <c r="BK491">
        <v>4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45</v>
      </c>
      <c r="CA491">
        <v>5</v>
      </c>
      <c r="CB491">
        <v>2</v>
      </c>
      <c r="CC491">
        <v>0</v>
      </c>
      <c r="CD491">
        <v>1</v>
      </c>
      <c r="CE491">
        <v>0</v>
      </c>
      <c r="CF491">
        <v>0</v>
      </c>
      <c r="CG491">
        <v>1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1</v>
      </c>
      <c r="CO491">
        <v>0</v>
      </c>
      <c r="CP491">
        <v>5</v>
      </c>
      <c r="CQ491">
        <v>6</v>
      </c>
      <c r="CR491">
        <v>1</v>
      </c>
      <c r="CS491">
        <v>1</v>
      </c>
      <c r="CT491">
        <v>2</v>
      </c>
      <c r="CU491">
        <v>0</v>
      </c>
      <c r="CV491">
        <v>0</v>
      </c>
      <c r="CW491">
        <v>0</v>
      </c>
      <c r="CX491">
        <v>0</v>
      </c>
      <c r="CY491">
        <v>2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6</v>
      </c>
      <c r="DQ491">
        <v>13</v>
      </c>
      <c r="DR491">
        <v>0</v>
      </c>
      <c r="DS491">
        <v>9</v>
      </c>
      <c r="DT491">
        <v>0</v>
      </c>
      <c r="DU491">
        <v>0</v>
      </c>
      <c r="DV491">
        <v>0</v>
      </c>
      <c r="DW491">
        <v>0</v>
      </c>
      <c r="DX491">
        <v>4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13</v>
      </c>
      <c r="EQ491">
        <v>13</v>
      </c>
      <c r="ER491">
        <v>0</v>
      </c>
      <c r="ES491">
        <v>0</v>
      </c>
      <c r="ET491">
        <v>10</v>
      </c>
      <c r="EU491">
        <v>0</v>
      </c>
      <c r="EV491">
        <v>0</v>
      </c>
      <c r="EW491">
        <v>0</v>
      </c>
      <c r="EX491">
        <v>2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1</v>
      </c>
      <c r="FN491">
        <v>13</v>
      </c>
      <c r="FO491">
        <v>49</v>
      </c>
      <c r="FP491">
        <v>34</v>
      </c>
      <c r="FQ491">
        <v>5</v>
      </c>
      <c r="FR491">
        <v>1</v>
      </c>
      <c r="FS491">
        <v>1</v>
      </c>
      <c r="FT491">
        <v>1</v>
      </c>
      <c r="FU491">
        <v>1</v>
      </c>
      <c r="FV491">
        <v>4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1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1</v>
      </c>
      <c r="GN491">
        <v>49</v>
      </c>
      <c r="GO491">
        <v>12</v>
      </c>
      <c r="GP491">
        <v>3</v>
      </c>
      <c r="GQ491">
        <v>1</v>
      </c>
      <c r="GR491">
        <v>1</v>
      </c>
      <c r="GS491">
        <v>0</v>
      </c>
      <c r="GT491">
        <v>0</v>
      </c>
      <c r="GU491">
        <v>0</v>
      </c>
      <c r="GV491">
        <v>7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12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2</v>
      </c>
      <c r="IN491">
        <v>0</v>
      </c>
      <c r="IO491">
        <v>1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1</v>
      </c>
      <c r="JI491">
        <v>0</v>
      </c>
      <c r="JJ491">
        <v>0</v>
      </c>
      <c r="JK491">
        <v>0</v>
      </c>
      <c r="JL491">
        <v>2</v>
      </c>
    </row>
    <row r="492" spans="1:272">
      <c r="A492" t="s">
        <v>670</v>
      </c>
      <c r="B492" t="s">
        <v>665</v>
      </c>
      <c r="C492" t="str">
        <f>"160708"</f>
        <v>160708</v>
      </c>
      <c r="D492" t="s">
        <v>669</v>
      </c>
      <c r="E492">
        <v>4</v>
      </c>
      <c r="F492">
        <v>601</v>
      </c>
      <c r="G492">
        <v>460</v>
      </c>
      <c r="H492">
        <v>213</v>
      </c>
      <c r="I492">
        <v>247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247</v>
      </c>
      <c r="T492">
        <v>0</v>
      </c>
      <c r="U492">
        <v>0</v>
      </c>
      <c r="V492">
        <v>247</v>
      </c>
      <c r="W492">
        <v>7</v>
      </c>
      <c r="X492">
        <v>6</v>
      </c>
      <c r="Y492">
        <v>1</v>
      </c>
      <c r="Z492">
        <v>0</v>
      </c>
      <c r="AA492">
        <v>240</v>
      </c>
      <c r="AB492">
        <v>95</v>
      </c>
      <c r="AC492">
        <v>6</v>
      </c>
      <c r="AD492">
        <v>20</v>
      </c>
      <c r="AE492">
        <v>26</v>
      </c>
      <c r="AF492">
        <v>12</v>
      </c>
      <c r="AG492">
        <v>10</v>
      </c>
      <c r="AH492">
        <v>3</v>
      </c>
      <c r="AI492">
        <v>1</v>
      </c>
      <c r="AJ492">
        <v>1</v>
      </c>
      <c r="AK492">
        <v>4</v>
      </c>
      <c r="AL492">
        <v>0</v>
      </c>
      <c r="AM492">
        <v>0</v>
      </c>
      <c r="AN492">
        <v>2</v>
      </c>
      <c r="AO492">
        <v>0</v>
      </c>
      <c r="AP492">
        <v>0</v>
      </c>
      <c r="AQ492">
        <v>0</v>
      </c>
      <c r="AR492">
        <v>0</v>
      </c>
      <c r="AS492">
        <v>1</v>
      </c>
      <c r="AT492">
        <v>0</v>
      </c>
      <c r="AU492">
        <v>1</v>
      </c>
      <c r="AV492">
        <v>3</v>
      </c>
      <c r="AW492">
        <v>0</v>
      </c>
      <c r="AX492">
        <v>0</v>
      </c>
      <c r="AY492">
        <v>1</v>
      </c>
      <c r="AZ492">
        <v>4</v>
      </c>
      <c r="BA492">
        <v>95</v>
      </c>
      <c r="BB492">
        <v>58</v>
      </c>
      <c r="BC492">
        <v>8</v>
      </c>
      <c r="BD492">
        <v>33</v>
      </c>
      <c r="BE492">
        <v>0</v>
      </c>
      <c r="BF492">
        <v>11</v>
      </c>
      <c r="BG492">
        <v>0</v>
      </c>
      <c r="BH492">
        <v>1</v>
      </c>
      <c r="BI492">
        <v>0</v>
      </c>
      <c r="BJ492">
        <v>0</v>
      </c>
      <c r="BK492">
        <v>0</v>
      </c>
      <c r="BL492">
        <v>1</v>
      </c>
      <c r="BM492">
        <v>0</v>
      </c>
      <c r="BN492">
        <v>0</v>
      </c>
      <c r="BO492">
        <v>1</v>
      </c>
      <c r="BP492">
        <v>0</v>
      </c>
      <c r="BQ492">
        <v>0</v>
      </c>
      <c r="BR492">
        <v>0</v>
      </c>
      <c r="BS492">
        <v>2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1</v>
      </c>
      <c r="BZ492">
        <v>58</v>
      </c>
      <c r="CA492">
        <v>4</v>
      </c>
      <c r="CB492">
        <v>1</v>
      </c>
      <c r="CC492">
        <v>2</v>
      </c>
      <c r="CD492">
        <v>0</v>
      </c>
      <c r="CE492">
        <v>0</v>
      </c>
      <c r="CF492">
        <v>1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4</v>
      </c>
      <c r="CQ492">
        <v>4</v>
      </c>
      <c r="CR492">
        <v>1</v>
      </c>
      <c r="CS492">
        <v>0</v>
      </c>
      <c r="CT492">
        <v>1</v>
      </c>
      <c r="CU492">
        <v>0</v>
      </c>
      <c r="CV492">
        <v>0</v>
      </c>
      <c r="CW492">
        <v>0</v>
      </c>
      <c r="CX492">
        <v>1</v>
      </c>
      <c r="CY492">
        <v>1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4</v>
      </c>
      <c r="DQ492">
        <v>31</v>
      </c>
      <c r="DR492">
        <v>8</v>
      </c>
      <c r="DS492">
        <v>14</v>
      </c>
      <c r="DT492">
        <v>0</v>
      </c>
      <c r="DU492">
        <v>2</v>
      </c>
      <c r="DV492">
        <v>0</v>
      </c>
      <c r="DW492">
        <v>0</v>
      </c>
      <c r="DX492">
        <v>7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31</v>
      </c>
      <c r="EQ492">
        <v>12</v>
      </c>
      <c r="ER492">
        <v>2</v>
      </c>
      <c r="ES492">
        <v>0</v>
      </c>
      <c r="ET492">
        <v>10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12</v>
      </c>
      <c r="FO492">
        <v>26</v>
      </c>
      <c r="FP492">
        <v>18</v>
      </c>
      <c r="FQ492">
        <v>2</v>
      </c>
      <c r="FR492">
        <v>0</v>
      </c>
      <c r="FS492">
        <v>0</v>
      </c>
      <c r="FT492">
        <v>0</v>
      </c>
      <c r="FU492">
        <v>1</v>
      </c>
      <c r="FV492">
        <v>2</v>
      </c>
      <c r="FW492">
        <v>0</v>
      </c>
      <c r="FX492">
        <v>0</v>
      </c>
      <c r="FY492">
        <v>1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2</v>
      </c>
      <c r="GN492">
        <v>26</v>
      </c>
      <c r="GO492">
        <v>9</v>
      </c>
      <c r="GP492">
        <v>2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7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9</v>
      </c>
      <c r="HI492">
        <v>1</v>
      </c>
      <c r="HJ492">
        <v>0</v>
      </c>
      <c r="HK492">
        <v>0</v>
      </c>
      <c r="HL492">
        <v>1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1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</row>
    <row r="493" spans="1:272">
      <c r="A493" t="s">
        <v>668</v>
      </c>
      <c r="B493" t="s">
        <v>665</v>
      </c>
      <c r="C493" t="str">
        <f>"160708"</f>
        <v>160708</v>
      </c>
      <c r="D493" t="s">
        <v>667</v>
      </c>
      <c r="E493">
        <v>5</v>
      </c>
      <c r="F493">
        <v>305</v>
      </c>
      <c r="G493">
        <v>240</v>
      </c>
      <c r="H493">
        <v>130</v>
      </c>
      <c r="I493">
        <v>110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110</v>
      </c>
      <c r="T493">
        <v>0</v>
      </c>
      <c r="U493">
        <v>0</v>
      </c>
      <c r="V493">
        <v>110</v>
      </c>
      <c r="W493">
        <v>2</v>
      </c>
      <c r="X493">
        <v>1</v>
      </c>
      <c r="Y493">
        <v>1</v>
      </c>
      <c r="Z493">
        <v>0</v>
      </c>
      <c r="AA493">
        <v>108</v>
      </c>
      <c r="AB493">
        <v>34</v>
      </c>
      <c r="AC493">
        <v>1</v>
      </c>
      <c r="AD493">
        <v>5</v>
      </c>
      <c r="AE493">
        <v>11</v>
      </c>
      <c r="AF493">
        <v>2</v>
      </c>
      <c r="AG493">
        <v>7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1</v>
      </c>
      <c r="AZ493">
        <v>6</v>
      </c>
      <c r="BA493">
        <v>34</v>
      </c>
      <c r="BB493">
        <v>24</v>
      </c>
      <c r="BC493">
        <v>2</v>
      </c>
      <c r="BD493">
        <v>16</v>
      </c>
      <c r="BE493">
        <v>1</v>
      </c>
      <c r="BF493">
        <v>1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</v>
      </c>
      <c r="BP493">
        <v>1</v>
      </c>
      <c r="BQ493">
        <v>1</v>
      </c>
      <c r="BR493">
        <v>0</v>
      </c>
      <c r="BS493">
        <v>0</v>
      </c>
      <c r="BT493">
        <v>0</v>
      </c>
      <c r="BU493">
        <v>1</v>
      </c>
      <c r="BV493">
        <v>0</v>
      </c>
      <c r="BW493">
        <v>0</v>
      </c>
      <c r="BX493">
        <v>0</v>
      </c>
      <c r="BY493">
        <v>0</v>
      </c>
      <c r="BZ493">
        <v>24</v>
      </c>
      <c r="CA493">
        <v>1</v>
      </c>
      <c r="CB493">
        <v>1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1</v>
      </c>
      <c r="CQ493">
        <v>3</v>
      </c>
      <c r="CR493">
        <v>2</v>
      </c>
      <c r="CS493">
        <v>0</v>
      </c>
      <c r="CT493">
        <v>0</v>
      </c>
      <c r="CU493">
        <v>0</v>
      </c>
      <c r="CV493">
        <v>1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3</v>
      </c>
      <c r="DQ493">
        <v>17</v>
      </c>
      <c r="DR493">
        <v>1</v>
      </c>
      <c r="DS493">
        <v>11</v>
      </c>
      <c r="DT493">
        <v>0</v>
      </c>
      <c r="DU493">
        <v>0</v>
      </c>
      <c r="DV493">
        <v>0</v>
      </c>
      <c r="DW493">
        <v>0</v>
      </c>
      <c r="DX493">
        <v>5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17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22</v>
      </c>
      <c r="FP493">
        <v>14</v>
      </c>
      <c r="FQ493">
        <v>0</v>
      </c>
      <c r="FR493">
        <v>1</v>
      </c>
      <c r="FS493">
        <v>1</v>
      </c>
      <c r="FT493">
        <v>0</v>
      </c>
      <c r="FU493">
        <v>0</v>
      </c>
      <c r="FV493">
        <v>4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1</v>
      </c>
      <c r="GG493">
        <v>0</v>
      </c>
      <c r="GH493">
        <v>0</v>
      </c>
      <c r="GI493">
        <v>0</v>
      </c>
      <c r="GJ493">
        <v>1</v>
      </c>
      <c r="GK493">
        <v>0</v>
      </c>
      <c r="GL493">
        <v>0</v>
      </c>
      <c r="GM493">
        <v>0</v>
      </c>
      <c r="GN493">
        <v>22</v>
      </c>
      <c r="GO493">
        <v>5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5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5</v>
      </c>
      <c r="HI493">
        <v>1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1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1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1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1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1</v>
      </c>
    </row>
    <row r="494" spans="1:272">
      <c r="A494" t="s">
        <v>666</v>
      </c>
      <c r="B494" t="s">
        <v>665</v>
      </c>
      <c r="C494" t="str">
        <f>"160708"</f>
        <v>160708</v>
      </c>
      <c r="D494" t="s">
        <v>664</v>
      </c>
      <c r="E494">
        <v>6</v>
      </c>
      <c r="F494">
        <v>447</v>
      </c>
      <c r="G494">
        <v>340</v>
      </c>
      <c r="H494">
        <v>138</v>
      </c>
      <c r="I494">
        <v>202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202</v>
      </c>
      <c r="T494">
        <v>0</v>
      </c>
      <c r="U494">
        <v>0</v>
      </c>
      <c r="V494">
        <v>202</v>
      </c>
      <c r="W494">
        <v>4</v>
      </c>
      <c r="X494">
        <v>2</v>
      </c>
      <c r="Y494">
        <v>2</v>
      </c>
      <c r="Z494">
        <v>0</v>
      </c>
      <c r="AA494">
        <v>198</v>
      </c>
      <c r="AB494">
        <v>114</v>
      </c>
      <c r="AC494">
        <v>4</v>
      </c>
      <c r="AD494">
        <v>30</v>
      </c>
      <c r="AE494">
        <v>61</v>
      </c>
      <c r="AF494">
        <v>5</v>
      </c>
      <c r="AG494">
        <v>2</v>
      </c>
      <c r="AH494">
        <v>5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3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114</v>
      </c>
      <c r="BB494">
        <v>25</v>
      </c>
      <c r="BC494">
        <v>1</v>
      </c>
      <c r="BD494">
        <v>19</v>
      </c>
      <c r="BE494">
        <v>0</v>
      </c>
      <c r="BF494">
        <v>3</v>
      </c>
      <c r="BG494">
        <v>0</v>
      </c>
      <c r="BH494">
        <v>1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25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2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2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2</v>
      </c>
      <c r="DQ494">
        <v>15</v>
      </c>
      <c r="DR494">
        <v>2</v>
      </c>
      <c r="DS494">
        <v>13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15</v>
      </c>
      <c r="EQ494">
        <v>5</v>
      </c>
      <c r="ER494">
        <v>3</v>
      </c>
      <c r="ES494">
        <v>1</v>
      </c>
      <c r="ET494">
        <v>1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5</v>
      </c>
      <c r="FO494">
        <v>30</v>
      </c>
      <c r="FP494">
        <v>24</v>
      </c>
      <c r="FQ494">
        <v>0</v>
      </c>
      <c r="FR494">
        <v>0</v>
      </c>
      <c r="FS494">
        <v>1</v>
      </c>
      <c r="FT494">
        <v>1</v>
      </c>
      <c r="FU494">
        <v>0</v>
      </c>
      <c r="FV494">
        <v>1</v>
      </c>
      <c r="FW494">
        <v>1</v>
      </c>
      <c r="FX494">
        <v>1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1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30</v>
      </c>
      <c r="GO494">
        <v>5</v>
      </c>
      <c r="GP494">
        <v>1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4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5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2</v>
      </c>
      <c r="IN494">
        <v>1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1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2</v>
      </c>
    </row>
    <row r="495" spans="1:272">
      <c r="A495" t="s">
        <v>663</v>
      </c>
      <c r="B495" t="s">
        <v>654</v>
      </c>
      <c r="C495" t="str">
        <f>"160709"</f>
        <v>160709</v>
      </c>
      <c r="D495" t="s">
        <v>653</v>
      </c>
      <c r="E495">
        <v>1</v>
      </c>
      <c r="F495">
        <v>763</v>
      </c>
      <c r="G495">
        <v>590</v>
      </c>
      <c r="H495">
        <v>302</v>
      </c>
      <c r="I495">
        <v>288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288</v>
      </c>
      <c r="T495">
        <v>0</v>
      </c>
      <c r="U495">
        <v>0</v>
      </c>
      <c r="V495">
        <v>288</v>
      </c>
      <c r="W495">
        <v>14</v>
      </c>
      <c r="X495">
        <v>7</v>
      </c>
      <c r="Y495">
        <v>7</v>
      </c>
      <c r="Z495">
        <v>0</v>
      </c>
      <c r="AA495">
        <v>274</v>
      </c>
      <c r="AB495">
        <v>137</v>
      </c>
      <c r="AC495">
        <v>14</v>
      </c>
      <c r="AD495">
        <v>21</v>
      </c>
      <c r="AE495">
        <v>41</v>
      </c>
      <c r="AF495">
        <v>12</v>
      </c>
      <c r="AG495">
        <v>3</v>
      </c>
      <c r="AH495">
        <v>4</v>
      </c>
      <c r="AI495">
        <v>1</v>
      </c>
      <c r="AJ495">
        <v>0</v>
      </c>
      <c r="AK495">
        <v>6</v>
      </c>
      <c r="AL495">
        <v>3</v>
      </c>
      <c r="AM495">
        <v>0</v>
      </c>
      <c r="AN495">
        <v>0</v>
      </c>
      <c r="AO495">
        <v>0</v>
      </c>
      <c r="AP495">
        <v>0</v>
      </c>
      <c r="AQ495">
        <v>3</v>
      </c>
      <c r="AR495">
        <v>0</v>
      </c>
      <c r="AS495">
        <v>1</v>
      </c>
      <c r="AT495">
        <v>0</v>
      </c>
      <c r="AU495">
        <v>0</v>
      </c>
      <c r="AV495">
        <v>1</v>
      </c>
      <c r="AW495">
        <v>10</v>
      </c>
      <c r="AX495">
        <v>0</v>
      </c>
      <c r="AY495">
        <v>2</v>
      </c>
      <c r="AZ495">
        <v>15</v>
      </c>
      <c r="BA495">
        <v>137</v>
      </c>
      <c r="BB495">
        <v>43</v>
      </c>
      <c r="BC495">
        <v>8</v>
      </c>
      <c r="BD495">
        <v>10</v>
      </c>
      <c r="BE495">
        <v>1</v>
      </c>
      <c r="BF495">
        <v>3</v>
      </c>
      <c r="BG495">
        <v>2</v>
      </c>
      <c r="BH495">
        <v>0</v>
      </c>
      <c r="BI495">
        <v>2</v>
      </c>
      <c r="BJ495">
        <v>3</v>
      </c>
      <c r="BK495">
        <v>3</v>
      </c>
      <c r="BL495">
        <v>1</v>
      </c>
      <c r="BM495">
        <v>0</v>
      </c>
      <c r="BN495">
        <v>0</v>
      </c>
      <c r="BO495">
        <v>0</v>
      </c>
      <c r="BP495">
        <v>5</v>
      </c>
      <c r="BQ495">
        <v>0</v>
      </c>
      <c r="BR495">
        <v>0</v>
      </c>
      <c r="BS495">
        <v>0</v>
      </c>
      <c r="BT495">
        <v>0</v>
      </c>
      <c r="BU495">
        <v>1</v>
      </c>
      <c r="BV495">
        <v>3</v>
      </c>
      <c r="BW495">
        <v>0</v>
      </c>
      <c r="BX495">
        <v>1</v>
      </c>
      <c r="BY495">
        <v>0</v>
      </c>
      <c r="BZ495">
        <v>43</v>
      </c>
      <c r="CA495">
        <v>8</v>
      </c>
      <c r="CB495">
        <v>4</v>
      </c>
      <c r="CC495">
        <v>1</v>
      </c>
      <c r="CD495">
        <v>0</v>
      </c>
      <c r="CE495">
        <v>0</v>
      </c>
      <c r="CF495">
        <v>3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8</v>
      </c>
      <c r="CQ495">
        <v>11</v>
      </c>
      <c r="CR495">
        <v>3</v>
      </c>
      <c r="CS495">
        <v>1</v>
      </c>
      <c r="CT495">
        <v>1</v>
      </c>
      <c r="CU495">
        <v>0</v>
      </c>
      <c r="CV495">
        <v>0</v>
      </c>
      <c r="CW495">
        <v>0</v>
      </c>
      <c r="CX495">
        <v>2</v>
      </c>
      <c r="CY495">
        <v>1</v>
      </c>
      <c r="CZ495">
        <v>2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1</v>
      </c>
      <c r="DL495">
        <v>0</v>
      </c>
      <c r="DM495">
        <v>0</v>
      </c>
      <c r="DN495">
        <v>0</v>
      </c>
      <c r="DO495">
        <v>0</v>
      </c>
      <c r="DP495">
        <v>11</v>
      </c>
      <c r="DQ495">
        <v>15</v>
      </c>
      <c r="DR495">
        <v>3</v>
      </c>
      <c r="DS495">
        <v>7</v>
      </c>
      <c r="DT495">
        <v>0</v>
      </c>
      <c r="DU495">
        <v>0</v>
      </c>
      <c r="DV495">
        <v>0</v>
      </c>
      <c r="DW495">
        <v>0</v>
      </c>
      <c r="DX495">
        <v>2</v>
      </c>
      <c r="DY495">
        <v>1</v>
      </c>
      <c r="DZ495">
        <v>1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1</v>
      </c>
      <c r="EP495">
        <v>15</v>
      </c>
      <c r="EQ495">
        <v>11</v>
      </c>
      <c r="ER495">
        <v>3</v>
      </c>
      <c r="ES495">
        <v>1</v>
      </c>
      <c r="ET495">
        <v>4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1</v>
      </c>
      <c r="FB495">
        <v>1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1</v>
      </c>
      <c r="FN495">
        <v>11</v>
      </c>
      <c r="FO495">
        <v>43</v>
      </c>
      <c r="FP495">
        <v>26</v>
      </c>
      <c r="FQ495">
        <v>0</v>
      </c>
      <c r="FR495">
        <v>1</v>
      </c>
      <c r="FS495">
        <v>2</v>
      </c>
      <c r="FT495">
        <v>0</v>
      </c>
      <c r="FU495">
        <v>4</v>
      </c>
      <c r="FV495">
        <v>1</v>
      </c>
      <c r="FW495">
        <v>0</v>
      </c>
      <c r="FX495">
        <v>1</v>
      </c>
      <c r="FY495">
        <v>0</v>
      </c>
      <c r="FZ495">
        <v>0</v>
      </c>
      <c r="GA495">
        <v>0</v>
      </c>
      <c r="GB495">
        <v>0</v>
      </c>
      <c r="GC495">
        <v>2</v>
      </c>
      <c r="GD495">
        <v>1</v>
      </c>
      <c r="GE495">
        <v>2</v>
      </c>
      <c r="GF495">
        <v>1</v>
      </c>
      <c r="GG495">
        <v>1</v>
      </c>
      <c r="GH495">
        <v>0</v>
      </c>
      <c r="GI495">
        <v>0</v>
      </c>
      <c r="GJ495">
        <v>1</v>
      </c>
      <c r="GK495">
        <v>0</v>
      </c>
      <c r="GL495">
        <v>0</v>
      </c>
      <c r="GM495">
        <v>0</v>
      </c>
      <c r="GN495">
        <v>43</v>
      </c>
      <c r="GO495">
        <v>3</v>
      </c>
      <c r="GP495">
        <v>1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1</v>
      </c>
      <c r="HD495">
        <v>0</v>
      </c>
      <c r="HE495">
        <v>0</v>
      </c>
      <c r="HF495">
        <v>1</v>
      </c>
      <c r="HG495">
        <v>0</v>
      </c>
      <c r="HH495">
        <v>3</v>
      </c>
      <c r="HI495">
        <v>1</v>
      </c>
      <c r="HJ495">
        <v>0</v>
      </c>
      <c r="HK495">
        <v>0</v>
      </c>
      <c r="HL495">
        <v>0</v>
      </c>
      <c r="HM495">
        <v>1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1</v>
      </c>
      <c r="HW495">
        <v>2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2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2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</row>
    <row r="496" spans="1:272">
      <c r="A496" t="s">
        <v>662</v>
      </c>
      <c r="B496" t="s">
        <v>654</v>
      </c>
      <c r="C496" t="str">
        <f>"160709"</f>
        <v>160709</v>
      </c>
      <c r="D496" t="s">
        <v>656</v>
      </c>
      <c r="E496">
        <v>2</v>
      </c>
      <c r="F496">
        <v>885</v>
      </c>
      <c r="G496">
        <v>680</v>
      </c>
      <c r="H496">
        <v>420</v>
      </c>
      <c r="I496">
        <v>260</v>
      </c>
      <c r="J496">
        <v>1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260</v>
      </c>
      <c r="T496">
        <v>0</v>
      </c>
      <c r="U496">
        <v>0</v>
      </c>
      <c r="V496">
        <v>260</v>
      </c>
      <c r="W496">
        <v>16</v>
      </c>
      <c r="X496">
        <v>12</v>
      </c>
      <c r="Y496">
        <v>4</v>
      </c>
      <c r="Z496">
        <v>0</v>
      </c>
      <c r="AA496">
        <v>244</v>
      </c>
      <c r="AB496">
        <v>85</v>
      </c>
      <c r="AC496">
        <v>12</v>
      </c>
      <c r="AD496">
        <v>16</v>
      </c>
      <c r="AE496">
        <v>19</v>
      </c>
      <c r="AF496">
        <v>10</v>
      </c>
      <c r="AG496">
        <v>0</v>
      </c>
      <c r="AH496">
        <v>1</v>
      </c>
      <c r="AI496">
        <v>0</v>
      </c>
      <c r="AJ496">
        <v>0</v>
      </c>
      <c r="AK496">
        <v>1</v>
      </c>
      <c r="AL496">
        <v>0</v>
      </c>
      <c r="AM496">
        <v>1</v>
      </c>
      <c r="AN496">
        <v>4</v>
      </c>
      <c r="AO496">
        <v>0</v>
      </c>
      <c r="AP496">
        <v>0</v>
      </c>
      <c r="AQ496">
        <v>0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9</v>
      </c>
      <c r="AX496">
        <v>0</v>
      </c>
      <c r="AY496">
        <v>8</v>
      </c>
      <c r="AZ496">
        <v>3</v>
      </c>
      <c r="BA496">
        <v>85</v>
      </c>
      <c r="BB496">
        <v>61</v>
      </c>
      <c r="BC496">
        <v>15</v>
      </c>
      <c r="BD496">
        <v>20</v>
      </c>
      <c r="BE496">
        <v>2</v>
      </c>
      <c r="BF496">
        <v>2</v>
      </c>
      <c r="BG496">
        <v>0</v>
      </c>
      <c r="BH496">
        <v>0</v>
      </c>
      <c r="BI496">
        <v>0</v>
      </c>
      <c r="BJ496">
        <v>0</v>
      </c>
      <c r="BK496">
        <v>6</v>
      </c>
      <c r="BL496">
        <v>0</v>
      </c>
      <c r="BM496">
        <v>0</v>
      </c>
      <c r="BN496">
        <v>0</v>
      </c>
      <c r="BO496">
        <v>1</v>
      </c>
      <c r="BP496">
        <v>5</v>
      </c>
      <c r="BQ496">
        <v>1</v>
      </c>
      <c r="BR496">
        <v>0</v>
      </c>
      <c r="BS496">
        <v>0</v>
      </c>
      <c r="BT496">
        <v>0</v>
      </c>
      <c r="BU496">
        <v>3</v>
      </c>
      <c r="BV496">
        <v>3</v>
      </c>
      <c r="BW496">
        <v>0</v>
      </c>
      <c r="BX496">
        <v>0</v>
      </c>
      <c r="BY496">
        <v>3</v>
      </c>
      <c r="BZ496">
        <v>61</v>
      </c>
      <c r="CA496">
        <v>6</v>
      </c>
      <c r="CB496">
        <v>5</v>
      </c>
      <c r="CC496">
        <v>1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6</v>
      </c>
      <c r="CQ496">
        <v>6</v>
      </c>
      <c r="CR496">
        <v>2</v>
      </c>
      <c r="CS496">
        <v>1</v>
      </c>
      <c r="CT496">
        <v>1</v>
      </c>
      <c r="CU496">
        <v>1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6</v>
      </c>
      <c r="DQ496">
        <v>29</v>
      </c>
      <c r="DR496">
        <v>5</v>
      </c>
      <c r="DS496">
        <v>14</v>
      </c>
      <c r="DT496">
        <v>1</v>
      </c>
      <c r="DU496">
        <v>1</v>
      </c>
      <c r="DV496">
        <v>1</v>
      </c>
      <c r="DW496">
        <v>0</v>
      </c>
      <c r="DX496">
        <v>5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2</v>
      </c>
      <c r="EN496">
        <v>0</v>
      </c>
      <c r="EO496">
        <v>0</v>
      </c>
      <c r="EP496">
        <v>29</v>
      </c>
      <c r="EQ496">
        <v>13</v>
      </c>
      <c r="ER496">
        <v>2</v>
      </c>
      <c r="ES496">
        <v>2</v>
      </c>
      <c r="ET496">
        <v>8</v>
      </c>
      <c r="EU496">
        <v>1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13</v>
      </c>
      <c r="FO496">
        <v>29</v>
      </c>
      <c r="FP496">
        <v>10</v>
      </c>
      <c r="FQ496">
        <v>10</v>
      </c>
      <c r="FR496">
        <v>0</v>
      </c>
      <c r="FS496">
        <v>0</v>
      </c>
      <c r="FT496">
        <v>1</v>
      </c>
      <c r="FU496">
        <v>1</v>
      </c>
      <c r="FV496">
        <v>0</v>
      </c>
      <c r="FW496">
        <v>0</v>
      </c>
      <c r="FX496">
        <v>0</v>
      </c>
      <c r="FY496">
        <v>1</v>
      </c>
      <c r="FZ496">
        <v>1</v>
      </c>
      <c r="GA496">
        <v>0</v>
      </c>
      <c r="GB496">
        <v>0</v>
      </c>
      <c r="GC496">
        <v>3</v>
      </c>
      <c r="GD496">
        <v>1</v>
      </c>
      <c r="GE496">
        <v>1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29</v>
      </c>
      <c r="GO496">
        <v>12</v>
      </c>
      <c r="GP496">
        <v>1</v>
      </c>
      <c r="GQ496">
        <v>1</v>
      </c>
      <c r="GR496">
        <v>0</v>
      </c>
      <c r="GS496">
        <v>0</v>
      </c>
      <c r="GT496">
        <v>0</v>
      </c>
      <c r="GU496">
        <v>0</v>
      </c>
      <c r="GV496">
        <v>10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12</v>
      </c>
      <c r="HI496">
        <v>3</v>
      </c>
      <c r="HJ496">
        <v>1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1</v>
      </c>
      <c r="HT496">
        <v>0</v>
      </c>
      <c r="HU496">
        <v>1</v>
      </c>
      <c r="HV496">
        <v>3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</row>
    <row r="497" spans="1:272">
      <c r="A497" t="s">
        <v>661</v>
      </c>
      <c r="B497" t="s">
        <v>654</v>
      </c>
      <c r="C497" t="str">
        <f>"160709"</f>
        <v>160709</v>
      </c>
      <c r="D497" t="s">
        <v>660</v>
      </c>
      <c r="E497">
        <v>3</v>
      </c>
      <c r="F497">
        <v>999</v>
      </c>
      <c r="G497">
        <v>760</v>
      </c>
      <c r="H497">
        <v>349</v>
      </c>
      <c r="I497">
        <v>411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411</v>
      </c>
      <c r="T497">
        <v>0</v>
      </c>
      <c r="U497">
        <v>0</v>
      </c>
      <c r="V497">
        <v>411</v>
      </c>
      <c r="W497">
        <v>16</v>
      </c>
      <c r="X497">
        <v>15</v>
      </c>
      <c r="Y497">
        <v>1</v>
      </c>
      <c r="Z497">
        <v>0</v>
      </c>
      <c r="AA497">
        <v>395</v>
      </c>
      <c r="AB497">
        <v>177</v>
      </c>
      <c r="AC497">
        <v>17</v>
      </c>
      <c r="AD497">
        <v>34</v>
      </c>
      <c r="AE497">
        <v>61</v>
      </c>
      <c r="AF497">
        <v>13</v>
      </c>
      <c r="AG497">
        <v>2</v>
      </c>
      <c r="AH497">
        <v>10</v>
      </c>
      <c r="AI497">
        <v>0</v>
      </c>
      <c r="AJ497">
        <v>1</v>
      </c>
      <c r="AK497">
        <v>3</v>
      </c>
      <c r="AL497">
        <v>1</v>
      </c>
      <c r="AM497">
        <v>1</v>
      </c>
      <c r="AN497">
        <v>1</v>
      </c>
      <c r="AO497">
        <v>0</v>
      </c>
      <c r="AP497">
        <v>0</v>
      </c>
      <c r="AQ497">
        <v>11</v>
      </c>
      <c r="AR497">
        <v>1</v>
      </c>
      <c r="AS497">
        <v>0</v>
      </c>
      <c r="AT497">
        <v>0</v>
      </c>
      <c r="AU497">
        <v>0</v>
      </c>
      <c r="AV497">
        <v>3</v>
      </c>
      <c r="AW497">
        <v>12</v>
      </c>
      <c r="AX497">
        <v>0</v>
      </c>
      <c r="AY497">
        <v>3</v>
      </c>
      <c r="AZ497">
        <v>3</v>
      </c>
      <c r="BA497">
        <v>177</v>
      </c>
      <c r="BB497">
        <v>42</v>
      </c>
      <c r="BC497">
        <v>11</v>
      </c>
      <c r="BD497">
        <v>16</v>
      </c>
      <c r="BE497">
        <v>1</v>
      </c>
      <c r="BF497">
        <v>5</v>
      </c>
      <c r="BG497">
        <v>0</v>
      </c>
      <c r="BH497">
        <v>1</v>
      </c>
      <c r="BI497">
        <v>0</v>
      </c>
      <c r="BJ497">
        <v>0</v>
      </c>
      <c r="BK497">
        <v>1</v>
      </c>
      <c r="BL497">
        <v>0</v>
      </c>
      <c r="BM497">
        <v>1</v>
      </c>
      <c r="BN497">
        <v>0</v>
      </c>
      <c r="BO497">
        <v>0</v>
      </c>
      <c r="BP497">
        <v>2</v>
      </c>
      <c r="BQ497">
        <v>0</v>
      </c>
      <c r="BR497">
        <v>1</v>
      </c>
      <c r="BS497">
        <v>0</v>
      </c>
      <c r="BT497">
        <v>0</v>
      </c>
      <c r="BU497">
        <v>1</v>
      </c>
      <c r="BV497">
        <v>1</v>
      </c>
      <c r="BW497">
        <v>1</v>
      </c>
      <c r="BX497">
        <v>0</v>
      </c>
      <c r="BY497">
        <v>0</v>
      </c>
      <c r="BZ497">
        <v>42</v>
      </c>
      <c r="CA497">
        <v>11</v>
      </c>
      <c r="CB497">
        <v>3</v>
      </c>
      <c r="CC497">
        <v>3</v>
      </c>
      <c r="CD497">
        <v>1</v>
      </c>
      <c r="CE497">
        <v>0</v>
      </c>
      <c r="CF497">
        <v>1</v>
      </c>
      <c r="CG497">
        <v>2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1</v>
      </c>
      <c r="CP497">
        <v>11</v>
      </c>
      <c r="CQ497">
        <v>12</v>
      </c>
      <c r="CR497">
        <v>6</v>
      </c>
      <c r="CS497">
        <v>1</v>
      </c>
      <c r="CT497">
        <v>0</v>
      </c>
      <c r="CU497">
        <v>0</v>
      </c>
      <c r="CV497">
        <v>0</v>
      </c>
      <c r="CW497">
        <v>1</v>
      </c>
      <c r="CX497">
        <v>0</v>
      </c>
      <c r="CY497">
        <v>0</v>
      </c>
      <c r="CZ497">
        <v>2</v>
      </c>
      <c r="DA497">
        <v>0</v>
      </c>
      <c r="DB497">
        <v>1</v>
      </c>
      <c r="DC497">
        <v>1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12</v>
      </c>
      <c r="DQ497">
        <v>26</v>
      </c>
      <c r="DR497">
        <v>1</v>
      </c>
      <c r="DS497">
        <v>8</v>
      </c>
      <c r="DT497">
        <v>2</v>
      </c>
      <c r="DU497">
        <v>1</v>
      </c>
      <c r="DV497">
        <v>0</v>
      </c>
      <c r="DW497">
        <v>0</v>
      </c>
      <c r="DX497">
        <v>12</v>
      </c>
      <c r="DY497">
        <v>0</v>
      </c>
      <c r="DZ497">
        <v>1</v>
      </c>
      <c r="EA497">
        <v>0</v>
      </c>
      <c r="EB497">
        <v>0</v>
      </c>
      <c r="EC497">
        <v>0</v>
      </c>
      <c r="ED497">
        <v>0</v>
      </c>
      <c r="EE497">
        <v>1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26</v>
      </c>
      <c r="EQ497">
        <v>16</v>
      </c>
      <c r="ER497">
        <v>7</v>
      </c>
      <c r="ES497">
        <v>0</v>
      </c>
      <c r="ET497">
        <v>4</v>
      </c>
      <c r="EU497">
        <v>1</v>
      </c>
      <c r="EV497">
        <v>0</v>
      </c>
      <c r="EW497">
        <v>0</v>
      </c>
      <c r="EX497">
        <v>0</v>
      </c>
      <c r="EY497">
        <v>0</v>
      </c>
      <c r="EZ497">
        <v>2</v>
      </c>
      <c r="FA497">
        <v>0</v>
      </c>
      <c r="FB497">
        <v>0</v>
      </c>
      <c r="FC497">
        <v>0</v>
      </c>
      <c r="FD497">
        <v>0</v>
      </c>
      <c r="FE497">
        <v>1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1</v>
      </c>
      <c r="FN497">
        <v>16</v>
      </c>
      <c r="FO497">
        <v>81</v>
      </c>
      <c r="FP497">
        <v>50</v>
      </c>
      <c r="FQ497">
        <v>9</v>
      </c>
      <c r="FR497">
        <v>0</v>
      </c>
      <c r="FS497">
        <v>0</v>
      </c>
      <c r="FT497">
        <v>1</v>
      </c>
      <c r="FU497">
        <v>5</v>
      </c>
      <c r="FV497">
        <v>1</v>
      </c>
      <c r="FW497">
        <v>0</v>
      </c>
      <c r="FX497">
        <v>2</v>
      </c>
      <c r="FY497">
        <v>1</v>
      </c>
      <c r="FZ497">
        <v>0</v>
      </c>
      <c r="GA497">
        <v>0</v>
      </c>
      <c r="GB497">
        <v>1</v>
      </c>
      <c r="GC497">
        <v>3</v>
      </c>
      <c r="GD497">
        <v>4</v>
      </c>
      <c r="GE497">
        <v>3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1</v>
      </c>
      <c r="GN497">
        <v>81</v>
      </c>
      <c r="GO497">
        <v>24</v>
      </c>
      <c r="GP497">
        <v>12</v>
      </c>
      <c r="GQ497">
        <v>1</v>
      </c>
      <c r="GR497">
        <v>3</v>
      </c>
      <c r="GS497">
        <v>0</v>
      </c>
      <c r="GT497">
        <v>0</v>
      </c>
      <c r="GU497">
        <v>0</v>
      </c>
      <c r="GV497">
        <v>8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24</v>
      </c>
      <c r="HI497">
        <v>3</v>
      </c>
      <c r="HJ497">
        <v>0</v>
      </c>
      <c r="HK497">
        <v>0</v>
      </c>
      <c r="HL497">
        <v>0</v>
      </c>
      <c r="HM497">
        <v>0</v>
      </c>
      <c r="HN497">
        <v>1</v>
      </c>
      <c r="HO497">
        <v>0</v>
      </c>
      <c r="HP497">
        <v>2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3</v>
      </c>
      <c r="HW497">
        <v>1</v>
      </c>
      <c r="HX497">
        <v>1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1</v>
      </c>
      <c r="IM497">
        <v>2</v>
      </c>
      <c r="IN497">
        <v>1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1</v>
      </c>
      <c r="JL497">
        <v>2</v>
      </c>
    </row>
    <row r="498" spans="1:272">
      <c r="A498" t="s">
        <v>659</v>
      </c>
      <c r="B498" t="s">
        <v>654</v>
      </c>
      <c r="C498" t="str">
        <f>"160709"</f>
        <v>160709</v>
      </c>
      <c r="D498" t="s">
        <v>658</v>
      </c>
      <c r="E498">
        <v>4</v>
      </c>
      <c r="F498">
        <v>472</v>
      </c>
      <c r="G498">
        <v>360</v>
      </c>
      <c r="H498">
        <v>218</v>
      </c>
      <c r="I498">
        <v>142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142</v>
      </c>
      <c r="T498">
        <v>0</v>
      </c>
      <c r="U498">
        <v>0</v>
      </c>
      <c r="V498">
        <v>142</v>
      </c>
      <c r="W498">
        <v>12</v>
      </c>
      <c r="X498">
        <v>8</v>
      </c>
      <c r="Y498">
        <v>4</v>
      </c>
      <c r="Z498">
        <v>0</v>
      </c>
      <c r="AA498">
        <v>130</v>
      </c>
      <c r="AB498">
        <v>40</v>
      </c>
      <c r="AC498">
        <v>8</v>
      </c>
      <c r="AD498">
        <v>5</v>
      </c>
      <c r="AE498">
        <v>9</v>
      </c>
      <c r="AF498">
        <v>3</v>
      </c>
      <c r="AG498">
        <v>0</v>
      </c>
      <c r="AH498">
        <v>2</v>
      </c>
      <c r="AI498">
        <v>1</v>
      </c>
      <c r="AJ498">
        <v>0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1</v>
      </c>
      <c r="AQ498">
        <v>0</v>
      </c>
      <c r="AR498">
        <v>1</v>
      </c>
      <c r="AS498">
        <v>1</v>
      </c>
      <c r="AT498">
        <v>0</v>
      </c>
      <c r="AU498">
        <v>0</v>
      </c>
      <c r="AV498">
        <v>2</v>
      </c>
      <c r="AW498">
        <v>1</v>
      </c>
      <c r="AX498">
        <v>1</v>
      </c>
      <c r="AY498">
        <v>0</v>
      </c>
      <c r="AZ498">
        <v>4</v>
      </c>
      <c r="BA498">
        <v>40</v>
      </c>
      <c r="BB498">
        <v>28</v>
      </c>
      <c r="BC498">
        <v>4</v>
      </c>
      <c r="BD498">
        <v>9</v>
      </c>
      <c r="BE498">
        <v>0</v>
      </c>
      <c r="BF498">
        <v>4</v>
      </c>
      <c r="BG498">
        <v>0</v>
      </c>
      <c r="BH498">
        <v>2</v>
      </c>
      <c r="BI498">
        <v>1</v>
      </c>
      <c r="BJ498">
        <v>0</v>
      </c>
      <c r="BK498">
        <v>1</v>
      </c>
      <c r="BL498">
        <v>0</v>
      </c>
      <c r="BM498">
        <v>0</v>
      </c>
      <c r="BN498">
        <v>0</v>
      </c>
      <c r="BO498">
        <v>3</v>
      </c>
      <c r="BP498">
        <v>2</v>
      </c>
      <c r="BQ498">
        <v>2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28</v>
      </c>
      <c r="CA498">
        <v>4</v>
      </c>
      <c r="CB498">
        <v>2</v>
      </c>
      <c r="CC498">
        <v>0</v>
      </c>
      <c r="CD498">
        <v>0</v>
      </c>
      <c r="CE498">
        <v>0</v>
      </c>
      <c r="CF498">
        <v>1</v>
      </c>
      <c r="CG498">
        <v>0</v>
      </c>
      <c r="CH498">
        <v>1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4</v>
      </c>
      <c r="CQ498">
        <v>2</v>
      </c>
      <c r="CR498">
        <v>1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1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2</v>
      </c>
      <c r="DQ498">
        <v>8</v>
      </c>
      <c r="DR498">
        <v>3</v>
      </c>
      <c r="DS498">
        <v>0</v>
      </c>
      <c r="DT498">
        <v>2</v>
      </c>
      <c r="DU498">
        <v>0</v>
      </c>
      <c r="DV498">
        <v>0</v>
      </c>
      <c r="DW498">
        <v>0</v>
      </c>
      <c r="DX498">
        <v>2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1</v>
      </c>
      <c r="EN498">
        <v>0</v>
      </c>
      <c r="EO498">
        <v>0</v>
      </c>
      <c r="EP498">
        <v>8</v>
      </c>
      <c r="EQ498">
        <v>7</v>
      </c>
      <c r="ER498">
        <v>4</v>
      </c>
      <c r="ES498">
        <v>0</v>
      </c>
      <c r="ET498">
        <v>2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1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7</v>
      </c>
      <c r="FO498">
        <v>34</v>
      </c>
      <c r="FP498">
        <v>22</v>
      </c>
      <c r="FQ498">
        <v>3</v>
      </c>
      <c r="FR498">
        <v>1</v>
      </c>
      <c r="FS498">
        <v>0</v>
      </c>
      <c r="FT498">
        <v>1</v>
      </c>
      <c r="FU498">
        <v>0</v>
      </c>
      <c r="FV498">
        <v>4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1</v>
      </c>
      <c r="GC498">
        <v>1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1</v>
      </c>
      <c r="GJ498">
        <v>0</v>
      </c>
      <c r="GK498">
        <v>0</v>
      </c>
      <c r="GL498">
        <v>0</v>
      </c>
      <c r="GM498">
        <v>0</v>
      </c>
      <c r="GN498">
        <v>34</v>
      </c>
      <c r="GO498">
        <v>3</v>
      </c>
      <c r="GP498">
        <v>1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1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1</v>
      </c>
      <c r="HG498">
        <v>0</v>
      </c>
      <c r="HH498">
        <v>3</v>
      </c>
      <c r="HI498">
        <v>3</v>
      </c>
      <c r="HJ498">
        <v>0</v>
      </c>
      <c r="HK498">
        <v>0</v>
      </c>
      <c r="HL498">
        <v>0</v>
      </c>
      <c r="HM498">
        <v>1</v>
      </c>
      <c r="HN498">
        <v>0</v>
      </c>
      <c r="HO498">
        <v>0</v>
      </c>
      <c r="HP498">
        <v>2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3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1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1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1</v>
      </c>
    </row>
    <row r="499" spans="1:272">
      <c r="A499" t="s">
        <v>657</v>
      </c>
      <c r="B499" t="s">
        <v>654</v>
      </c>
      <c r="C499" t="str">
        <f>"160709"</f>
        <v>160709</v>
      </c>
      <c r="D499" t="s">
        <v>656</v>
      </c>
      <c r="E499">
        <v>5</v>
      </c>
      <c r="F499">
        <v>782</v>
      </c>
      <c r="G499">
        <v>610</v>
      </c>
      <c r="H499">
        <v>313</v>
      </c>
      <c r="I499">
        <v>297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297</v>
      </c>
      <c r="T499">
        <v>0</v>
      </c>
      <c r="U499">
        <v>0</v>
      </c>
      <c r="V499">
        <v>297</v>
      </c>
      <c r="W499">
        <v>3</v>
      </c>
      <c r="X499">
        <v>2</v>
      </c>
      <c r="Y499">
        <v>1</v>
      </c>
      <c r="Z499">
        <v>0</v>
      </c>
      <c r="AA499">
        <v>294</v>
      </c>
      <c r="AB499">
        <v>84</v>
      </c>
      <c r="AC499">
        <v>7</v>
      </c>
      <c r="AD499">
        <v>7</v>
      </c>
      <c r="AE499">
        <v>29</v>
      </c>
      <c r="AF499">
        <v>13</v>
      </c>
      <c r="AG499">
        <v>0</v>
      </c>
      <c r="AH499">
        <v>4</v>
      </c>
      <c r="AI499">
        <v>5</v>
      </c>
      <c r="AJ499">
        <v>0</v>
      </c>
      <c r="AK499">
        <v>1</v>
      </c>
      <c r="AL499">
        <v>0</v>
      </c>
      <c r="AM499">
        <v>5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4</v>
      </c>
      <c r="AW499">
        <v>8</v>
      </c>
      <c r="AX499">
        <v>0</v>
      </c>
      <c r="AY499">
        <v>0</v>
      </c>
      <c r="AZ499">
        <v>0</v>
      </c>
      <c r="BA499">
        <v>84</v>
      </c>
      <c r="BB499">
        <v>73</v>
      </c>
      <c r="BC499">
        <v>19</v>
      </c>
      <c r="BD499">
        <v>25</v>
      </c>
      <c r="BE499">
        <v>1</v>
      </c>
      <c r="BF499">
        <v>4</v>
      </c>
      <c r="BG499">
        <v>0</v>
      </c>
      <c r="BH499">
        <v>2</v>
      </c>
      <c r="BI499">
        <v>0</v>
      </c>
      <c r="BJ499">
        <v>0</v>
      </c>
      <c r="BK499">
        <v>2</v>
      </c>
      <c r="BL499">
        <v>3</v>
      </c>
      <c r="BM499">
        <v>0</v>
      </c>
      <c r="BN499">
        <v>0</v>
      </c>
      <c r="BO499">
        <v>1</v>
      </c>
      <c r="BP499">
        <v>7</v>
      </c>
      <c r="BQ499">
        <v>2</v>
      </c>
      <c r="BR499">
        <v>0</v>
      </c>
      <c r="BS499">
        <v>0</v>
      </c>
      <c r="BT499">
        <v>1</v>
      </c>
      <c r="BU499">
        <v>1</v>
      </c>
      <c r="BV499">
        <v>3</v>
      </c>
      <c r="BW499">
        <v>0</v>
      </c>
      <c r="BX499">
        <v>2</v>
      </c>
      <c r="BY499">
        <v>0</v>
      </c>
      <c r="BZ499">
        <v>73</v>
      </c>
      <c r="CA499">
        <v>14</v>
      </c>
      <c r="CB499">
        <v>6</v>
      </c>
      <c r="CC499">
        <v>2</v>
      </c>
      <c r="CD499">
        <v>0</v>
      </c>
      <c r="CE499">
        <v>1</v>
      </c>
      <c r="CF499">
        <v>2</v>
      </c>
      <c r="CG499">
        <v>3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14</v>
      </c>
      <c r="CQ499">
        <v>12</v>
      </c>
      <c r="CR499">
        <v>7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2</v>
      </c>
      <c r="DA499">
        <v>0</v>
      </c>
      <c r="DB499">
        <v>1</v>
      </c>
      <c r="DC499">
        <v>0</v>
      </c>
      <c r="DD499">
        <v>1</v>
      </c>
      <c r="DE499">
        <v>1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12</v>
      </c>
      <c r="DQ499">
        <v>24</v>
      </c>
      <c r="DR499">
        <v>2</v>
      </c>
      <c r="DS499">
        <v>18</v>
      </c>
      <c r="DT499">
        <v>1</v>
      </c>
      <c r="DU499">
        <v>0</v>
      </c>
      <c r="DV499">
        <v>0</v>
      </c>
      <c r="DW499">
        <v>0</v>
      </c>
      <c r="DX499">
        <v>3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24</v>
      </c>
      <c r="EQ499">
        <v>20</v>
      </c>
      <c r="ER499">
        <v>6</v>
      </c>
      <c r="ES499">
        <v>2</v>
      </c>
      <c r="ET499">
        <v>5</v>
      </c>
      <c r="EU499">
        <v>0</v>
      </c>
      <c r="EV499">
        <v>0</v>
      </c>
      <c r="EW499">
        <v>2</v>
      </c>
      <c r="EX499">
        <v>0</v>
      </c>
      <c r="EY499">
        <v>2</v>
      </c>
      <c r="EZ499">
        <v>0</v>
      </c>
      <c r="FA499">
        <v>0</v>
      </c>
      <c r="FB499">
        <v>0</v>
      </c>
      <c r="FC499">
        <v>3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20</v>
      </c>
      <c r="FO499">
        <v>56</v>
      </c>
      <c r="FP499">
        <v>29</v>
      </c>
      <c r="FQ499">
        <v>8</v>
      </c>
      <c r="FR499">
        <v>2</v>
      </c>
      <c r="FS499">
        <v>0</v>
      </c>
      <c r="FT499">
        <v>0</v>
      </c>
      <c r="FU499">
        <v>3</v>
      </c>
      <c r="FV499">
        <v>5</v>
      </c>
      <c r="FW499">
        <v>1</v>
      </c>
      <c r="FX499">
        <v>0</v>
      </c>
      <c r="FY499">
        <v>1</v>
      </c>
      <c r="FZ499">
        <v>0</v>
      </c>
      <c r="GA499">
        <v>0</v>
      </c>
      <c r="GB499">
        <v>1</v>
      </c>
      <c r="GC499">
        <v>2</v>
      </c>
      <c r="GD499">
        <v>1</v>
      </c>
      <c r="GE499">
        <v>1</v>
      </c>
      <c r="GF499">
        <v>1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1</v>
      </c>
      <c r="GN499">
        <v>56</v>
      </c>
      <c r="GO499">
        <v>7</v>
      </c>
      <c r="GP499">
        <v>1</v>
      </c>
      <c r="GQ499">
        <v>0</v>
      </c>
      <c r="GR499">
        <v>1</v>
      </c>
      <c r="GS499">
        <v>0</v>
      </c>
      <c r="GT499">
        <v>1</v>
      </c>
      <c r="GU499">
        <v>0</v>
      </c>
      <c r="GV499">
        <v>3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1</v>
      </c>
      <c r="HH499">
        <v>7</v>
      </c>
      <c r="HI499">
        <v>3</v>
      </c>
      <c r="HJ499">
        <v>1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1</v>
      </c>
      <c r="HS499">
        <v>1</v>
      </c>
      <c r="HT499">
        <v>0</v>
      </c>
      <c r="HU499">
        <v>0</v>
      </c>
      <c r="HV499">
        <v>3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1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1</v>
      </c>
      <c r="JJ499">
        <v>0</v>
      </c>
      <c r="JK499">
        <v>0</v>
      </c>
      <c r="JL499">
        <v>1</v>
      </c>
    </row>
    <row r="500" spans="1:272">
      <c r="A500" t="s">
        <v>655</v>
      </c>
      <c r="B500" t="s">
        <v>654</v>
      </c>
      <c r="C500" t="str">
        <f>"160709"</f>
        <v>160709</v>
      </c>
      <c r="D500" t="s">
        <v>653</v>
      </c>
      <c r="E500">
        <v>6</v>
      </c>
      <c r="F500">
        <v>1162</v>
      </c>
      <c r="G500">
        <v>881</v>
      </c>
      <c r="H500">
        <v>377</v>
      </c>
      <c r="I500">
        <v>504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504</v>
      </c>
      <c r="T500">
        <v>0</v>
      </c>
      <c r="U500">
        <v>0</v>
      </c>
      <c r="V500">
        <v>504</v>
      </c>
      <c r="W500">
        <v>28</v>
      </c>
      <c r="X500">
        <v>23</v>
      </c>
      <c r="Y500">
        <v>5</v>
      </c>
      <c r="Z500">
        <v>0</v>
      </c>
      <c r="AA500">
        <v>476</v>
      </c>
      <c r="AB500">
        <v>173</v>
      </c>
      <c r="AC500">
        <v>16</v>
      </c>
      <c r="AD500">
        <v>35</v>
      </c>
      <c r="AE500">
        <v>55</v>
      </c>
      <c r="AF500">
        <v>4</v>
      </c>
      <c r="AG500">
        <v>4</v>
      </c>
      <c r="AH500">
        <v>3</v>
      </c>
      <c r="AI500">
        <v>0</v>
      </c>
      <c r="AJ500">
        <v>3</v>
      </c>
      <c r="AK500">
        <v>2</v>
      </c>
      <c r="AL500">
        <v>1</v>
      </c>
      <c r="AM500">
        <v>0</v>
      </c>
      <c r="AN500">
        <v>1</v>
      </c>
      <c r="AO500">
        <v>1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3</v>
      </c>
      <c r="AW500">
        <v>13</v>
      </c>
      <c r="AX500">
        <v>3</v>
      </c>
      <c r="AY500">
        <v>2</v>
      </c>
      <c r="AZ500">
        <v>26</v>
      </c>
      <c r="BA500">
        <v>173</v>
      </c>
      <c r="BB500">
        <v>86</v>
      </c>
      <c r="BC500">
        <v>22</v>
      </c>
      <c r="BD500">
        <v>25</v>
      </c>
      <c r="BE500">
        <v>3</v>
      </c>
      <c r="BF500">
        <v>17</v>
      </c>
      <c r="BG500">
        <v>1</v>
      </c>
      <c r="BH500">
        <v>4</v>
      </c>
      <c r="BI500">
        <v>3</v>
      </c>
      <c r="BJ500">
        <v>3</v>
      </c>
      <c r="BK500">
        <v>2</v>
      </c>
      <c r="BL500">
        <v>1</v>
      </c>
      <c r="BM500">
        <v>1</v>
      </c>
      <c r="BN500">
        <v>0</v>
      </c>
      <c r="BO500">
        <v>1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2</v>
      </c>
      <c r="BX500">
        <v>0</v>
      </c>
      <c r="BY500">
        <v>1</v>
      </c>
      <c r="BZ500">
        <v>86</v>
      </c>
      <c r="CA500">
        <v>17</v>
      </c>
      <c r="CB500">
        <v>13</v>
      </c>
      <c r="CC500">
        <v>0</v>
      </c>
      <c r="CD500">
        <v>1</v>
      </c>
      <c r="CE500">
        <v>0</v>
      </c>
      <c r="CF500">
        <v>1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1</v>
      </c>
      <c r="CN500">
        <v>0</v>
      </c>
      <c r="CO500">
        <v>1</v>
      </c>
      <c r="CP500">
        <v>17</v>
      </c>
      <c r="CQ500">
        <v>17</v>
      </c>
      <c r="CR500">
        <v>10</v>
      </c>
      <c r="CS500">
        <v>1</v>
      </c>
      <c r="CT500">
        <v>2</v>
      </c>
      <c r="CU500">
        <v>0</v>
      </c>
      <c r="CV500">
        <v>1</v>
      </c>
      <c r="CW500">
        <v>0</v>
      </c>
      <c r="CX500">
        <v>0</v>
      </c>
      <c r="CY500">
        <v>1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2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17</v>
      </c>
      <c r="DQ500">
        <v>48</v>
      </c>
      <c r="DR500">
        <v>8</v>
      </c>
      <c r="DS500">
        <v>22</v>
      </c>
      <c r="DT500">
        <v>2</v>
      </c>
      <c r="DU500">
        <v>2</v>
      </c>
      <c r="DV500">
        <v>1</v>
      </c>
      <c r="DW500">
        <v>0</v>
      </c>
      <c r="DX500">
        <v>9</v>
      </c>
      <c r="DY500">
        <v>0</v>
      </c>
      <c r="DZ500">
        <v>0</v>
      </c>
      <c r="EA500">
        <v>1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2</v>
      </c>
      <c r="EN500">
        <v>0</v>
      </c>
      <c r="EO500">
        <v>1</v>
      </c>
      <c r="EP500">
        <v>48</v>
      </c>
      <c r="EQ500">
        <v>19</v>
      </c>
      <c r="ER500">
        <v>8</v>
      </c>
      <c r="ES500">
        <v>3</v>
      </c>
      <c r="ET500">
        <v>6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1</v>
      </c>
      <c r="FB500">
        <v>0</v>
      </c>
      <c r="FC500">
        <v>1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19</v>
      </c>
      <c r="FO500">
        <v>76</v>
      </c>
      <c r="FP500">
        <v>44</v>
      </c>
      <c r="FQ500">
        <v>3</v>
      </c>
      <c r="FR500">
        <v>2</v>
      </c>
      <c r="FS500">
        <v>3</v>
      </c>
      <c r="FT500">
        <v>0</v>
      </c>
      <c r="FU500">
        <v>7</v>
      </c>
      <c r="FV500">
        <v>5</v>
      </c>
      <c r="FW500">
        <v>0</v>
      </c>
      <c r="FX500">
        <v>2</v>
      </c>
      <c r="FY500">
        <v>1</v>
      </c>
      <c r="FZ500">
        <v>0</v>
      </c>
      <c r="GA500">
        <v>0</v>
      </c>
      <c r="GB500">
        <v>0</v>
      </c>
      <c r="GC500">
        <v>5</v>
      </c>
      <c r="GD500">
        <v>0</v>
      </c>
      <c r="GE500">
        <v>0</v>
      </c>
      <c r="GF500">
        <v>1</v>
      </c>
      <c r="GG500">
        <v>0</v>
      </c>
      <c r="GH500">
        <v>0</v>
      </c>
      <c r="GI500">
        <v>1</v>
      </c>
      <c r="GJ500">
        <v>1</v>
      </c>
      <c r="GK500">
        <v>0</v>
      </c>
      <c r="GL500">
        <v>0</v>
      </c>
      <c r="GM500">
        <v>1</v>
      </c>
      <c r="GN500">
        <v>76</v>
      </c>
      <c r="GO500">
        <v>34</v>
      </c>
      <c r="GP500">
        <v>12</v>
      </c>
      <c r="GQ500">
        <v>0</v>
      </c>
      <c r="GR500">
        <v>1</v>
      </c>
      <c r="GS500">
        <v>1</v>
      </c>
      <c r="GT500">
        <v>0</v>
      </c>
      <c r="GU500">
        <v>1</v>
      </c>
      <c r="GV500">
        <v>16</v>
      </c>
      <c r="GW500">
        <v>1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2</v>
      </c>
      <c r="HD500">
        <v>0</v>
      </c>
      <c r="HE500">
        <v>0</v>
      </c>
      <c r="HF500">
        <v>0</v>
      </c>
      <c r="HG500">
        <v>0</v>
      </c>
      <c r="HH500">
        <v>34</v>
      </c>
      <c r="HI500">
        <v>5</v>
      </c>
      <c r="HJ500">
        <v>2</v>
      </c>
      <c r="HK500">
        <v>0</v>
      </c>
      <c r="HL500">
        <v>0</v>
      </c>
      <c r="HM500">
        <v>0</v>
      </c>
      <c r="HN500">
        <v>0</v>
      </c>
      <c r="HO500">
        <v>1</v>
      </c>
      <c r="HP500">
        <v>0</v>
      </c>
      <c r="HQ500">
        <v>1</v>
      </c>
      <c r="HR500">
        <v>1</v>
      </c>
      <c r="HS500">
        <v>0</v>
      </c>
      <c r="HT500">
        <v>0</v>
      </c>
      <c r="HU500">
        <v>0</v>
      </c>
      <c r="HV500">
        <v>5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1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1</v>
      </c>
      <c r="JJ500">
        <v>0</v>
      </c>
      <c r="JK500">
        <v>0</v>
      </c>
      <c r="JL500">
        <v>1</v>
      </c>
    </row>
    <row r="501" spans="1:272">
      <c r="A501" t="s">
        <v>652</v>
      </c>
      <c r="B501" t="s">
        <v>644</v>
      </c>
      <c r="C501" t="str">
        <f>"160801"</f>
        <v>160801</v>
      </c>
      <c r="D501" t="s">
        <v>651</v>
      </c>
      <c r="E501">
        <v>1</v>
      </c>
      <c r="F501">
        <v>1414</v>
      </c>
      <c r="G501">
        <v>1070</v>
      </c>
      <c r="H501">
        <v>521</v>
      </c>
      <c r="I501">
        <v>549</v>
      </c>
      <c r="J501">
        <v>1</v>
      </c>
      <c r="K501">
        <v>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549</v>
      </c>
      <c r="T501">
        <v>0</v>
      </c>
      <c r="U501">
        <v>0</v>
      </c>
      <c r="V501">
        <v>549</v>
      </c>
      <c r="W501">
        <v>29</v>
      </c>
      <c r="X501">
        <v>21</v>
      </c>
      <c r="Y501">
        <v>4</v>
      </c>
      <c r="Z501">
        <v>0</v>
      </c>
      <c r="AA501">
        <v>520</v>
      </c>
      <c r="AB501">
        <v>113</v>
      </c>
      <c r="AC501">
        <v>18</v>
      </c>
      <c r="AD501">
        <v>24</v>
      </c>
      <c r="AE501">
        <v>35</v>
      </c>
      <c r="AF501">
        <v>20</v>
      </c>
      <c r="AG501">
        <v>1</v>
      </c>
      <c r="AH501">
        <v>1</v>
      </c>
      <c r="AI501">
        <v>1</v>
      </c>
      <c r="AJ501">
        <v>0</v>
      </c>
      <c r="AK501">
        <v>6</v>
      </c>
      <c r="AL501">
        <v>0</v>
      </c>
      <c r="AM501">
        <v>0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2</v>
      </c>
      <c r="AX501">
        <v>1</v>
      </c>
      <c r="AY501">
        <v>1</v>
      </c>
      <c r="AZ501">
        <v>1</v>
      </c>
      <c r="BA501">
        <v>113</v>
      </c>
      <c r="BB501">
        <v>167</v>
      </c>
      <c r="BC501">
        <v>43</v>
      </c>
      <c r="BD501">
        <v>2</v>
      </c>
      <c r="BE501">
        <v>2</v>
      </c>
      <c r="BF501">
        <v>13</v>
      </c>
      <c r="BG501">
        <v>1</v>
      </c>
      <c r="BH501">
        <v>2</v>
      </c>
      <c r="BI501">
        <v>1</v>
      </c>
      <c r="BJ501">
        <v>1</v>
      </c>
      <c r="BK501">
        <v>4</v>
      </c>
      <c r="BL501">
        <v>3</v>
      </c>
      <c r="BM501">
        <v>1</v>
      </c>
      <c r="BN501">
        <v>13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</v>
      </c>
      <c r="BV501">
        <v>2</v>
      </c>
      <c r="BW501">
        <v>2</v>
      </c>
      <c r="BX501">
        <v>75</v>
      </c>
      <c r="BY501">
        <v>1</v>
      </c>
      <c r="BZ501">
        <v>167</v>
      </c>
      <c r="CA501">
        <v>12</v>
      </c>
      <c r="CB501">
        <v>3</v>
      </c>
      <c r="CC501">
        <v>4</v>
      </c>
      <c r="CD501">
        <v>3</v>
      </c>
      <c r="CE501">
        <v>1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1</v>
      </c>
      <c r="CO501">
        <v>0</v>
      </c>
      <c r="CP501">
        <v>12</v>
      </c>
      <c r="CQ501">
        <v>19</v>
      </c>
      <c r="CR501">
        <v>5</v>
      </c>
      <c r="CS501">
        <v>2</v>
      </c>
      <c r="CT501">
        <v>0</v>
      </c>
      <c r="CU501">
        <v>0</v>
      </c>
      <c r="CV501">
        <v>3</v>
      </c>
      <c r="CW501">
        <v>1</v>
      </c>
      <c r="CX501">
        <v>3</v>
      </c>
      <c r="CY501">
        <v>0</v>
      </c>
      <c r="CZ501">
        <v>2</v>
      </c>
      <c r="DA501">
        <v>0</v>
      </c>
      <c r="DB501">
        <v>1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1</v>
      </c>
      <c r="DK501">
        <v>0</v>
      </c>
      <c r="DL501">
        <v>0</v>
      </c>
      <c r="DM501">
        <v>1</v>
      </c>
      <c r="DN501">
        <v>0</v>
      </c>
      <c r="DO501">
        <v>0</v>
      </c>
      <c r="DP501">
        <v>19</v>
      </c>
      <c r="DQ501">
        <v>10</v>
      </c>
      <c r="DR501">
        <v>3</v>
      </c>
      <c r="DS501">
        <v>0</v>
      </c>
      <c r="DT501">
        <v>0</v>
      </c>
      <c r="DU501">
        <v>2</v>
      </c>
      <c r="DV501">
        <v>0</v>
      </c>
      <c r="DW501">
        <v>3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2</v>
      </c>
      <c r="EL501">
        <v>0</v>
      </c>
      <c r="EM501">
        <v>0</v>
      </c>
      <c r="EN501">
        <v>0</v>
      </c>
      <c r="EO501">
        <v>0</v>
      </c>
      <c r="EP501">
        <v>10</v>
      </c>
      <c r="EQ501">
        <v>24</v>
      </c>
      <c r="ER501">
        <v>6</v>
      </c>
      <c r="ES501">
        <v>2</v>
      </c>
      <c r="ET501">
        <v>0</v>
      </c>
      <c r="EU501">
        <v>0</v>
      </c>
      <c r="EV501">
        <v>1</v>
      </c>
      <c r="EW501">
        <v>3</v>
      </c>
      <c r="EX501">
        <v>0</v>
      </c>
      <c r="EY501">
        <v>1</v>
      </c>
      <c r="EZ501">
        <v>1</v>
      </c>
      <c r="FA501">
        <v>0</v>
      </c>
      <c r="FB501">
        <v>1</v>
      </c>
      <c r="FC501">
        <v>0</v>
      </c>
      <c r="FD501">
        <v>0</v>
      </c>
      <c r="FE501">
        <v>4</v>
      </c>
      <c r="FF501">
        <v>0</v>
      </c>
      <c r="FG501">
        <v>0</v>
      </c>
      <c r="FH501">
        <v>1</v>
      </c>
      <c r="FI501">
        <v>0</v>
      </c>
      <c r="FJ501">
        <v>1</v>
      </c>
      <c r="FK501">
        <v>2</v>
      </c>
      <c r="FL501">
        <v>0</v>
      </c>
      <c r="FM501">
        <v>1</v>
      </c>
      <c r="FN501">
        <v>24</v>
      </c>
      <c r="FO501">
        <v>56</v>
      </c>
      <c r="FP501">
        <v>22</v>
      </c>
      <c r="FQ501">
        <v>2</v>
      </c>
      <c r="FR501">
        <v>2</v>
      </c>
      <c r="FS501">
        <v>1</v>
      </c>
      <c r="FT501">
        <v>1</v>
      </c>
      <c r="FU501">
        <v>4</v>
      </c>
      <c r="FV501">
        <v>3</v>
      </c>
      <c r="FW501">
        <v>0</v>
      </c>
      <c r="FX501">
        <v>3</v>
      </c>
      <c r="FY501">
        <v>5</v>
      </c>
      <c r="FZ501">
        <v>0</v>
      </c>
      <c r="GA501">
        <v>0</v>
      </c>
      <c r="GB501">
        <v>0</v>
      </c>
      <c r="GC501">
        <v>1</v>
      </c>
      <c r="GD501">
        <v>2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2</v>
      </c>
      <c r="GK501">
        <v>1</v>
      </c>
      <c r="GL501">
        <v>2</v>
      </c>
      <c r="GM501">
        <v>5</v>
      </c>
      <c r="GN501">
        <v>56</v>
      </c>
      <c r="GO501">
        <v>37</v>
      </c>
      <c r="GP501">
        <v>22</v>
      </c>
      <c r="GQ501">
        <v>1</v>
      </c>
      <c r="GR501">
        <v>4</v>
      </c>
      <c r="GS501">
        <v>0</v>
      </c>
      <c r="GT501">
        <v>2</v>
      </c>
      <c r="GU501">
        <v>0</v>
      </c>
      <c r="GV501">
        <v>1</v>
      </c>
      <c r="GW501">
        <v>0</v>
      </c>
      <c r="GX501">
        <v>2</v>
      </c>
      <c r="GY501">
        <v>1</v>
      </c>
      <c r="GZ501">
        <v>0</v>
      </c>
      <c r="HA501">
        <v>2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2</v>
      </c>
      <c r="HH501">
        <v>37</v>
      </c>
      <c r="HI501">
        <v>4</v>
      </c>
      <c r="HJ501">
        <v>1</v>
      </c>
      <c r="HK501">
        <v>2</v>
      </c>
      <c r="HL501">
        <v>0</v>
      </c>
      <c r="HM501">
        <v>0</v>
      </c>
      <c r="HN501">
        <v>0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1</v>
      </c>
      <c r="HU501">
        <v>0</v>
      </c>
      <c r="HV501">
        <v>4</v>
      </c>
      <c r="HW501">
        <v>1</v>
      </c>
      <c r="HX501">
        <v>1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1</v>
      </c>
      <c r="IM501">
        <v>77</v>
      </c>
      <c r="IN501">
        <v>37</v>
      </c>
      <c r="IO501">
        <v>6</v>
      </c>
      <c r="IP501">
        <v>7</v>
      </c>
      <c r="IQ501">
        <v>3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2</v>
      </c>
      <c r="IX501">
        <v>0</v>
      </c>
      <c r="IY501">
        <v>0</v>
      </c>
      <c r="IZ501">
        <v>0</v>
      </c>
      <c r="JA501">
        <v>21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1</v>
      </c>
      <c r="JH501">
        <v>0</v>
      </c>
      <c r="JI501">
        <v>0</v>
      </c>
      <c r="JJ501">
        <v>0</v>
      </c>
      <c r="JK501">
        <v>0</v>
      </c>
      <c r="JL501">
        <v>77</v>
      </c>
    </row>
    <row r="502" spans="1:272">
      <c r="A502" t="s">
        <v>650</v>
      </c>
      <c r="B502" t="s">
        <v>644</v>
      </c>
      <c r="C502" t="str">
        <f>"160801"</f>
        <v>160801</v>
      </c>
      <c r="D502" t="s">
        <v>176</v>
      </c>
      <c r="E502">
        <v>2</v>
      </c>
      <c r="F502">
        <v>1035</v>
      </c>
      <c r="G502">
        <v>791</v>
      </c>
      <c r="H502">
        <v>452</v>
      </c>
      <c r="I502">
        <v>339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339</v>
      </c>
      <c r="T502">
        <v>0</v>
      </c>
      <c r="U502">
        <v>0</v>
      </c>
      <c r="V502">
        <v>339</v>
      </c>
      <c r="W502">
        <v>21</v>
      </c>
      <c r="X502">
        <v>18</v>
      </c>
      <c r="Y502">
        <v>3</v>
      </c>
      <c r="Z502">
        <v>0</v>
      </c>
      <c r="AA502">
        <v>318</v>
      </c>
      <c r="AB502">
        <v>74</v>
      </c>
      <c r="AC502">
        <v>9</v>
      </c>
      <c r="AD502">
        <v>23</v>
      </c>
      <c r="AE502">
        <v>29</v>
      </c>
      <c r="AF502">
        <v>8</v>
      </c>
      <c r="AG502">
        <v>0</v>
      </c>
      <c r="AH502">
        <v>1</v>
      </c>
      <c r="AI502">
        <v>1</v>
      </c>
      <c r="AJ502">
        <v>0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0</v>
      </c>
      <c r="AY502">
        <v>0</v>
      </c>
      <c r="AZ502">
        <v>1</v>
      </c>
      <c r="BA502">
        <v>74</v>
      </c>
      <c r="BB502">
        <v>100</v>
      </c>
      <c r="BC502">
        <v>30</v>
      </c>
      <c r="BD502">
        <v>4</v>
      </c>
      <c r="BE502">
        <v>0</v>
      </c>
      <c r="BF502">
        <v>6</v>
      </c>
      <c r="BG502">
        <v>1</v>
      </c>
      <c r="BH502">
        <v>2</v>
      </c>
      <c r="BI502">
        <v>1</v>
      </c>
      <c r="BJ502">
        <v>0</v>
      </c>
      <c r="BK502">
        <v>0</v>
      </c>
      <c r="BL502">
        <v>2</v>
      </c>
      <c r="BM502">
        <v>0</v>
      </c>
      <c r="BN502">
        <v>8</v>
      </c>
      <c r="BO502">
        <v>3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2</v>
      </c>
      <c r="BV502">
        <v>1</v>
      </c>
      <c r="BW502">
        <v>0</v>
      </c>
      <c r="BX502">
        <v>37</v>
      </c>
      <c r="BY502">
        <v>2</v>
      </c>
      <c r="BZ502">
        <v>100</v>
      </c>
      <c r="CA502">
        <v>11</v>
      </c>
      <c r="CB502">
        <v>5</v>
      </c>
      <c r="CC502">
        <v>2</v>
      </c>
      <c r="CD502">
        <v>1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1</v>
      </c>
      <c r="CK502">
        <v>0</v>
      </c>
      <c r="CL502">
        <v>0</v>
      </c>
      <c r="CM502">
        <v>1</v>
      </c>
      <c r="CN502">
        <v>0</v>
      </c>
      <c r="CO502">
        <v>1</v>
      </c>
      <c r="CP502">
        <v>11</v>
      </c>
      <c r="CQ502">
        <v>11</v>
      </c>
      <c r="CR502">
        <v>10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1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11</v>
      </c>
      <c r="DQ502">
        <v>7</v>
      </c>
      <c r="DR502">
        <v>3</v>
      </c>
      <c r="DS502">
        <v>0</v>
      </c>
      <c r="DT502">
        <v>0</v>
      </c>
      <c r="DU502">
        <v>0</v>
      </c>
      <c r="DV502">
        <v>0</v>
      </c>
      <c r="DW502">
        <v>2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2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7</v>
      </c>
      <c r="EQ502">
        <v>6</v>
      </c>
      <c r="ER502">
        <v>4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1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1</v>
      </c>
      <c r="FL502">
        <v>0</v>
      </c>
      <c r="FM502">
        <v>0</v>
      </c>
      <c r="FN502">
        <v>6</v>
      </c>
      <c r="FO502">
        <v>40</v>
      </c>
      <c r="FP502">
        <v>15</v>
      </c>
      <c r="FQ502">
        <v>1</v>
      </c>
      <c r="FR502">
        <v>2</v>
      </c>
      <c r="FS502">
        <v>6</v>
      </c>
      <c r="FT502">
        <v>2</v>
      </c>
      <c r="FU502">
        <v>2</v>
      </c>
      <c r="FV502">
        <v>1</v>
      </c>
      <c r="FW502">
        <v>0</v>
      </c>
      <c r="FX502">
        <v>1</v>
      </c>
      <c r="FY502">
        <v>2</v>
      </c>
      <c r="FZ502">
        <v>1</v>
      </c>
      <c r="GA502">
        <v>1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2</v>
      </c>
      <c r="GI502">
        <v>0</v>
      </c>
      <c r="GJ502">
        <v>0</v>
      </c>
      <c r="GK502">
        <v>0</v>
      </c>
      <c r="GL502">
        <v>0</v>
      </c>
      <c r="GM502">
        <v>4</v>
      </c>
      <c r="GN502">
        <v>40</v>
      </c>
      <c r="GO502">
        <v>18</v>
      </c>
      <c r="GP502">
        <v>12</v>
      </c>
      <c r="GQ502">
        <v>1</v>
      </c>
      <c r="GR502">
        <v>1</v>
      </c>
      <c r="GS502">
        <v>0</v>
      </c>
      <c r="GT502">
        <v>0</v>
      </c>
      <c r="GU502">
        <v>0</v>
      </c>
      <c r="GV502">
        <v>0</v>
      </c>
      <c r="GW502">
        <v>1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3</v>
      </c>
      <c r="HH502">
        <v>18</v>
      </c>
      <c r="HI502">
        <v>3</v>
      </c>
      <c r="HJ502">
        <v>2</v>
      </c>
      <c r="HK502">
        <v>0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0</v>
      </c>
      <c r="HU502">
        <v>1</v>
      </c>
      <c r="HV502">
        <v>3</v>
      </c>
      <c r="HW502">
        <v>1</v>
      </c>
      <c r="HX502">
        <v>1</v>
      </c>
      <c r="HY502">
        <v>0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0</v>
      </c>
      <c r="IF502">
        <v>0</v>
      </c>
      <c r="IG502">
        <v>0</v>
      </c>
      <c r="IH502">
        <v>0</v>
      </c>
      <c r="II502">
        <v>0</v>
      </c>
      <c r="IJ502">
        <v>0</v>
      </c>
      <c r="IK502">
        <v>0</v>
      </c>
      <c r="IL502">
        <v>1</v>
      </c>
      <c r="IM502">
        <v>47</v>
      </c>
      <c r="IN502">
        <v>18</v>
      </c>
      <c r="IO502">
        <v>3</v>
      </c>
      <c r="IP502">
        <v>7</v>
      </c>
      <c r="IQ502">
        <v>1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1</v>
      </c>
      <c r="JA502">
        <v>17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  <c r="JH502">
        <v>0</v>
      </c>
      <c r="JI502">
        <v>0</v>
      </c>
      <c r="JJ502">
        <v>0</v>
      </c>
      <c r="JK502">
        <v>0</v>
      </c>
      <c r="JL502">
        <v>47</v>
      </c>
    </row>
    <row r="503" spans="1:272">
      <c r="A503" t="s">
        <v>649</v>
      </c>
      <c r="B503" t="s">
        <v>644</v>
      </c>
      <c r="C503" t="str">
        <f>"160801"</f>
        <v>160801</v>
      </c>
      <c r="D503" t="s">
        <v>174</v>
      </c>
      <c r="E503">
        <v>3</v>
      </c>
      <c r="F503">
        <v>1555</v>
      </c>
      <c r="G503">
        <v>1180</v>
      </c>
      <c r="H503">
        <v>688</v>
      </c>
      <c r="I503">
        <v>492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492</v>
      </c>
      <c r="T503">
        <v>0</v>
      </c>
      <c r="U503">
        <v>0</v>
      </c>
      <c r="V503">
        <v>492</v>
      </c>
      <c r="W503">
        <v>33</v>
      </c>
      <c r="X503">
        <v>14</v>
      </c>
      <c r="Y503">
        <v>4</v>
      </c>
      <c r="Z503">
        <v>0</v>
      </c>
      <c r="AA503">
        <v>459</v>
      </c>
      <c r="AB503">
        <v>97</v>
      </c>
      <c r="AC503">
        <v>13</v>
      </c>
      <c r="AD503">
        <v>12</v>
      </c>
      <c r="AE503">
        <v>35</v>
      </c>
      <c r="AF503">
        <v>17</v>
      </c>
      <c r="AG503">
        <v>0</v>
      </c>
      <c r="AH503">
        <v>2</v>
      </c>
      <c r="AI503">
        <v>0</v>
      </c>
      <c r="AJ503">
        <v>0</v>
      </c>
      <c r="AK503">
        <v>3</v>
      </c>
      <c r="AL503">
        <v>2</v>
      </c>
      <c r="AM503">
        <v>1</v>
      </c>
      <c r="AN503">
        <v>1</v>
      </c>
      <c r="AO503">
        <v>1</v>
      </c>
      <c r="AP503">
        <v>0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2</v>
      </c>
      <c r="AX503">
        <v>1</v>
      </c>
      <c r="AY503">
        <v>1</v>
      </c>
      <c r="AZ503">
        <v>4</v>
      </c>
      <c r="BA503">
        <v>97</v>
      </c>
      <c r="BB503">
        <v>136</v>
      </c>
      <c r="BC503">
        <v>49</v>
      </c>
      <c r="BD503">
        <v>2</v>
      </c>
      <c r="BE503">
        <v>1</v>
      </c>
      <c r="BF503">
        <v>4</v>
      </c>
      <c r="BG503">
        <v>0</v>
      </c>
      <c r="BH503">
        <v>1</v>
      </c>
      <c r="BI503">
        <v>2</v>
      </c>
      <c r="BJ503">
        <v>0</v>
      </c>
      <c r="BK503">
        <v>0</v>
      </c>
      <c r="BL503">
        <v>3</v>
      </c>
      <c r="BM503">
        <v>0</v>
      </c>
      <c r="BN503">
        <v>18</v>
      </c>
      <c r="BO503">
        <v>0</v>
      </c>
      <c r="BP503">
        <v>0</v>
      </c>
      <c r="BQ503">
        <v>0</v>
      </c>
      <c r="BR503">
        <v>0</v>
      </c>
      <c r="BS503">
        <v>1</v>
      </c>
      <c r="BT503">
        <v>0</v>
      </c>
      <c r="BU503">
        <v>0</v>
      </c>
      <c r="BV503">
        <v>0</v>
      </c>
      <c r="BW503">
        <v>0</v>
      </c>
      <c r="BX503">
        <v>54</v>
      </c>
      <c r="BY503">
        <v>1</v>
      </c>
      <c r="BZ503">
        <v>136</v>
      </c>
      <c r="CA503">
        <v>19</v>
      </c>
      <c r="CB503">
        <v>2</v>
      </c>
      <c r="CC503">
        <v>6</v>
      </c>
      <c r="CD503">
        <v>0</v>
      </c>
      <c r="CE503">
        <v>0</v>
      </c>
      <c r="CF503">
        <v>0</v>
      </c>
      <c r="CG503">
        <v>3</v>
      </c>
      <c r="CH503">
        <v>3</v>
      </c>
      <c r="CI503">
        <v>1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4</v>
      </c>
      <c r="CP503">
        <v>19</v>
      </c>
      <c r="CQ503">
        <v>21</v>
      </c>
      <c r="CR503">
        <v>11</v>
      </c>
      <c r="CS503">
        <v>2</v>
      </c>
      <c r="CT503">
        <v>2</v>
      </c>
      <c r="CU503">
        <v>0</v>
      </c>
      <c r="CV503">
        <v>2</v>
      </c>
      <c r="CW503">
        <v>0</v>
      </c>
      <c r="CX503">
        <v>1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1</v>
      </c>
      <c r="DK503">
        <v>0</v>
      </c>
      <c r="DL503">
        <v>0</v>
      </c>
      <c r="DM503">
        <v>1</v>
      </c>
      <c r="DN503">
        <v>0</v>
      </c>
      <c r="DO503">
        <v>1</v>
      </c>
      <c r="DP503">
        <v>21</v>
      </c>
      <c r="DQ503">
        <v>11</v>
      </c>
      <c r="DR503">
        <v>9</v>
      </c>
      <c r="DS503">
        <v>0</v>
      </c>
      <c r="DT503">
        <v>0</v>
      </c>
      <c r="DU503">
        <v>0</v>
      </c>
      <c r="DV503">
        <v>0</v>
      </c>
      <c r="DW503">
        <v>1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1</v>
      </c>
      <c r="EL503">
        <v>0</v>
      </c>
      <c r="EM503">
        <v>0</v>
      </c>
      <c r="EN503">
        <v>0</v>
      </c>
      <c r="EO503">
        <v>0</v>
      </c>
      <c r="EP503">
        <v>11</v>
      </c>
      <c r="EQ503">
        <v>13</v>
      </c>
      <c r="ER503">
        <v>3</v>
      </c>
      <c r="ES503">
        <v>2</v>
      </c>
      <c r="ET503">
        <v>0</v>
      </c>
      <c r="EU503">
        <v>0</v>
      </c>
      <c r="EV503">
        <v>0</v>
      </c>
      <c r="EW503">
        <v>0</v>
      </c>
      <c r="EX503">
        <v>1</v>
      </c>
      <c r="EY503">
        <v>0</v>
      </c>
      <c r="EZ503">
        <v>4</v>
      </c>
      <c r="FA503">
        <v>0</v>
      </c>
      <c r="FB503">
        <v>0</v>
      </c>
      <c r="FC503">
        <v>0</v>
      </c>
      <c r="FD503">
        <v>1</v>
      </c>
      <c r="FE503">
        <v>1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1</v>
      </c>
      <c r="FN503">
        <v>13</v>
      </c>
      <c r="FO503">
        <v>50</v>
      </c>
      <c r="FP503">
        <v>19</v>
      </c>
      <c r="FQ503">
        <v>0</v>
      </c>
      <c r="FR503">
        <v>4</v>
      </c>
      <c r="FS503">
        <v>2</v>
      </c>
      <c r="FT503">
        <v>1</v>
      </c>
      <c r="FU503">
        <v>1</v>
      </c>
      <c r="FV503">
        <v>0</v>
      </c>
      <c r="FW503">
        <v>3</v>
      </c>
      <c r="FX503">
        <v>2</v>
      </c>
      <c r="FY503">
        <v>1</v>
      </c>
      <c r="FZ503">
        <v>0</v>
      </c>
      <c r="GA503">
        <v>7</v>
      </c>
      <c r="GB503">
        <v>1</v>
      </c>
      <c r="GC503">
        <v>0</v>
      </c>
      <c r="GD503">
        <v>1</v>
      </c>
      <c r="GE503">
        <v>1</v>
      </c>
      <c r="GF503">
        <v>0</v>
      </c>
      <c r="GG503">
        <v>0</v>
      </c>
      <c r="GH503">
        <v>0</v>
      </c>
      <c r="GI503">
        <v>1</v>
      </c>
      <c r="GJ503">
        <v>1</v>
      </c>
      <c r="GK503">
        <v>0</v>
      </c>
      <c r="GL503">
        <v>0</v>
      </c>
      <c r="GM503">
        <v>5</v>
      </c>
      <c r="GN503">
        <v>50</v>
      </c>
      <c r="GO503">
        <v>38</v>
      </c>
      <c r="GP503">
        <v>21</v>
      </c>
      <c r="GQ503">
        <v>0</v>
      </c>
      <c r="GR503">
        <v>4</v>
      </c>
      <c r="GS503">
        <v>2</v>
      </c>
      <c r="GT503">
        <v>0</v>
      </c>
      <c r="GU503">
        <v>0</v>
      </c>
      <c r="GV503">
        <v>2</v>
      </c>
      <c r="GW503">
        <v>1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1</v>
      </c>
      <c r="HD503">
        <v>0</v>
      </c>
      <c r="HE503">
        <v>0</v>
      </c>
      <c r="HF503">
        <v>1</v>
      </c>
      <c r="HG503">
        <v>6</v>
      </c>
      <c r="HH503">
        <v>38</v>
      </c>
      <c r="HI503">
        <v>2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1</v>
      </c>
      <c r="HT503">
        <v>0</v>
      </c>
      <c r="HU503">
        <v>1</v>
      </c>
      <c r="HV503">
        <v>2</v>
      </c>
      <c r="HW503">
        <v>1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1</v>
      </c>
      <c r="IE503">
        <v>0</v>
      </c>
      <c r="IF503">
        <v>0</v>
      </c>
      <c r="IG503">
        <v>0</v>
      </c>
      <c r="IH503">
        <v>0</v>
      </c>
      <c r="II503">
        <v>0</v>
      </c>
      <c r="IJ503">
        <v>0</v>
      </c>
      <c r="IK503">
        <v>0</v>
      </c>
      <c r="IL503">
        <v>1</v>
      </c>
      <c r="IM503">
        <v>71</v>
      </c>
      <c r="IN503">
        <v>38</v>
      </c>
      <c r="IO503">
        <v>2</v>
      </c>
      <c r="IP503">
        <v>5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22</v>
      </c>
      <c r="JB503">
        <v>0</v>
      </c>
      <c r="JC503">
        <v>1</v>
      </c>
      <c r="JD503">
        <v>0</v>
      </c>
      <c r="JE503">
        <v>0</v>
      </c>
      <c r="JF503">
        <v>1</v>
      </c>
      <c r="JG503">
        <v>1</v>
      </c>
      <c r="JH503">
        <v>0</v>
      </c>
      <c r="JI503">
        <v>0</v>
      </c>
      <c r="JJ503">
        <v>1</v>
      </c>
      <c r="JK503">
        <v>0</v>
      </c>
      <c r="JL503">
        <v>71</v>
      </c>
    </row>
    <row r="504" spans="1:272">
      <c r="A504" t="s">
        <v>648</v>
      </c>
      <c r="B504" t="s">
        <v>644</v>
      </c>
      <c r="C504" t="str">
        <f>"160801"</f>
        <v>160801</v>
      </c>
      <c r="D504" t="s">
        <v>174</v>
      </c>
      <c r="E504">
        <v>4</v>
      </c>
      <c r="F504">
        <v>1735</v>
      </c>
      <c r="G504">
        <v>1320</v>
      </c>
      <c r="H504">
        <v>681</v>
      </c>
      <c r="I504">
        <v>639</v>
      </c>
      <c r="J504">
        <v>0</v>
      </c>
      <c r="K504">
        <v>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639</v>
      </c>
      <c r="T504">
        <v>0</v>
      </c>
      <c r="U504">
        <v>0</v>
      </c>
      <c r="V504">
        <v>639</v>
      </c>
      <c r="W504">
        <v>58</v>
      </c>
      <c r="X504">
        <v>12</v>
      </c>
      <c r="Y504">
        <v>10</v>
      </c>
      <c r="Z504">
        <v>0</v>
      </c>
      <c r="AA504">
        <v>581</v>
      </c>
      <c r="AB504">
        <v>167</v>
      </c>
      <c r="AC504">
        <v>16</v>
      </c>
      <c r="AD504">
        <v>27</v>
      </c>
      <c r="AE504">
        <v>54</v>
      </c>
      <c r="AF504">
        <v>31</v>
      </c>
      <c r="AG504">
        <v>1</v>
      </c>
      <c r="AH504">
        <v>7</v>
      </c>
      <c r="AI504">
        <v>1</v>
      </c>
      <c r="AJ504">
        <v>4</v>
      </c>
      <c r="AK504">
        <v>4</v>
      </c>
      <c r="AL504">
        <v>1</v>
      </c>
      <c r="AM504">
        <v>1</v>
      </c>
      <c r="AN504">
        <v>1</v>
      </c>
      <c r="AO504">
        <v>4</v>
      </c>
      <c r="AP504">
        <v>2</v>
      </c>
      <c r="AQ504">
        <v>0</v>
      </c>
      <c r="AR504">
        <v>0</v>
      </c>
      <c r="AS504">
        <v>0</v>
      </c>
      <c r="AT504">
        <v>3</v>
      </c>
      <c r="AU504">
        <v>0</v>
      </c>
      <c r="AV504">
        <v>2</v>
      </c>
      <c r="AW504">
        <v>1</v>
      </c>
      <c r="AX504">
        <v>4</v>
      </c>
      <c r="AY504">
        <v>0</v>
      </c>
      <c r="AZ504">
        <v>3</v>
      </c>
      <c r="BA504">
        <v>167</v>
      </c>
      <c r="BB504">
        <v>135</v>
      </c>
      <c r="BC504">
        <v>34</v>
      </c>
      <c r="BD504">
        <v>6</v>
      </c>
      <c r="BE504">
        <v>2</v>
      </c>
      <c r="BF504">
        <v>9</v>
      </c>
      <c r="BG504">
        <v>3</v>
      </c>
      <c r="BH504">
        <v>2</v>
      </c>
      <c r="BI504">
        <v>3</v>
      </c>
      <c r="BJ504">
        <v>1</v>
      </c>
      <c r="BK504">
        <v>2</v>
      </c>
      <c r="BL504">
        <v>6</v>
      </c>
      <c r="BM504">
        <v>0</v>
      </c>
      <c r="BN504">
        <v>26</v>
      </c>
      <c r="BO504">
        <v>3</v>
      </c>
      <c r="BP504">
        <v>2</v>
      </c>
      <c r="BQ504">
        <v>1</v>
      </c>
      <c r="BR504">
        <v>0</v>
      </c>
      <c r="BS504">
        <v>0</v>
      </c>
      <c r="BT504">
        <v>0</v>
      </c>
      <c r="BU504">
        <v>0</v>
      </c>
      <c r="BV504">
        <v>1</v>
      </c>
      <c r="BW504">
        <v>0</v>
      </c>
      <c r="BX504">
        <v>32</v>
      </c>
      <c r="BY504">
        <v>2</v>
      </c>
      <c r="BZ504">
        <v>135</v>
      </c>
      <c r="CA504">
        <v>11</v>
      </c>
      <c r="CB504">
        <v>5</v>
      </c>
      <c r="CC504">
        <v>0</v>
      </c>
      <c r="CD504">
        <v>0</v>
      </c>
      <c r="CE504">
        <v>1</v>
      </c>
      <c r="CF504">
        <v>0</v>
      </c>
      <c r="CG504">
        <v>1</v>
      </c>
      <c r="CH504">
        <v>1</v>
      </c>
      <c r="CI504">
        <v>1</v>
      </c>
      <c r="CJ504">
        <v>1</v>
      </c>
      <c r="CK504">
        <v>0</v>
      </c>
      <c r="CL504">
        <v>0</v>
      </c>
      <c r="CM504">
        <v>1</v>
      </c>
      <c r="CN504">
        <v>0</v>
      </c>
      <c r="CO504">
        <v>0</v>
      </c>
      <c r="CP504">
        <v>11</v>
      </c>
      <c r="CQ504">
        <v>23</v>
      </c>
      <c r="CR504">
        <v>8</v>
      </c>
      <c r="CS504">
        <v>0</v>
      </c>
      <c r="CT504">
        <v>0</v>
      </c>
      <c r="CU504">
        <v>0</v>
      </c>
      <c r="CV504">
        <v>1</v>
      </c>
      <c r="CW504">
        <v>1</v>
      </c>
      <c r="CX504">
        <v>4</v>
      </c>
      <c r="CY504">
        <v>0</v>
      </c>
      <c r="CZ504">
        <v>2</v>
      </c>
      <c r="DA504">
        <v>0</v>
      </c>
      <c r="DB504">
        <v>0</v>
      </c>
      <c r="DC504">
        <v>0</v>
      </c>
      <c r="DD504">
        <v>1</v>
      </c>
      <c r="DE504">
        <v>0</v>
      </c>
      <c r="DF504">
        <v>0</v>
      </c>
      <c r="DG504">
        <v>0</v>
      </c>
      <c r="DH504">
        <v>2</v>
      </c>
      <c r="DI504">
        <v>0</v>
      </c>
      <c r="DJ504">
        <v>0</v>
      </c>
      <c r="DK504">
        <v>2</v>
      </c>
      <c r="DL504">
        <v>0</v>
      </c>
      <c r="DM504">
        <v>2</v>
      </c>
      <c r="DN504">
        <v>0</v>
      </c>
      <c r="DO504">
        <v>0</v>
      </c>
      <c r="DP504">
        <v>23</v>
      </c>
      <c r="DQ504">
        <v>27</v>
      </c>
      <c r="DR504">
        <v>15</v>
      </c>
      <c r="DS504">
        <v>0</v>
      </c>
      <c r="DT504">
        <v>2</v>
      </c>
      <c r="DU504">
        <v>2</v>
      </c>
      <c r="DV504">
        <v>0</v>
      </c>
      <c r="DW504">
        <v>1</v>
      </c>
      <c r="DX504">
        <v>2</v>
      </c>
      <c r="DY504">
        <v>0</v>
      </c>
      <c r="DZ504">
        <v>2</v>
      </c>
      <c r="EA504">
        <v>0</v>
      </c>
      <c r="EB504">
        <v>1</v>
      </c>
      <c r="EC504">
        <v>0</v>
      </c>
      <c r="ED504">
        <v>1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1</v>
      </c>
      <c r="EM504">
        <v>0</v>
      </c>
      <c r="EN504">
        <v>0</v>
      </c>
      <c r="EO504">
        <v>0</v>
      </c>
      <c r="EP504">
        <v>27</v>
      </c>
      <c r="EQ504">
        <v>27</v>
      </c>
      <c r="ER504">
        <v>7</v>
      </c>
      <c r="ES504">
        <v>1</v>
      </c>
      <c r="ET504">
        <v>0</v>
      </c>
      <c r="EU504">
        <v>0</v>
      </c>
      <c r="EV504">
        <v>1</v>
      </c>
      <c r="EW504">
        <v>0</v>
      </c>
      <c r="EX504">
        <v>2</v>
      </c>
      <c r="EY504">
        <v>0</v>
      </c>
      <c r="EZ504">
        <v>0</v>
      </c>
      <c r="FA504">
        <v>0</v>
      </c>
      <c r="FB504">
        <v>1</v>
      </c>
      <c r="FC504">
        <v>1</v>
      </c>
      <c r="FD504">
        <v>0</v>
      </c>
      <c r="FE504">
        <v>11</v>
      </c>
      <c r="FF504">
        <v>0</v>
      </c>
      <c r="FG504">
        <v>0</v>
      </c>
      <c r="FH504">
        <v>0</v>
      </c>
      <c r="FI504">
        <v>0</v>
      </c>
      <c r="FJ504">
        <v>2</v>
      </c>
      <c r="FK504">
        <v>0</v>
      </c>
      <c r="FL504">
        <v>0</v>
      </c>
      <c r="FM504">
        <v>1</v>
      </c>
      <c r="FN504">
        <v>27</v>
      </c>
      <c r="FO504">
        <v>70</v>
      </c>
      <c r="FP504">
        <v>28</v>
      </c>
      <c r="FQ504">
        <v>0</v>
      </c>
      <c r="FR504">
        <v>2</v>
      </c>
      <c r="FS504">
        <v>4</v>
      </c>
      <c r="FT504">
        <v>0</v>
      </c>
      <c r="FU504">
        <v>4</v>
      </c>
      <c r="FV504">
        <v>2</v>
      </c>
      <c r="FW504">
        <v>1</v>
      </c>
      <c r="FX504">
        <v>5</v>
      </c>
      <c r="FY504">
        <v>0</v>
      </c>
      <c r="FZ504">
        <v>1</v>
      </c>
      <c r="GA504">
        <v>2</v>
      </c>
      <c r="GB504">
        <v>0</v>
      </c>
      <c r="GC504">
        <v>0</v>
      </c>
      <c r="GD504">
        <v>5</v>
      </c>
      <c r="GE504">
        <v>0</v>
      </c>
      <c r="GF504">
        <v>1</v>
      </c>
      <c r="GG504">
        <v>0</v>
      </c>
      <c r="GH504">
        <v>0</v>
      </c>
      <c r="GI504">
        <v>2</v>
      </c>
      <c r="GJ504">
        <v>3</v>
      </c>
      <c r="GK504">
        <v>6</v>
      </c>
      <c r="GL504">
        <v>2</v>
      </c>
      <c r="GM504">
        <v>2</v>
      </c>
      <c r="GN504">
        <v>70</v>
      </c>
      <c r="GO504">
        <v>35</v>
      </c>
      <c r="GP504">
        <v>19</v>
      </c>
      <c r="GQ504">
        <v>1</v>
      </c>
      <c r="GR504">
        <v>5</v>
      </c>
      <c r="GS504">
        <v>0</v>
      </c>
      <c r="GT504">
        <v>1</v>
      </c>
      <c r="GU504">
        <v>2</v>
      </c>
      <c r="GV504">
        <v>1</v>
      </c>
      <c r="GW504">
        <v>0</v>
      </c>
      <c r="GX504">
        <v>1</v>
      </c>
      <c r="GY504">
        <v>1</v>
      </c>
      <c r="GZ504">
        <v>0</v>
      </c>
      <c r="HA504">
        <v>0</v>
      </c>
      <c r="HB504">
        <v>0</v>
      </c>
      <c r="HC504">
        <v>1</v>
      </c>
      <c r="HD504">
        <v>1</v>
      </c>
      <c r="HE504">
        <v>0</v>
      </c>
      <c r="HF504">
        <v>0</v>
      </c>
      <c r="HG504">
        <v>2</v>
      </c>
      <c r="HH504">
        <v>35</v>
      </c>
      <c r="HI504">
        <v>4</v>
      </c>
      <c r="HJ504">
        <v>2</v>
      </c>
      <c r="HK504">
        <v>0</v>
      </c>
      <c r="HL504">
        <v>2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4</v>
      </c>
      <c r="HW504">
        <v>3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1</v>
      </c>
      <c r="ID504">
        <v>0</v>
      </c>
      <c r="IE504">
        <v>0</v>
      </c>
      <c r="IF504">
        <v>0</v>
      </c>
      <c r="IG504">
        <v>0</v>
      </c>
      <c r="IH504">
        <v>2</v>
      </c>
      <c r="II504">
        <v>0</v>
      </c>
      <c r="IJ504">
        <v>0</v>
      </c>
      <c r="IK504">
        <v>0</v>
      </c>
      <c r="IL504">
        <v>3</v>
      </c>
      <c r="IM504">
        <v>79</v>
      </c>
      <c r="IN504">
        <v>18</v>
      </c>
      <c r="IO504">
        <v>8</v>
      </c>
      <c r="IP504">
        <v>3</v>
      </c>
      <c r="IQ504">
        <v>2</v>
      </c>
      <c r="IR504">
        <v>1</v>
      </c>
      <c r="IS504">
        <v>1</v>
      </c>
      <c r="IT504">
        <v>0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1</v>
      </c>
      <c r="JA504">
        <v>34</v>
      </c>
      <c r="JB504">
        <v>1</v>
      </c>
      <c r="JC504">
        <v>0</v>
      </c>
      <c r="JD504">
        <v>0</v>
      </c>
      <c r="JE504">
        <v>1</v>
      </c>
      <c r="JF504">
        <v>2</v>
      </c>
      <c r="JG504">
        <v>2</v>
      </c>
      <c r="JH504">
        <v>1</v>
      </c>
      <c r="JI504">
        <v>2</v>
      </c>
      <c r="JJ504">
        <v>2</v>
      </c>
      <c r="JK504">
        <v>0</v>
      </c>
      <c r="JL504">
        <v>79</v>
      </c>
    </row>
    <row r="505" spans="1:272">
      <c r="A505" t="s">
        <v>647</v>
      </c>
      <c r="B505" t="s">
        <v>644</v>
      </c>
      <c r="C505" t="str">
        <f>"160801"</f>
        <v>160801</v>
      </c>
      <c r="D505" t="s">
        <v>174</v>
      </c>
      <c r="E505">
        <v>5</v>
      </c>
      <c r="F505">
        <v>646</v>
      </c>
      <c r="G505">
        <v>490</v>
      </c>
      <c r="H505">
        <v>307</v>
      </c>
      <c r="I505">
        <v>183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183</v>
      </c>
      <c r="T505">
        <v>0</v>
      </c>
      <c r="U505">
        <v>0</v>
      </c>
      <c r="V505">
        <v>183</v>
      </c>
      <c r="W505">
        <v>7</v>
      </c>
      <c r="X505">
        <v>3</v>
      </c>
      <c r="Y505">
        <v>4</v>
      </c>
      <c r="Z505">
        <v>0</v>
      </c>
      <c r="AA505">
        <v>176</v>
      </c>
      <c r="AB505">
        <v>42</v>
      </c>
      <c r="AC505">
        <v>2</v>
      </c>
      <c r="AD505">
        <v>6</v>
      </c>
      <c r="AE505">
        <v>27</v>
      </c>
      <c r="AF505">
        <v>6</v>
      </c>
      <c r="AG505">
        <v>0</v>
      </c>
      <c r="AH505">
        <v>0</v>
      </c>
      <c r="AI505">
        <v>0</v>
      </c>
      <c r="AJ505">
        <v>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42</v>
      </c>
      <c r="BB505">
        <v>48</v>
      </c>
      <c r="BC505">
        <v>22</v>
      </c>
      <c r="BD505">
        <v>2</v>
      </c>
      <c r="BE505">
        <v>1</v>
      </c>
      <c r="BF505">
        <v>3</v>
      </c>
      <c r="BG505">
        <v>0</v>
      </c>
      <c r="BH505">
        <v>0</v>
      </c>
      <c r="BI505">
        <v>0</v>
      </c>
      <c r="BJ505">
        <v>2</v>
      </c>
      <c r="BK505">
        <v>1</v>
      </c>
      <c r="BL505">
        <v>2</v>
      </c>
      <c r="BM505">
        <v>0</v>
      </c>
      <c r="BN505">
        <v>4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</v>
      </c>
      <c r="BV505">
        <v>1</v>
      </c>
      <c r="BW505">
        <v>0</v>
      </c>
      <c r="BX505">
        <v>9</v>
      </c>
      <c r="BY505">
        <v>0</v>
      </c>
      <c r="BZ505">
        <v>48</v>
      </c>
      <c r="CA505">
        <v>3</v>
      </c>
      <c r="CB505">
        <v>1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1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1</v>
      </c>
      <c r="CP505">
        <v>3</v>
      </c>
      <c r="CQ505">
        <v>2</v>
      </c>
      <c r="CR505">
        <v>1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1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2</v>
      </c>
      <c r="DQ505">
        <v>7</v>
      </c>
      <c r="DR505">
        <v>7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7</v>
      </c>
      <c r="EQ505">
        <v>5</v>
      </c>
      <c r="ER505">
        <v>1</v>
      </c>
      <c r="ES505">
        <v>3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1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5</v>
      </c>
      <c r="FO505">
        <v>8</v>
      </c>
      <c r="FP505">
        <v>2</v>
      </c>
      <c r="FQ505">
        <v>0</v>
      </c>
      <c r="FR505">
        <v>0</v>
      </c>
      <c r="FS505">
        <v>0</v>
      </c>
      <c r="FT505">
        <v>0</v>
      </c>
      <c r="FU505">
        <v>1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3</v>
      </c>
      <c r="GB505">
        <v>1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1</v>
      </c>
      <c r="GN505">
        <v>8</v>
      </c>
      <c r="GO505">
        <v>6</v>
      </c>
      <c r="GP505">
        <v>3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1</v>
      </c>
      <c r="GW505">
        <v>0</v>
      </c>
      <c r="GX505">
        <v>1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1</v>
      </c>
      <c r="HH505">
        <v>6</v>
      </c>
      <c r="HI505">
        <v>0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55</v>
      </c>
      <c r="IN505">
        <v>9</v>
      </c>
      <c r="IO505">
        <v>5</v>
      </c>
      <c r="IP505">
        <v>6</v>
      </c>
      <c r="IQ505">
        <v>1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34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  <c r="JI505">
        <v>0</v>
      </c>
      <c r="JJ505">
        <v>0</v>
      </c>
      <c r="JK505">
        <v>0</v>
      </c>
      <c r="JL505">
        <v>55</v>
      </c>
    </row>
    <row r="506" spans="1:272">
      <c r="A506" t="s">
        <v>646</v>
      </c>
      <c r="B506" t="s">
        <v>644</v>
      </c>
      <c r="C506" t="str">
        <f>"160801"</f>
        <v>160801</v>
      </c>
      <c r="D506" t="s">
        <v>376</v>
      </c>
      <c r="E506">
        <v>6</v>
      </c>
      <c r="F506">
        <v>774</v>
      </c>
      <c r="G506">
        <v>597</v>
      </c>
      <c r="H506">
        <v>366</v>
      </c>
      <c r="I506">
        <v>231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231</v>
      </c>
      <c r="T506">
        <v>0</v>
      </c>
      <c r="U506">
        <v>0</v>
      </c>
      <c r="V506">
        <v>231</v>
      </c>
      <c r="W506">
        <v>5</v>
      </c>
      <c r="X506">
        <v>4</v>
      </c>
      <c r="Y506">
        <v>1</v>
      </c>
      <c r="Z506">
        <v>0</v>
      </c>
      <c r="AA506">
        <v>226</v>
      </c>
      <c r="AB506">
        <v>52</v>
      </c>
      <c r="AC506">
        <v>6</v>
      </c>
      <c r="AD506">
        <v>12</v>
      </c>
      <c r="AE506">
        <v>23</v>
      </c>
      <c r="AF506">
        <v>2</v>
      </c>
      <c r="AG506">
        <v>1</v>
      </c>
      <c r="AH506">
        <v>0</v>
      </c>
      <c r="AI506">
        <v>0</v>
      </c>
      <c r="AJ506">
        <v>0</v>
      </c>
      <c r="AK506">
        <v>2</v>
      </c>
      <c r="AL506">
        <v>0</v>
      </c>
      <c r="AM506">
        <v>0</v>
      </c>
      <c r="AN506">
        <v>1</v>
      </c>
      <c r="AO506">
        <v>2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2</v>
      </c>
      <c r="AY506">
        <v>0</v>
      </c>
      <c r="AZ506">
        <v>1</v>
      </c>
      <c r="BA506">
        <v>52</v>
      </c>
      <c r="BB506">
        <v>48</v>
      </c>
      <c r="BC506">
        <v>14</v>
      </c>
      <c r="BD506">
        <v>0</v>
      </c>
      <c r="BE506">
        <v>2</v>
      </c>
      <c r="BF506">
        <v>3</v>
      </c>
      <c r="BG506">
        <v>0</v>
      </c>
      <c r="BH506">
        <v>0</v>
      </c>
      <c r="BI506">
        <v>0</v>
      </c>
      <c r="BJ506">
        <v>0</v>
      </c>
      <c r="BK506">
        <v>4</v>
      </c>
      <c r="BL506">
        <v>3</v>
      </c>
      <c r="BM506">
        <v>0</v>
      </c>
      <c r="BN506">
        <v>10</v>
      </c>
      <c r="BO506">
        <v>0</v>
      </c>
      <c r="BP506">
        <v>0</v>
      </c>
      <c r="BQ506">
        <v>0</v>
      </c>
      <c r="BR506">
        <v>1</v>
      </c>
      <c r="BS506">
        <v>0</v>
      </c>
      <c r="BT506">
        <v>0</v>
      </c>
      <c r="BU506">
        <v>1</v>
      </c>
      <c r="BV506">
        <v>1</v>
      </c>
      <c r="BW506">
        <v>0</v>
      </c>
      <c r="BX506">
        <v>9</v>
      </c>
      <c r="BY506">
        <v>0</v>
      </c>
      <c r="BZ506">
        <v>48</v>
      </c>
      <c r="CA506">
        <v>4</v>
      </c>
      <c r="CB506">
        <v>3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1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4</v>
      </c>
      <c r="CQ506">
        <v>4</v>
      </c>
      <c r="CR506">
        <v>4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4</v>
      </c>
      <c r="DQ506">
        <v>13</v>
      </c>
      <c r="DR506">
        <v>6</v>
      </c>
      <c r="DS506">
        <v>0</v>
      </c>
      <c r="DT506">
        <v>2</v>
      </c>
      <c r="DU506">
        <v>0</v>
      </c>
      <c r="DV506">
        <v>1</v>
      </c>
      <c r="DW506">
        <v>1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2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1</v>
      </c>
      <c r="EM506">
        <v>0</v>
      </c>
      <c r="EN506">
        <v>0</v>
      </c>
      <c r="EO506">
        <v>0</v>
      </c>
      <c r="EP506">
        <v>13</v>
      </c>
      <c r="EQ506">
        <v>6</v>
      </c>
      <c r="ER506">
        <v>3</v>
      </c>
      <c r="ES506">
        <v>0</v>
      </c>
      <c r="ET506">
        <v>1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1</v>
      </c>
      <c r="FA506">
        <v>1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6</v>
      </c>
      <c r="FO506">
        <v>29</v>
      </c>
      <c r="FP506">
        <v>8</v>
      </c>
      <c r="FQ506">
        <v>2</v>
      </c>
      <c r="FR506">
        <v>2</v>
      </c>
      <c r="FS506">
        <v>1</v>
      </c>
      <c r="FT506">
        <v>0</v>
      </c>
      <c r="FU506">
        <v>4</v>
      </c>
      <c r="FV506">
        <v>3</v>
      </c>
      <c r="FW506">
        <v>0</v>
      </c>
      <c r="FX506">
        <v>3</v>
      </c>
      <c r="FY506">
        <v>0</v>
      </c>
      <c r="FZ506">
        <v>0</v>
      </c>
      <c r="GA506">
        <v>4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2</v>
      </c>
      <c r="GN506">
        <v>29</v>
      </c>
      <c r="GO506">
        <v>15</v>
      </c>
      <c r="GP506">
        <v>10</v>
      </c>
      <c r="GQ506">
        <v>0</v>
      </c>
      <c r="GR506">
        <v>0</v>
      </c>
      <c r="GS506">
        <v>0</v>
      </c>
      <c r="GT506">
        <v>1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2</v>
      </c>
      <c r="HC506">
        <v>0</v>
      </c>
      <c r="HD506">
        <v>0</v>
      </c>
      <c r="HE506">
        <v>0</v>
      </c>
      <c r="HF506">
        <v>0</v>
      </c>
      <c r="HG506">
        <v>2</v>
      </c>
      <c r="HH506">
        <v>15</v>
      </c>
      <c r="HI506">
        <v>3</v>
      </c>
      <c r="HJ506">
        <v>0</v>
      </c>
      <c r="HK506">
        <v>1</v>
      </c>
      <c r="HL506">
        <v>1</v>
      </c>
      <c r="HM506">
        <v>0</v>
      </c>
      <c r="HN506">
        <v>0</v>
      </c>
      <c r="HO506">
        <v>0</v>
      </c>
      <c r="HP506">
        <v>1</v>
      </c>
      <c r="HQ506">
        <v>0</v>
      </c>
      <c r="HR506">
        <v>0</v>
      </c>
      <c r="HS506">
        <v>0</v>
      </c>
      <c r="HT506">
        <v>0</v>
      </c>
      <c r="HU506">
        <v>0</v>
      </c>
      <c r="HV506">
        <v>3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0</v>
      </c>
      <c r="IF506">
        <v>0</v>
      </c>
      <c r="IG506">
        <v>0</v>
      </c>
      <c r="IH506">
        <v>0</v>
      </c>
      <c r="II506">
        <v>0</v>
      </c>
      <c r="IJ506">
        <v>0</v>
      </c>
      <c r="IK506">
        <v>0</v>
      </c>
      <c r="IL506">
        <v>0</v>
      </c>
      <c r="IM506">
        <v>52</v>
      </c>
      <c r="IN506">
        <v>15</v>
      </c>
      <c r="IO506">
        <v>6</v>
      </c>
      <c r="IP506">
        <v>4</v>
      </c>
      <c r="IQ506">
        <v>2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25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0</v>
      </c>
      <c r="JI506">
        <v>0</v>
      </c>
      <c r="JJ506">
        <v>0</v>
      </c>
      <c r="JK506">
        <v>0</v>
      </c>
      <c r="JL506">
        <v>52</v>
      </c>
    </row>
    <row r="507" spans="1:272">
      <c r="A507" t="s">
        <v>645</v>
      </c>
      <c r="B507" t="s">
        <v>644</v>
      </c>
      <c r="C507" t="str">
        <f>"160801"</f>
        <v>160801</v>
      </c>
      <c r="D507" t="s">
        <v>174</v>
      </c>
      <c r="E507">
        <v>7</v>
      </c>
      <c r="F507">
        <v>988</v>
      </c>
      <c r="G507">
        <v>768</v>
      </c>
      <c r="H507">
        <v>542</v>
      </c>
      <c r="I507">
        <v>226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226</v>
      </c>
      <c r="T507">
        <v>0</v>
      </c>
      <c r="U507">
        <v>0</v>
      </c>
      <c r="V507">
        <v>226</v>
      </c>
      <c r="W507">
        <v>12</v>
      </c>
      <c r="X507">
        <v>5</v>
      </c>
      <c r="Y507">
        <v>7</v>
      </c>
      <c r="Z507">
        <v>0</v>
      </c>
      <c r="AA507">
        <v>214</v>
      </c>
      <c r="AB507">
        <v>52</v>
      </c>
      <c r="AC507">
        <v>4</v>
      </c>
      <c r="AD507">
        <v>12</v>
      </c>
      <c r="AE507">
        <v>15</v>
      </c>
      <c r="AF507">
        <v>8</v>
      </c>
      <c r="AG507">
        <v>0</v>
      </c>
      <c r="AH507">
        <v>1</v>
      </c>
      <c r="AI507">
        <v>1</v>
      </c>
      <c r="AJ507">
        <v>2</v>
      </c>
      <c r="AK507">
        <v>5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2</v>
      </c>
      <c r="BA507">
        <v>52</v>
      </c>
      <c r="BB507">
        <v>56</v>
      </c>
      <c r="BC507">
        <v>9</v>
      </c>
      <c r="BD507">
        <v>0</v>
      </c>
      <c r="BE507">
        <v>1</v>
      </c>
      <c r="BF507">
        <v>6</v>
      </c>
      <c r="BG507">
        <v>0</v>
      </c>
      <c r="BH507">
        <v>5</v>
      </c>
      <c r="BI507">
        <v>0</v>
      </c>
      <c r="BJ507">
        <v>3</v>
      </c>
      <c r="BK507">
        <v>2</v>
      </c>
      <c r="BL507">
        <v>1</v>
      </c>
      <c r="BM507">
        <v>0</v>
      </c>
      <c r="BN507">
        <v>9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</v>
      </c>
      <c r="BV507">
        <v>0</v>
      </c>
      <c r="BW507">
        <v>0</v>
      </c>
      <c r="BX507">
        <v>16</v>
      </c>
      <c r="BY507">
        <v>3</v>
      </c>
      <c r="BZ507">
        <v>56</v>
      </c>
      <c r="CA507">
        <v>2</v>
      </c>
      <c r="CB507">
        <v>0</v>
      </c>
      <c r="CC507">
        <v>1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1</v>
      </c>
      <c r="CP507">
        <v>2</v>
      </c>
      <c r="CQ507">
        <v>11</v>
      </c>
      <c r="CR507">
        <v>7</v>
      </c>
      <c r="CS507">
        <v>0</v>
      </c>
      <c r="CT507">
        <v>2</v>
      </c>
      <c r="CU507">
        <v>0</v>
      </c>
      <c r="CV507">
        <v>0</v>
      </c>
      <c r="CW507">
        <v>0</v>
      </c>
      <c r="CX507">
        <v>1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1</v>
      </c>
      <c r="DL507">
        <v>0</v>
      </c>
      <c r="DM507">
        <v>0</v>
      </c>
      <c r="DN507">
        <v>0</v>
      </c>
      <c r="DO507">
        <v>0</v>
      </c>
      <c r="DP507">
        <v>11</v>
      </c>
      <c r="DQ507">
        <v>8</v>
      </c>
      <c r="DR507">
        <v>5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1</v>
      </c>
      <c r="DY507">
        <v>0</v>
      </c>
      <c r="DZ507">
        <v>0</v>
      </c>
      <c r="EA507">
        <v>1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1</v>
      </c>
      <c r="EL507">
        <v>0</v>
      </c>
      <c r="EM507">
        <v>0</v>
      </c>
      <c r="EN507">
        <v>0</v>
      </c>
      <c r="EO507">
        <v>0</v>
      </c>
      <c r="EP507">
        <v>8</v>
      </c>
      <c r="EQ507">
        <v>7</v>
      </c>
      <c r="ER507">
        <v>0</v>
      </c>
      <c r="ES507">
        <v>3</v>
      </c>
      <c r="ET507">
        <v>0</v>
      </c>
      <c r="EU507">
        <v>0</v>
      </c>
      <c r="EV507">
        <v>0</v>
      </c>
      <c r="EW507">
        <v>1</v>
      </c>
      <c r="EX507">
        <v>0</v>
      </c>
      <c r="EY507">
        <v>0</v>
      </c>
      <c r="EZ507">
        <v>1</v>
      </c>
      <c r="FA507">
        <v>0</v>
      </c>
      <c r="FB507">
        <v>0</v>
      </c>
      <c r="FC507">
        <v>0</v>
      </c>
      <c r="FD507">
        <v>0</v>
      </c>
      <c r="FE507">
        <v>1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1</v>
      </c>
      <c r="FL507">
        <v>0</v>
      </c>
      <c r="FM507">
        <v>0</v>
      </c>
      <c r="FN507">
        <v>7</v>
      </c>
      <c r="FO507">
        <v>22</v>
      </c>
      <c r="FP507">
        <v>3</v>
      </c>
      <c r="FQ507">
        <v>3</v>
      </c>
      <c r="FR507">
        <v>1</v>
      </c>
      <c r="FS507">
        <v>1</v>
      </c>
      <c r="FT507">
        <v>0</v>
      </c>
      <c r="FU507">
        <v>3</v>
      </c>
      <c r="FV507">
        <v>1</v>
      </c>
      <c r="FW507">
        <v>0</v>
      </c>
      <c r="FX507">
        <v>0</v>
      </c>
      <c r="FY507">
        <v>1</v>
      </c>
      <c r="FZ507">
        <v>0</v>
      </c>
      <c r="GA507">
        <v>1</v>
      </c>
      <c r="GB507">
        <v>0</v>
      </c>
      <c r="GC507">
        <v>3</v>
      </c>
      <c r="GD507">
        <v>1</v>
      </c>
      <c r="GE507">
        <v>1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1</v>
      </c>
      <c r="GM507">
        <v>2</v>
      </c>
      <c r="GN507">
        <v>22</v>
      </c>
      <c r="GO507">
        <v>17</v>
      </c>
      <c r="GP507">
        <v>8</v>
      </c>
      <c r="GQ507">
        <v>2</v>
      </c>
      <c r="GR507">
        <v>0</v>
      </c>
      <c r="GS507">
        <v>0</v>
      </c>
      <c r="GT507">
        <v>0</v>
      </c>
      <c r="GU507">
        <v>0</v>
      </c>
      <c r="GV507">
        <v>1</v>
      </c>
      <c r="GW507">
        <v>0</v>
      </c>
      <c r="GX507">
        <v>1</v>
      </c>
      <c r="GY507">
        <v>0</v>
      </c>
      <c r="GZ507">
        <v>0</v>
      </c>
      <c r="HA507">
        <v>0</v>
      </c>
      <c r="HB507">
        <v>1</v>
      </c>
      <c r="HC507">
        <v>1</v>
      </c>
      <c r="HD507">
        <v>0</v>
      </c>
      <c r="HE507">
        <v>0</v>
      </c>
      <c r="HF507">
        <v>2</v>
      </c>
      <c r="HG507">
        <v>1</v>
      </c>
      <c r="HH507">
        <v>17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1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0</v>
      </c>
      <c r="ID507">
        <v>0</v>
      </c>
      <c r="IE507">
        <v>0</v>
      </c>
      <c r="IF507">
        <v>0</v>
      </c>
      <c r="IG507">
        <v>0</v>
      </c>
      <c r="IH507">
        <v>0</v>
      </c>
      <c r="II507">
        <v>1</v>
      </c>
      <c r="IJ507">
        <v>0</v>
      </c>
      <c r="IK507">
        <v>0</v>
      </c>
      <c r="IL507">
        <v>1</v>
      </c>
      <c r="IM507">
        <v>38</v>
      </c>
      <c r="IN507">
        <v>16</v>
      </c>
      <c r="IO507">
        <v>1</v>
      </c>
      <c r="IP507">
        <v>5</v>
      </c>
      <c r="IQ507">
        <v>0</v>
      </c>
      <c r="IR507">
        <v>0</v>
      </c>
      <c r="IS507">
        <v>0</v>
      </c>
      <c r="IT507">
        <v>0</v>
      </c>
      <c r="IU507">
        <v>1</v>
      </c>
      <c r="IV507">
        <v>0</v>
      </c>
      <c r="IW507">
        <v>0</v>
      </c>
      <c r="IX507">
        <v>1</v>
      </c>
      <c r="IY507">
        <v>0</v>
      </c>
      <c r="IZ507">
        <v>0</v>
      </c>
      <c r="JA507">
        <v>13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1</v>
      </c>
      <c r="JH507">
        <v>0</v>
      </c>
      <c r="JI507">
        <v>0</v>
      </c>
      <c r="JJ507">
        <v>0</v>
      </c>
      <c r="JK507">
        <v>0</v>
      </c>
      <c r="JL507">
        <v>38</v>
      </c>
    </row>
    <row r="508" spans="1:272">
      <c r="A508" t="s">
        <v>643</v>
      </c>
      <c r="B508" t="s">
        <v>632</v>
      </c>
      <c r="C508" t="str">
        <f>"160802"</f>
        <v>160802</v>
      </c>
      <c r="D508" t="s">
        <v>642</v>
      </c>
      <c r="E508">
        <v>1</v>
      </c>
      <c r="F508">
        <v>435</v>
      </c>
      <c r="G508">
        <v>330</v>
      </c>
      <c r="H508">
        <v>190</v>
      </c>
      <c r="I508">
        <v>140</v>
      </c>
      <c r="J508">
        <v>0</v>
      </c>
      <c r="K508">
        <v>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140</v>
      </c>
      <c r="T508">
        <v>0</v>
      </c>
      <c r="U508">
        <v>0</v>
      </c>
      <c r="V508">
        <v>140</v>
      </c>
      <c r="W508">
        <v>7</v>
      </c>
      <c r="X508">
        <v>2</v>
      </c>
      <c r="Y508">
        <v>5</v>
      </c>
      <c r="Z508">
        <v>0</v>
      </c>
      <c r="AA508">
        <v>133</v>
      </c>
      <c r="AB508">
        <v>44</v>
      </c>
      <c r="AC508">
        <v>8</v>
      </c>
      <c r="AD508">
        <v>8</v>
      </c>
      <c r="AE508">
        <v>8</v>
      </c>
      <c r="AF508">
        <v>3</v>
      </c>
      <c r="AG508">
        <v>0</v>
      </c>
      <c r="AH508">
        <v>0</v>
      </c>
      <c r="AI508">
        <v>0</v>
      </c>
      <c r="AJ508">
        <v>0</v>
      </c>
      <c r="AK508">
        <v>10</v>
      </c>
      <c r="AL508">
        <v>0</v>
      </c>
      <c r="AM508">
        <v>0</v>
      </c>
      <c r="AN508">
        <v>3</v>
      </c>
      <c r="AO508">
        <v>1</v>
      </c>
      <c r="AP508">
        <v>0</v>
      </c>
      <c r="AQ508">
        <v>0</v>
      </c>
      <c r="AR508">
        <v>0</v>
      </c>
      <c r="AS508">
        <v>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1</v>
      </c>
      <c r="BA508">
        <v>44</v>
      </c>
      <c r="BB508">
        <v>24</v>
      </c>
      <c r="BC508">
        <v>16</v>
      </c>
      <c r="BD508">
        <v>0</v>
      </c>
      <c r="BE508">
        <v>2</v>
      </c>
      <c r="BF508">
        <v>2</v>
      </c>
      <c r="BG508">
        <v>0</v>
      </c>
      <c r="BH508">
        <v>1</v>
      </c>
      <c r="BI508">
        <v>1</v>
      </c>
      <c r="BJ508">
        <v>0</v>
      </c>
      <c r="BK508">
        <v>0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1</v>
      </c>
      <c r="BW508">
        <v>0</v>
      </c>
      <c r="BX508">
        <v>0</v>
      </c>
      <c r="BY508">
        <v>0</v>
      </c>
      <c r="BZ508">
        <v>24</v>
      </c>
      <c r="CA508">
        <v>2</v>
      </c>
      <c r="CB508">
        <v>1</v>
      </c>
      <c r="CC508">
        <v>0</v>
      </c>
      <c r="CD508">
        <v>0</v>
      </c>
      <c r="CE508">
        <v>0</v>
      </c>
      <c r="CF508">
        <v>1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2</v>
      </c>
      <c r="CQ508">
        <v>3</v>
      </c>
      <c r="CR508">
        <v>1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1</v>
      </c>
      <c r="DE508">
        <v>0</v>
      </c>
      <c r="DF508">
        <v>0</v>
      </c>
      <c r="DG508">
        <v>1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3</v>
      </c>
      <c r="DQ508">
        <v>5</v>
      </c>
      <c r="DR508">
        <v>4</v>
      </c>
      <c r="DS508">
        <v>0</v>
      </c>
      <c r="DT508">
        <v>0</v>
      </c>
      <c r="DU508">
        <v>1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5</v>
      </c>
      <c r="EQ508">
        <v>9</v>
      </c>
      <c r="ER508">
        <v>1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8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9</v>
      </c>
      <c r="FO508">
        <v>6</v>
      </c>
      <c r="FP508">
        <v>3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1</v>
      </c>
      <c r="FX508">
        <v>1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1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6</v>
      </c>
      <c r="GO508">
        <v>20</v>
      </c>
      <c r="GP508">
        <v>3</v>
      </c>
      <c r="GQ508">
        <v>0</v>
      </c>
      <c r="GR508">
        <v>1</v>
      </c>
      <c r="GS508">
        <v>0</v>
      </c>
      <c r="GT508">
        <v>0</v>
      </c>
      <c r="GU508">
        <v>5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11</v>
      </c>
      <c r="HH508">
        <v>20</v>
      </c>
      <c r="HI508">
        <v>0</v>
      </c>
      <c r="HJ508">
        <v>0</v>
      </c>
      <c r="HK508">
        <v>0</v>
      </c>
      <c r="HL508">
        <v>0</v>
      </c>
      <c r="HM508">
        <v>0</v>
      </c>
      <c r="HN508">
        <v>0</v>
      </c>
      <c r="HO508">
        <v>0</v>
      </c>
      <c r="HP508">
        <v>0</v>
      </c>
      <c r="HQ508">
        <v>0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0</v>
      </c>
      <c r="IC508">
        <v>0</v>
      </c>
      <c r="ID508">
        <v>0</v>
      </c>
      <c r="IE508">
        <v>0</v>
      </c>
      <c r="IF508">
        <v>0</v>
      </c>
      <c r="IG508">
        <v>0</v>
      </c>
      <c r="IH508">
        <v>0</v>
      </c>
      <c r="II508">
        <v>0</v>
      </c>
      <c r="IJ508">
        <v>0</v>
      </c>
      <c r="IK508">
        <v>0</v>
      </c>
      <c r="IL508">
        <v>0</v>
      </c>
      <c r="IM508">
        <v>20</v>
      </c>
      <c r="IN508">
        <v>13</v>
      </c>
      <c r="IO508">
        <v>0</v>
      </c>
      <c r="IP508">
        <v>4</v>
      </c>
      <c r="IQ508">
        <v>0</v>
      </c>
      <c r="IR508">
        <v>0</v>
      </c>
      <c r="IS508">
        <v>0</v>
      </c>
      <c r="IT508">
        <v>0</v>
      </c>
      <c r="IU508">
        <v>1</v>
      </c>
      <c r="IV508">
        <v>0</v>
      </c>
      <c r="IW508">
        <v>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0</v>
      </c>
      <c r="JD508">
        <v>0</v>
      </c>
      <c r="JE508">
        <v>0</v>
      </c>
      <c r="JF508">
        <v>0</v>
      </c>
      <c r="JG508">
        <v>0</v>
      </c>
      <c r="JH508">
        <v>0</v>
      </c>
      <c r="JI508">
        <v>0</v>
      </c>
      <c r="JJ508">
        <v>2</v>
      </c>
      <c r="JK508">
        <v>0</v>
      </c>
      <c r="JL508">
        <v>20</v>
      </c>
    </row>
    <row r="509" spans="1:272">
      <c r="A509" t="s">
        <v>641</v>
      </c>
      <c r="B509" t="s">
        <v>632</v>
      </c>
      <c r="C509" t="str">
        <f>"160802"</f>
        <v>160802</v>
      </c>
      <c r="D509" t="s">
        <v>640</v>
      </c>
      <c r="E509">
        <v>2</v>
      </c>
      <c r="F509">
        <v>1297</v>
      </c>
      <c r="G509">
        <v>981</v>
      </c>
      <c r="H509">
        <v>419</v>
      </c>
      <c r="I509">
        <v>562</v>
      </c>
      <c r="J509">
        <v>0</v>
      </c>
      <c r="K509">
        <v>8</v>
      </c>
      <c r="L509">
        <v>2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564</v>
      </c>
      <c r="T509">
        <v>2</v>
      </c>
      <c r="U509">
        <v>0</v>
      </c>
      <c r="V509">
        <v>564</v>
      </c>
      <c r="W509">
        <v>21</v>
      </c>
      <c r="X509">
        <v>13</v>
      </c>
      <c r="Y509">
        <v>8</v>
      </c>
      <c r="Z509">
        <v>0</v>
      </c>
      <c r="AA509">
        <v>543</v>
      </c>
      <c r="AB509">
        <v>134</v>
      </c>
      <c r="AC509">
        <v>21</v>
      </c>
      <c r="AD509">
        <v>35</v>
      </c>
      <c r="AE509">
        <v>37</v>
      </c>
      <c r="AF509">
        <v>12</v>
      </c>
      <c r="AG509">
        <v>3</v>
      </c>
      <c r="AH509">
        <v>1</v>
      </c>
      <c r="AI509">
        <v>3</v>
      </c>
      <c r="AJ509">
        <v>0</v>
      </c>
      <c r="AK509">
        <v>7</v>
      </c>
      <c r="AL509">
        <v>0</v>
      </c>
      <c r="AM509">
        <v>1</v>
      </c>
      <c r="AN509">
        <v>4</v>
      </c>
      <c r="AO509">
        <v>5</v>
      </c>
      <c r="AP509">
        <v>0</v>
      </c>
      <c r="AQ509">
        <v>0</v>
      </c>
      <c r="AR509">
        <v>2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0</v>
      </c>
      <c r="AY509">
        <v>0</v>
      </c>
      <c r="AZ509">
        <v>2</v>
      </c>
      <c r="BA509">
        <v>134</v>
      </c>
      <c r="BB509">
        <v>115</v>
      </c>
      <c r="BC509">
        <v>75</v>
      </c>
      <c r="BD509">
        <v>4</v>
      </c>
      <c r="BE509">
        <v>3</v>
      </c>
      <c r="BF509">
        <v>13</v>
      </c>
      <c r="BG509">
        <v>1</v>
      </c>
      <c r="BH509">
        <v>2</v>
      </c>
      <c r="BI509">
        <v>0</v>
      </c>
      <c r="BJ509">
        <v>1</v>
      </c>
      <c r="BK509">
        <v>2</v>
      </c>
      <c r="BL509">
        <v>3</v>
      </c>
      <c r="BM509">
        <v>0</v>
      </c>
      <c r="BN509">
        <v>3</v>
      </c>
      <c r="BO509">
        <v>0</v>
      </c>
      <c r="BP509">
        <v>1</v>
      </c>
      <c r="BQ509">
        <v>0</v>
      </c>
      <c r="BR509">
        <v>1</v>
      </c>
      <c r="BS509">
        <v>0</v>
      </c>
      <c r="BT509">
        <v>0</v>
      </c>
      <c r="BU509">
        <v>0</v>
      </c>
      <c r="BV509">
        <v>2</v>
      </c>
      <c r="BW509">
        <v>0</v>
      </c>
      <c r="BX509">
        <v>0</v>
      </c>
      <c r="BY509">
        <v>4</v>
      </c>
      <c r="BZ509">
        <v>115</v>
      </c>
      <c r="CA509">
        <v>14</v>
      </c>
      <c r="CB509">
        <v>4</v>
      </c>
      <c r="CC509">
        <v>3</v>
      </c>
      <c r="CD509">
        <v>0</v>
      </c>
      <c r="CE509">
        <v>0</v>
      </c>
      <c r="CF509">
        <v>0</v>
      </c>
      <c r="CG509">
        <v>0</v>
      </c>
      <c r="CH509">
        <v>1</v>
      </c>
      <c r="CI509">
        <v>2</v>
      </c>
      <c r="CJ509">
        <v>0</v>
      </c>
      <c r="CK509">
        <v>1</v>
      </c>
      <c r="CL509">
        <v>0</v>
      </c>
      <c r="CM509">
        <v>0</v>
      </c>
      <c r="CN509">
        <v>1</v>
      </c>
      <c r="CO509">
        <v>2</v>
      </c>
      <c r="CP509">
        <v>14</v>
      </c>
      <c r="CQ509">
        <v>11</v>
      </c>
      <c r="CR509">
        <v>2</v>
      </c>
      <c r="CS509">
        <v>1</v>
      </c>
      <c r="CT509">
        <v>1</v>
      </c>
      <c r="CU509">
        <v>0</v>
      </c>
      <c r="CV509">
        <v>1</v>
      </c>
      <c r="CW509">
        <v>0</v>
      </c>
      <c r="CX509">
        <v>0</v>
      </c>
      <c r="CY509">
        <v>0</v>
      </c>
      <c r="CZ509">
        <v>0</v>
      </c>
      <c r="DA509">
        <v>1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3</v>
      </c>
      <c r="DH509">
        <v>1</v>
      </c>
      <c r="DI509">
        <v>0</v>
      </c>
      <c r="DJ509">
        <v>0</v>
      </c>
      <c r="DK509">
        <v>0</v>
      </c>
      <c r="DL509">
        <v>0</v>
      </c>
      <c r="DM509">
        <v>1</v>
      </c>
      <c r="DN509">
        <v>0</v>
      </c>
      <c r="DO509">
        <v>0</v>
      </c>
      <c r="DP509">
        <v>11</v>
      </c>
      <c r="DQ509">
        <v>21</v>
      </c>
      <c r="DR509">
        <v>8</v>
      </c>
      <c r="DS509">
        <v>3</v>
      </c>
      <c r="DT509">
        <v>0</v>
      </c>
      <c r="DU509">
        <v>4</v>
      </c>
      <c r="DV509">
        <v>0</v>
      </c>
      <c r="DW509">
        <v>1</v>
      </c>
      <c r="DX509">
        <v>0</v>
      </c>
      <c r="DY509">
        <v>1</v>
      </c>
      <c r="DZ509">
        <v>0</v>
      </c>
      <c r="EA509">
        <v>0</v>
      </c>
      <c r="EB509">
        <v>0</v>
      </c>
      <c r="EC509">
        <v>2</v>
      </c>
      <c r="ED509">
        <v>0</v>
      </c>
      <c r="EE509">
        <v>0</v>
      </c>
      <c r="EF509">
        <v>0</v>
      </c>
      <c r="EG509">
        <v>1</v>
      </c>
      <c r="EH509">
        <v>0</v>
      </c>
      <c r="EI509">
        <v>0</v>
      </c>
      <c r="EJ509">
        <v>0</v>
      </c>
      <c r="EK509">
        <v>1</v>
      </c>
      <c r="EL509">
        <v>0</v>
      </c>
      <c r="EM509">
        <v>0</v>
      </c>
      <c r="EN509">
        <v>0</v>
      </c>
      <c r="EO509">
        <v>0</v>
      </c>
      <c r="EP509">
        <v>21</v>
      </c>
      <c r="EQ509">
        <v>94</v>
      </c>
      <c r="ER509">
        <v>2</v>
      </c>
      <c r="ES509">
        <v>6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84</v>
      </c>
      <c r="FA509">
        <v>0</v>
      </c>
      <c r="FB509">
        <v>1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1</v>
      </c>
      <c r="FM509">
        <v>0</v>
      </c>
      <c r="FN509">
        <v>94</v>
      </c>
      <c r="FO509">
        <v>38</v>
      </c>
      <c r="FP509">
        <v>15</v>
      </c>
      <c r="FQ509">
        <v>1</v>
      </c>
      <c r="FR509">
        <v>6</v>
      </c>
      <c r="FS509">
        <v>1</v>
      </c>
      <c r="FT509">
        <v>0</v>
      </c>
      <c r="FU509">
        <v>3</v>
      </c>
      <c r="FV509">
        <v>1</v>
      </c>
      <c r="FW509">
        <v>1</v>
      </c>
      <c r="FX509">
        <v>1</v>
      </c>
      <c r="FY509">
        <v>1</v>
      </c>
      <c r="FZ509">
        <v>0</v>
      </c>
      <c r="GA509">
        <v>0</v>
      </c>
      <c r="GB509">
        <v>0</v>
      </c>
      <c r="GC509">
        <v>0</v>
      </c>
      <c r="GD509">
        <v>2</v>
      </c>
      <c r="GE509">
        <v>4</v>
      </c>
      <c r="GF509">
        <v>0</v>
      </c>
      <c r="GG509">
        <v>0</v>
      </c>
      <c r="GH509">
        <v>0</v>
      </c>
      <c r="GI509">
        <v>0</v>
      </c>
      <c r="GJ509">
        <v>1</v>
      </c>
      <c r="GK509">
        <v>1</v>
      </c>
      <c r="GL509">
        <v>0</v>
      </c>
      <c r="GM509">
        <v>0</v>
      </c>
      <c r="GN509">
        <v>38</v>
      </c>
      <c r="GO509">
        <v>38</v>
      </c>
      <c r="GP509">
        <v>9</v>
      </c>
      <c r="GQ509">
        <v>2</v>
      </c>
      <c r="GR509">
        <v>0</v>
      </c>
      <c r="GS509">
        <v>0</v>
      </c>
      <c r="GT509">
        <v>1</v>
      </c>
      <c r="GU509">
        <v>18</v>
      </c>
      <c r="GV509">
        <v>0</v>
      </c>
      <c r="GW509">
        <v>0</v>
      </c>
      <c r="GX509">
        <v>1</v>
      </c>
      <c r="GY509">
        <v>0</v>
      </c>
      <c r="GZ509">
        <v>0</v>
      </c>
      <c r="HA509">
        <v>4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3</v>
      </c>
      <c r="HH509">
        <v>38</v>
      </c>
      <c r="HI509">
        <v>1</v>
      </c>
      <c r="HJ509">
        <v>0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1</v>
      </c>
      <c r="HR509">
        <v>0</v>
      </c>
      <c r="HS509">
        <v>0</v>
      </c>
      <c r="HT509">
        <v>0</v>
      </c>
      <c r="HU509">
        <v>0</v>
      </c>
      <c r="HV509">
        <v>1</v>
      </c>
      <c r="HW509">
        <v>2</v>
      </c>
      <c r="HX509">
        <v>1</v>
      </c>
      <c r="HY509">
        <v>0</v>
      </c>
      <c r="HZ509">
        <v>0</v>
      </c>
      <c r="IA509">
        <v>1</v>
      </c>
      <c r="IB509">
        <v>0</v>
      </c>
      <c r="IC509">
        <v>0</v>
      </c>
      <c r="ID509">
        <v>0</v>
      </c>
      <c r="IE509">
        <v>0</v>
      </c>
      <c r="IF509">
        <v>0</v>
      </c>
      <c r="IG509">
        <v>0</v>
      </c>
      <c r="IH509">
        <v>0</v>
      </c>
      <c r="II509">
        <v>0</v>
      </c>
      <c r="IJ509">
        <v>0</v>
      </c>
      <c r="IK509">
        <v>0</v>
      </c>
      <c r="IL509">
        <v>2</v>
      </c>
      <c r="IM509">
        <v>75</v>
      </c>
      <c r="IN509">
        <v>37</v>
      </c>
      <c r="IO509">
        <v>11</v>
      </c>
      <c r="IP509">
        <v>9</v>
      </c>
      <c r="IQ509">
        <v>2</v>
      </c>
      <c r="IR509">
        <v>0</v>
      </c>
      <c r="IS509">
        <v>0</v>
      </c>
      <c r="IT509">
        <v>0</v>
      </c>
      <c r="IU509">
        <v>5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1</v>
      </c>
      <c r="JD509">
        <v>0</v>
      </c>
      <c r="JE509">
        <v>0</v>
      </c>
      <c r="JF509">
        <v>1</v>
      </c>
      <c r="JG509">
        <v>4</v>
      </c>
      <c r="JH509">
        <v>1</v>
      </c>
      <c r="JI509">
        <v>1</v>
      </c>
      <c r="JJ509">
        <v>3</v>
      </c>
      <c r="JK509">
        <v>0</v>
      </c>
      <c r="JL509">
        <v>75</v>
      </c>
    </row>
    <row r="510" spans="1:272">
      <c r="A510" t="s">
        <v>639</v>
      </c>
      <c r="B510" t="s">
        <v>632</v>
      </c>
      <c r="C510" t="str">
        <f>"160802"</f>
        <v>160802</v>
      </c>
      <c r="D510" t="s">
        <v>638</v>
      </c>
      <c r="E510">
        <v>3</v>
      </c>
      <c r="F510">
        <v>775</v>
      </c>
      <c r="G510">
        <v>578</v>
      </c>
      <c r="H510">
        <v>229</v>
      </c>
      <c r="I510">
        <v>349</v>
      </c>
      <c r="J510">
        <v>0</v>
      </c>
      <c r="K510">
        <v>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349</v>
      </c>
      <c r="T510">
        <v>0</v>
      </c>
      <c r="U510">
        <v>0</v>
      </c>
      <c r="V510">
        <v>349</v>
      </c>
      <c r="W510">
        <v>11</v>
      </c>
      <c r="X510">
        <v>4</v>
      </c>
      <c r="Y510">
        <v>7</v>
      </c>
      <c r="Z510">
        <v>0</v>
      </c>
      <c r="AA510">
        <v>338</v>
      </c>
      <c r="AB510">
        <v>87</v>
      </c>
      <c r="AC510">
        <v>14</v>
      </c>
      <c r="AD510">
        <v>12</v>
      </c>
      <c r="AE510">
        <v>29</v>
      </c>
      <c r="AF510">
        <v>7</v>
      </c>
      <c r="AG510">
        <v>2</v>
      </c>
      <c r="AH510">
        <v>1</v>
      </c>
      <c r="AI510">
        <v>0</v>
      </c>
      <c r="AJ510">
        <v>0</v>
      </c>
      <c r="AK510">
        <v>11</v>
      </c>
      <c r="AL510">
        <v>1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2</v>
      </c>
      <c r="AY510">
        <v>1</v>
      </c>
      <c r="AZ510">
        <v>5</v>
      </c>
      <c r="BA510">
        <v>87</v>
      </c>
      <c r="BB510">
        <v>55</v>
      </c>
      <c r="BC510">
        <v>40</v>
      </c>
      <c r="BD510">
        <v>0</v>
      </c>
      <c r="BE510">
        <v>0</v>
      </c>
      <c r="BF510">
        <v>3</v>
      </c>
      <c r="BG510">
        <v>1</v>
      </c>
      <c r="BH510">
        <v>2</v>
      </c>
      <c r="BI510">
        <v>0</v>
      </c>
      <c r="BJ510">
        <v>0</v>
      </c>
      <c r="BK510">
        <v>2</v>
      </c>
      <c r="BL510">
        <v>3</v>
      </c>
      <c r="BM510">
        <v>0</v>
      </c>
      <c r="BN510">
        <v>1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1</v>
      </c>
      <c r="BW510">
        <v>0</v>
      </c>
      <c r="BX510">
        <v>0</v>
      </c>
      <c r="BY510">
        <v>1</v>
      </c>
      <c r="BZ510">
        <v>55</v>
      </c>
      <c r="CA510">
        <v>8</v>
      </c>
      <c r="CB510">
        <v>3</v>
      </c>
      <c r="CC510">
        <v>3</v>
      </c>
      <c r="CD510">
        <v>0</v>
      </c>
      <c r="CE510">
        <v>0</v>
      </c>
      <c r="CF510">
        <v>1</v>
      </c>
      <c r="CG510">
        <v>0</v>
      </c>
      <c r="CH510">
        <v>1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8</v>
      </c>
      <c r="CQ510">
        <v>8</v>
      </c>
      <c r="CR510">
        <v>3</v>
      </c>
      <c r="CS510">
        <v>0</v>
      </c>
      <c r="CT510">
        <v>1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1</v>
      </c>
      <c r="DF510">
        <v>0</v>
      </c>
      <c r="DG510">
        <v>0</v>
      </c>
      <c r="DH510">
        <v>1</v>
      </c>
      <c r="DI510">
        <v>1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1</v>
      </c>
      <c r="DP510">
        <v>8</v>
      </c>
      <c r="DQ510">
        <v>11</v>
      </c>
      <c r="DR510">
        <v>5</v>
      </c>
      <c r="DS510">
        <v>0</v>
      </c>
      <c r="DT510">
        <v>1</v>
      </c>
      <c r="DU510">
        <v>0</v>
      </c>
      <c r="DV510">
        <v>0</v>
      </c>
      <c r="DW510">
        <v>1</v>
      </c>
      <c r="DX510">
        <v>0</v>
      </c>
      <c r="DY510">
        <v>2</v>
      </c>
      <c r="DZ510">
        <v>0</v>
      </c>
      <c r="EA510">
        <v>0</v>
      </c>
      <c r="EB510">
        <v>0</v>
      </c>
      <c r="EC510">
        <v>2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11</v>
      </c>
      <c r="EQ510">
        <v>63</v>
      </c>
      <c r="ER510">
        <v>2</v>
      </c>
      <c r="ES510">
        <v>5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56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63</v>
      </c>
      <c r="FO510">
        <v>23</v>
      </c>
      <c r="FP510">
        <v>7</v>
      </c>
      <c r="FQ510">
        <v>0</v>
      </c>
      <c r="FR510">
        <v>1</v>
      </c>
      <c r="FS510">
        <v>1</v>
      </c>
      <c r="FT510">
        <v>1</v>
      </c>
      <c r="FU510">
        <v>3</v>
      </c>
      <c r="FV510">
        <v>0</v>
      </c>
      <c r="FW510">
        <v>3</v>
      </c>
      <c r="FX510">
        <v>3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4</v>
      </c>
      <c r="GK510">
        <v>0</v>
      </c>
      <c r="GL510">
        <v>0</v>
      </c>
      <c r="GM510">
        <v>0</v>
      </c>
      <c r="GN510">
        <v>23</v>
      </c>
      <c r="GO510">
        <v>19</v>
      </c>
      <c r="GP510">
        <v>3</v>
      </c>
      <c r="GQ510">
        <v>0</v>
      </c>
      <c r="GR510">
        <v>1</v>
      </c>
      <c r="GS510">
        <v>0</v>
      </c>
      <c r="GT510">
        <v>1</v>
      </c>
      <c r="GU510">
        <v>4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1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9</v>
      </c>
      <c r="HH510">
        <v>19</v>
      </c>
      <c r="HI510">
        <v>1</v>
      </c>
      <c r="HJ510">
        <v>1</v>
      </c>
      <c r="HK510">
        <v>0</v>
      </c>
      <c r="HL510">
        <v>0</v>
      </c>
      <c r="HM510">
        <v>0</v>
      </c>
      <c r="HN510">
        <v>0</v>
      </c>
      <c r="HO510">
        <v>0</v>
      </c>
      <c r="HP510">
        <v>0</v>
      </c>
      <c r="HQ510">
        <v>0</v>
      </c>
      <c r="HR510">
        <v>0</v>
      </c>
      <c r="HS510">
        <v>0</v>
      </c>
      <c r="HT510">
        <v>0</v>
      </c>
      <c r="HU510">
        <v>0</v>
      </c>
      <c r="HV510">
        <v>1</v>
      </c>
      <c r="HW510">
        <v>2</v>
      </c>
      <c r="HX510">
        <v>0</v>
      </c>
      <c r="HY510">
        <v>1</v>
      </c>
      <c r="HZ510">
        <v>0</v>
      </c>
      <c r="IA510">
        <v>1</v>
      </c>
      <c r="IB510">
        <v>0</v>
      </c>
      <c r="IC510">
        <v>0</v>
      </c>
      <c r="ID510">
        <v>0</v>
      </c>
      <c r="IE510">
        <v>0</v>
      </c>
      <c r="IF510">
        <v>0</v>
      </c>
      <c r="IG510">
        <v>0</v>
      </c>
      <c r="IH510">
        <v>0</v>
      </c>
      <c r="II510">
        <v>0</v>
      </c>
      <c r="IJ510">
        <v>0</v>
      </c>
      <c r="IK510">
        <v>0</v>
      </c>
      <c r="IL510">
        <v>2</v>
      </c>
      <c r="IM510">
        <v>61</v>
      </c>
      <c r="IN510">
        <v>30</v>
      </c>
      <c r="IO510">
        <v>3</v>
      </c>
      <c r="IP510">
        <v>7</v>
      </c>
      <c r="IQ510">
        <v>3</v>
      </c>
      <c r="IR510">
        <v>1</v>
      </c>
      <c r="IS510">
        <v>0</v>
      </c>
      <c r="IT510">
        <v>1</v>
      </c>
      <c r="IU510">
        <v>1</v>
      </c>
      <c r="IV510">
        <v>0</v>
      </c>
      <c r="IW510">
        <v>0</v>
      </c>
      <c r="IX510">
        <v>3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0</v>
      </c>
      <c r="JF510">
        <v>0</v>
      </c>
      <c r="JG510">
        <v>11</v>
      </c>
      <c r="JH510">
        <v>0</v>
      </c>
      <c r="JI510">
        <v>1</v>
      </c>
      <c r="JJ510">
        <v>0</v>
      </c>
      <c r="JK510">
        <v>0</v>
      </c>
      <c r="JL510">
        <v>61</v>
      </c>
    </row>
    <row r="511" spans="1:272">
      <c r="A511" t="s">
        <v>637</v>
      </c>
      <c r="B511" t="s">
        <v>632</v>
      </c>
      <c r="C511" t="str">
        <f>"160802"</f>
        <v>160802</v>
      </c>
      <c r="D511" t="s">
        <v>636</v>
      </c>
      <c r="E511">
        <v>4</v>
      </c>
      <c r="F511">
        <v>506</v>
      </c>
      <c r="G511">
        <v>389</v>
      </c>
      <c r="H511">
        <v>217</v>
      </c>
      <c r="I511">
        <v>172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172</v>
      </c>
      <c r="T511">
        <v>0</v>
      </c>
      <c r="U511">
        <v>0</v>
      </c>
      <c r="V511">
        <v>172</v>
      </c>
      <c r="W511">
        <v>9</v>
      </c>
      <c r="X511">
        <v>8</v>
      </c>
      <c r="Y511">
        <v>1</v>
      </c>
      <c r="Z511">
        <v>0</v>
      </c>
      <c r="AA511">
        <v>163</v>
      </c>
      <c r="AB511">
        <v>40</v>
      </c>
      <c r="AC511">
        <v>8</v>
      </c>
      <c r="AD511">
        <v>8</v>
      </c>
      <c r="AE511">
        <v>11</v>
      </c>
      <c r="AF511">
        <v>5</v>
      </c>
      <c r="AG511">
        <v>0</v>
      </c>
      <c r="AH511">
        <v>0</v>
      </c>
      <c r="AI511">
        <v>0</v>
      </c>
      <c r="AJ511">
        <v>2</v>
      </c>
      <c r="AK511">
        <v>5</v>
      </c>
      <c r="AL511">
        <v>0</v>
      </c>
      <c r="AM511">
        <v>0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40</v>
      </c>
      <c r="BB511">
        <v>28</v>
      </c>
      <c r="BC511">
        <v>10</v>
      </c>
      <c r="BD511">
        <v>1</v>
      </c>
      <c r="BE511">
        <v>3</v>
      </c>
      <c r="BF511">
        <v>5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2</v>
      </c>
      <c r="BM511">
        <v>0</v>
      </c>
      <c r="BN511">
        <v>5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1</v>
      </c>
      <c r="BW511">
        <v>0</v>
      </c>
      <c r="BX511">
        <v>0</v>
      </c>
      <c r="BY511">
        <v>1</v>
      </c>
      <c r="BZ511">
        <v>28</v>
      </c>
      <c r="CA511">
        <v>2</v>
      </c>
      <c r="CB511">
        <v>2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2</v>
      </c>
      <c r="CQ511">
        <v>5</v>
      </c>
      <c r="CR511">
        <v>1</v>
      </c>
      <c r="CS511">
        <v>0</v>
      </c>
      <c r="CT511">
        <v>2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2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5</v>
      </c>
      <c r="DQ511">
        <v>15</v>
      </c>
      <c r="DR511">
        <v>8</v>
      </c>
      <c r="DS511">
        <v>0</v>
      </c>
      <c r="DT511">
        <v>1</v>
      </c>
      <c r="DU511">
        <v>1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4</v>
      </c>
      <c r="ED511">
        <v>0</v>
      </c>
      <c r="EE511">
        <v>0</v>
      </c>
      <c r="EF511">
        <v>0</v>
      </c>
      <c r="EG511">
        <v>1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15</v>
      </c>
      <c r="EQ511">
        <v>15</v>
      </c>
      <c r="ER511">
        <v>3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12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15</v>
      </c>
      <c r="FO511">
        <v>12</v>
      </c>
      <c r="FP511">
        <v>3</v>
      </c>
      <c r="FQ511">
        <v>0</v>
      </c>
      <c r="FR511">
        <v>1</v>
      </c>
      <c r="FS511">
        <v>0</v>
      </c>
      <c r="FT511">
        <v>0</v>
      </c>
      <c r="FU511">
        <v>2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1</v>
      </c>
      <c r="GB511">
        <v>0</v>
      </c>
      <c r="GC511">
        <v>0</v>
      </c>
      <c r="GD511">
        <v>1</v>
      </c>
      <c r="GE511">
        <v>3</v>
      </c>
      <c r="GF511">
        <v>0</v>
      </c>
      <c r="GG511">
        <v>0</v>
      </c>
      <c r="GH511">
        <v>0</v>
      </c>
      <c r="GI511">
        <v>0</v>
      </c>
      <c r="GJ511">
        <v>1</v>
      </c>
      <c r="GK511">
        <v>0</v>
      </c>
      <c r="GL511">
        <v>0</v>
      </c>
      <c r="GM511">
        <v>0</v>
      </c>
      <c r="GN511">
        <v>12</v>
      </c>
      <c r="GO511">
        <v>8</v>
      </c>
      <c r="GP511">
        <v>1</v>
      </c>
      <c r="GQ511">
        <v>0</v>
      </c>
      <c r="GR511">
        <v>0</v>
      </c>
      <c r="GS511">
        <v>0</v>
      </c>
      <c r="GT511">
        <v>0</v>
      </c>
      <c r="GU511">
        <v>5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2</v>
      </c>
      <c r="HH511">
        <v>8</v>
      </c>
      <c r="HI511">
        <v>0</v>
      </c>
      <c r="HJ511">
        <v>0</v>
      </c>
      <c r="HK511">
        <v>0</v>
      </c>
      <c r="HL511">
        <v>0</v>
      </c>
      <c r="HM511">
        <v>0</v>
      </c>
      <c r="HN511">
        <v>0</v>
      </c>
      <c r="HO511">
        <v>0</v>
      </c>
      <c r="HP511">
        <v>0</v>
      </c>
      <c r="HQ511">
        <v>0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0</v>
      </c>
      <c r="IC511">
        <v>0</v>
      </c>
      <c r="ID511">
        <v>0</v>
      </c>
      <c r="IE511">
        <v>0</v>
      </c>
      <c r="IF511">
        <v>0</v>
      </c>
      <c r="IG511">
        <v>0</v>
      </c>
      <c r="IH511">
        <v>0</v>
      </c>
      <c r="II511">
        <v>0</v>
      </c>
      <c r="IJ511">
        <v>0</v>
      </c>
      <c r="IK511">
        <v>0</v>
      </c>
      <c r="IL511">
        <v>0</v>
      </c>
      <c r="IM511">
        <v>38</v>
      </c>
      <c r="IN511">
        <v>18</v>
      </c>
      <c r="IO511">
        <v>1</v>
      </c>
      <c r="IP511">
        <v>3</v>
      </c>
      <c r="IQ511">
        <v>0</v>
      </c>
      <c r="IR511">
        <v>0</v>
      </c>
      <c r="IS511">
        <v>0</v>
      </c>
      <c r="IT511">
        <v>0</v>
      </c>
      <c r="IU511">
        <v>2</v>
      </c>
      <c r="IV511">
        <v>0</v>
      </c>
      <c r="IW511">
        <v>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8</v>
      </c>
      <c r="JH511">
        <v>0</v>
      </c>
      <c r="JI511">
        <v>2</v>
      </c>
      <c r="JJ511">
        <v>4</v>
      </c>
      <c r="JK511">
        <v>0</v>
      </c>
      <c r="JL511">
        <v>38</v>
      </c>
    </row>
    <row r="512" spans="1:272">
      <c r="A512" t="s">
        <v>635</v>
      </c>
      <c r="B512" t="s">
        <v>632</v>
      </c>
      <c r="C512" t="str">
        <f>"160802"</f>
        <v>160802</v>
      </c>
      <c r="D512" t="s">
        <v>186</v>
      </c>
      <c r="E512">
        <v>5</v>
      </c>
      <c r="F512">
        <v>1217</v>
      </c>
      <c r="G512">
        <v>890</v>
      </c>
      <c r="H512">
        <v>382</v>
      </c>
      <c r="I512">
        <v>508</v>
      </c>
      <c r="J512">
        <v>0</v>
      </c>
      <c r="K512">
        <v>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508</v>
      </c>
      <c r="T512">
        <v>0</v>
      </c>
      <c r="U512">
        <v>0</v>
      </c>
      <c r="V512">
        <v>508</v>
      </c>
      <c r="W512">
        <v>34</v>
      </c>
      <c r="X512">
        <v>18</v>
      </c>
      <c r="Y512">
        <v>16</v>
      </c>
      <c r="Z512">
        <v>0</v>
      </c>
      <c r="AA512">
        <v>474</v>
      </c>
      <c r="AB512">
        <v>96</v>
      </c>
      <c r="AC512">
        <v>22</v>
      </c>
      <c r="AD512">
        <v>20</v>
      </c>
      <c r="AE512">
        <v>25</v>
      </c>
      <c r="AF512">
        <v>11</v>
      </c>
      <c r="AG512">
        <v>0</v>
      </c>
      <c r="AH512">
        <v>2</v>
      </c>
      <c r="AI512">
        <v>0</v>
      </c>
      <c r="AJ512">
        <v>0</v>
      </c>
      <c r="AK512">
        <v>9</v>
      </c>
      <c r="AL512">
        <v>1</v>
      </c>
      <c r="AM512">
        <v>0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>
        <v>0</v>
      </c>
      <c r="AX512">
        <v>1</v>
      </c>
      <c r="AY512">
        <v>0</v>
      </c>
      <c r="AZ512">
        <v>1</v>
      </c>
      <c r="BA512">
        <v>96</v>
      </c>
      <c r="BB512">
        <v>88</v>
      </c>
      <c r="BC512">
        <v>61</v>
      </c>
      <c r="BD512">
        <v>3</v>
      </c>
      <c r="BE512">
        <v>2</v>
      </c>
      <c r="BF512">
        <v>2</v>
      </c>
      <c r="BG512">
        <v>0</v>
      </c>
      <c r="BH512">
        <v>2</v>
      </c>
      <c r="BI512">
        <v>0</v>
      </c>
      <c r="BJ512">
        <v>1</v>
      </c>
      <c r="BK512">
        <v>1</v>
      </c>
      <c r="BL512">
        <v>2</v>
      </c>
      <c r="BM512">
        <v>2</v>
      </c>
      <c r="BN512">
        <v>2</v>
      </c>
      <c r="BO512">
        <v>1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2</v>
      </c>
      <c r="BW512">
        <v>0</v>
      </c>
      <c r="BX512">
        <v>0</v>
      </c>
      <c r="BY512">
        <v>7</v>
      </c>
      <c r="BZ512">
        <v>88</v>
      </c>
      <c r="CA512">
        <v>2</v>
      </c>
      <c r="CB512">
        <v>1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1</v>
      </c>
      <c r="CN512">
        <v>0</v>
      </c>
      <c r="CO512">
        <v>0</v>
      </c>
      <c r="CP512">
        <v>2</v>
      </c>
      <c r="CQ512">
        <v>17</v>
      </c>
      <c r="CR512">
        <v>5</v>
      </c>
      <c r="CS512">
        <v>3</v>
      </c>
      <c r="CT512">
        <v>2</v>
      </c>
      <c r="CU512">
        <v>0</v>
      </c>
      <c r="CV512">
        <v>1</v>
      </c>
      <c r="CW512">
        <v>2</v>
      </c>
      <c r="CX512">
        <v>0</v>
      </c>
      <c r="CY512">
        <v>3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1</v>
      </c>
      <c r="DL512">
        <v>0</v>
      </c>
      <c r="DM512">
        <v>0</v>
      </c>
      <c r="DN512">
        <v>0</v>
      </c>
      <c r="DO512">
        <v>0</v>
      </c>
      <c r="DP512">
        <v>17</v>
      </c>
      <c r="DQ512">
        <v>19</v>
      </c>
      <c r="DR512">
        <v>16</v>
      </c>
      <c r="DS512">
        <v>0</v>
      </c>
      <c r="DT512">
        <v>1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2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19</v>
      </c>
      <c r="EQ512">
        <v>33</v>
      </c>
      <c r="ER512">
        <v>6</v>
      </c>
      <c r="ES512">
        <v>1</v>
      </c>
      <c r="ET512">
        <v>0</v>
      </c>
      <c r="EU512">
        <v>0</v>
      </c>
      <c r="EV512">
        <v>0</v>
      </c>
      <c r="EW512">
        <v>0</v>
      </c>
      <c r="EX512">
        <v>1</v>
      </c>
      <c r="EY512">
        <v>0</v>
      </c>
      <c r="EZ512">
        <v>25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33</v>
      </c>
      <c r="FO512">
        <v>32</v>
      </c>
      <c r="FP512">
        <v>17</v>
      </c>
      <c r="FQ512">
        <v>0</v>
      </c>
      <c r="FR512">
        <v>1</v>
      </c>
      <c r="FS512">
        <v>2</v>
      </c>
      <c r="FT512">
        <v>0</v>
      </c>
      <c r="FU512">
        <v>1</v>
      </c>
      <c r="FV512">
        <v>0</v>
      </c>
      <c r="FW512">
        <v>0</v>
      </c>
      <c r="FX512">
        <v>5</v>
      </c>
      <c r="FY512">
        <v>0</v>
      </c>
      <c r="FZ512">
        <v>0</v>
      </c>
      <c r="GA512">
        <v>1</v>
      </c>
      <c r="GB512">
        <v>0</v>
      </c>
      <c r="GC512">
        <v>0</v>
      </c>
      <c r="GD512">
        <v>1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1</v>
      </c>
      <c r="GL512">
        <v>1</v>
      </c>
      <c r="GM512">
        <v>2</v>
      </c>
      <c r="GN512">
        <v>32</v>
      </c>
      <c r="GO512">
        <v>86</v>
      </c>
      <c r="GP512">
        <v>6</v>
      </c>
      <c r="GQ512">
        <v>1</v>
      </c>
      <c r="GR512">
        <v>0</v>
      </c>
      <c r="GS512">
        <v>0</v>
      </c>
      <c r="GT512">
        <v>0</v>
      </c>
      <c r="GU512">
        <v>29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1</v>
      </c>
      <c r="HG512">
        <v>49</v>
      </c>
      <c r="HH512">
        <v>86</v>
      </c>
      <c r="HI512">
        <v>3</v>
      </c>
      <c r="HJ512">
        <v>0</v>
      </c>
      <c r="HK512">
        <v>0</v>
      </c>
      <c r="HL512">
        <v>2</v>
      </c>
      <c r="HM512">
        <v>0</v>
      </c>
      <c r="HN512">
        <v>0</v>
      </c>
      <c r="HO512">
        <v>0</v>
      </c>
      <c r="HP512">
        <v>0</v>
      </c>
      <c r="HQ512">
        <v>0</v>
      </c>
      <c r="HR512">
        <v>1</v>
      </c>
      <c r="HS512">
        <v>0</v>
      </c>
      <c r="HT512">
        <v>0</v>
      </c>
      <c r="HU512">
        <v>0</v>
      </c>
      <c r="HV512">
        <v>3</v>
      </c>
      <c r="HW512">
        <v>3</v>
      </c>
      <c r="HX512">
        <v>0</v>
      </c>
      <c r="HY512">
        <v>2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0</v>
      </c>
      <c r="IF512">
        <v>0</v>
      </c>
      <c r="IG512">
        <v>0</v>
      </c>
      <c r="IH512">
        <v>0</v>
      </c>
      <c r="II512">
        <v>1</v>
      </c>
      <c r="IJ512">
        <v>0</v>
      </c>
      <c r="IK512">
        <v>0</v>
      </c>
      <c r="IL512">
        <v>3</v>
      </c>
      <c r="IM512">
        <v>95</v>
      </c>
      <c r="IN512">
        <v>37</v>
      </c>
      <c r="IO512">
        <v>2</v>
      </c>
      <c r="IP512">
        <v>9</v>
      </c>
      <c r="IQ512">
        <v>0</v>
      </c>
      <c r="IR512">
        <v>0</v>
      </c>
      <c r="IS512">
        <v>0</v>
      </c>
      <c r="IT512">
        <v>0</v>
      </c>
      <c r="IU512">
        <v>7</v>
      </c>
      <c r="IV512">
        <v>0</v>
      </c>
      <c r="IW512">
        <v>1</v>
      </c>
      <c r="IX512">
        <v>1</v>
      </c>
      <c r="IY512">
        <v>0</v>
      </c>
      <c r="IZ512">
        <v>0</v>
      </c>
      <c r="JA512">
        <v>1</v>
      </c>
      <c r="JB512">
        <v>0</v>
      </c>
      <c r="JC512">
        <v>2</v>
      </c>
      <c r="JD512">
        <v>0</v>
      </c>
      <c r="JE512">
        <v>0</v>
      </c>
      <c r="JF512">
        <v>0</v>
      </c>
      <c r="JG512">
        <v>28</v>
      </c>
      <c r="JH512">
        <v>1</v>
      </c>
      <c r="JI512">
        <v>0</v>
      </c>
      <c r="JJ512">
        <v>5</v>
      </c>
      <c r="JK512">
        <v>1</v>
      </c>
      <c r="JL512">
        <v>95</v>
      </c>
    </row>
    <row r="513" spans="1:272">
      <c r="A513" t="s">
        <v>634</v>
      </c>
      <c r="B513" t="s">
        <v>632</v>
      </c>
      <c r="C513" t="str">
        <f>"160802"</f>
        <v>160802</v>
      </c>
      <c r="D513" t="s">
        <v>186</v>
      </c>
      <c r="E513">
        <v>6</v>
      </c>
      <c r="F513">
        <v>725</v>
      </c>
      <c r="G513">
        <v>550</v>
      </c>
      <c r="H513">
        <v>321</v>
      </c>
      <c r="I513">
        <v>229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229</v>
      </c>
      <c r="T513">
        <v>0</v>
      </c>
      <c r="U513">
        <v>0</v>
      </c>
      <c r="V513">
        <v>229</v>
      </c>
      <c r="W513">
        <v>17</v>
      </c>
      <c r="X513">
        <v>12</v>
      </c>
      <c r="Y513">
        <v>5</v>
      </c>
      <c r="Z513">
        <v>0</v>
      </c>
      <c r="AA513">
        <v>212</v>
      </c>
      <c r="AB513">
        <v>60</v>
      </c>
      <c r="AC513">
        <v>11</v>
      </c>
      <c r="AD513">
        <v>10</v>
      </c>
      <c r="AE513">
        <v>13</v>
      </c>
      <c r="AF513">
        <v>13</v>
      </c>
      <c r="AG513">
        <v>0</v>
      </c>
      <c r="AH513">
        <v>4</v>
      </c>
      <c r="AI513">
        <v>0</v>
      </c>
      <c r="AJ513">
        <v>0</v>
      </c>
      <c r="AK513">
        <v>2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1</v>
      </c>
      <c r="AX513">
        <v>0</v>
      </c>
      <c r="AY513">
        <v>3</v>
      </c>
      <c r="AZ513">
        <v>1</v>
      </c>
      <c r="BA513">
        <v>60</v>
      </c>
      <c r="BB513">
        <v>26</v>
      </c>
      <c r="BC513">
        <v>17</v>
      </c>
      <c r="BD513">
        <v>3</v>
      </c>
      <c r="BE513">
        <v>0</v>
      </c>
      <c r="BF513">
        <v>0</v>
      </c>
      <c r="BG513">
        <v>1</v>
      </c>
      <c r="BH513">
        <v>0</v>
      </c>
      <c r="BI513">
        <v>1</v>
      </c>
      <c r="BJ513">
        <v>0</v>
      </c>
      <c r="BK513">
        <v>1</v>
      </c>
      <c r="BL513">
        <v>2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1</v>
      </c>
      <c r="BW513">
        <v>0</v>
      </c>
      <c r="BX513">
        <v>0</v>
      </c>
      <c r="BY513">
        <v>0</v>
      </c>
      <c r="BZ513">
        <v>26</v>
      </c>
      <c r="CA513">
        <v>2</v>
      </c>
      <c r="CB513">
        <v>0</v>
      </c>
      <c r="CC513">
        <v>0</v>
      </c>
      <c r="CD513">
        <v>0</v>
      </c>
      <c r="CE513">
        <v>1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1</v>
      </c>
      <c r="CN513">
        <v>0</v>
      </c>
      <c r="CO513">
        <v>0</v>
      </c>
      <c r="CP513">
        <v>2</v>
      </c>
      <c r="CQ513">
        <v>37</v>
      </c>
      <c r="CR513">
        <v>1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6</v>
      </c>
      <c r="DH513">
        <v>30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37</v>
      </c>
      <c r="DQ513">
        <v>13</v>
      </c>
      <c r="DR513">
        <v>10</v>
      </c>
      <c r="DS513">
        <v>0</v>
      </c>
      <c r="DT513">
        <v>0</v>
      </c>
      <c r="DU513">
        <v>2</v>
      </c>
      <c r="DV513">
        <v>0</v>
      </c>
      <c r="DW513">
        <v>1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13</v>
      </c>
      <c r="EQ513">
        <v>22</v>
      </c>
      <c r="ER513">
        <v>5</v>
      </c>
      <c r="ES513">
        <v>1</v>
      </c>
      <c r="ET513">
        <v>1</v>
      </c>
      <c r="EU513">
        <v>0</v>
      </c>
      <c r="EV513">
        <v>0</v>
      </c>
      <c r="EW513">
        <v>1</v>
      </c>
      <c r="EX513">
        <v>1</v>
      </c>
      <c r="EY513">
        <v>0</v>
      </c>
      <c r="EZ513">
        <v>11</v>
      </c>
      <c r="FA513">
        <v>0</v>
      </c>
      <c r="FB513">
        <v>1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1</v>
      </c>
      <c r="FL513">
        <v>0</v>
      </c>
      <c r="FM513">
        <v>0</v>
      </c>
      <c r="FN513">
        <v>22</v>
      </c>
      <c r="FO513">
        <v>15</v>
      </c>
      <c r="FP513">
        <v>6</v>
      </c>
      <c r="FQ513">
        <v>0</v>
      </c>
      <c r="FR513">
        <v>0</v>
      </c>
      <c r="FS513">
        <v>2</v>
      </c>
      <c r="FT513">
        <v>0</v>
      </c>
      <c r="FU513">
        <v>1</v>
      </c>
      <c r="FV513">
        <v>1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1</v>
      </c>
      <c r="GE513">
        <v>1</v>
      </c>
      <c r="GF513">
        <v>1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1</v>
      </c>
      <c r="GM513">
        <v>1</v>
      </c>
      <c r="GN513">
        <v>15</v>
      </c>
      <c r="GO513">
        <v>12</v>
      </c>
      <c r="GP513">
        <v>5</v>
      </c>
      <c r="GQ513">
        <v>1</v>
      </c>
      <c r="GR513">
        <v>2</v>
      </c>
      <c r="GS513">
        <v>2</v>
      </c>
      <c r="GT513">
        <v>0</v>
      </c>
      <c r="GU513">
        <v>1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1</v>
      </c>
      <c r="HH513">
        <v>12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2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0</v>
      </c>
      <c r="IF513">
        <v>0</v>
      </c>
      <c r="IG513">
        <v>0</v>
      </c>
      <c r="IH513">
        <v>0</v>
      </c>
      <c r="II513">
        <v>0</v>
      </c>
      <c r="IJ513">
        <v>2</v>
      </c>
      <c r="IK513">
        <v>0</v>
      </c>
      <c r="IL513">
        <v>2</v>
      </c>
      <c r="IM513">
        <v>23</v>
      </c>
      <c r="IN513">
        <v>12</v>
      </c>
      <c r="IO513">
        <v>1</v>
      </c>
      <c r="IP513">
        <v>2</v>
      </c>
      <c r="IQ513">
        <v>0</v>
      </c>
      <c r="IR513">
        <v>0</v>
      </c>
      <c r="IS513">
        <v>0</v>
      </c>
      <c r="IT513">
        <v>0</v>
      </c>
      <c r="IU513">
        <v>6</v>
      </c>
      <c r="IV513">
        <v>0</v>
      </c>
      <c r="IW513">
        <v>2</v>
      </c>
      <c r="IX513">
        <v>0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  <c r="JH513">
        <v>0</v>
      </c>
      <c r="JI513">
        <v>0</v>
      </c>
      <c r="JJ513">
        <v>0</v>
      </c>
      <c r="JK513">
        <v>0</v>
      </c>
      <c r="JL513">
        <v>23</v>
      </c>
    </row>
    <row r="514" spans="1:272">
      <c r="A514" t="s">
        <v>633</v>
      </c>
      <c r="B514" t="s">
        <v>632</v>
      </c>
      <c r="C514" t="str">
        <f>"160802"</f>
        <v>160802</v>
      </c>
      <c r="D514" t="s">
        <v>631</v>
      </c>
      <c r="E514">
        <v>7</v>
      </c>
      <c r="F514">
        <v>1097</v>
      </c>
      <c r="G514">
        <v>829</v>
      </c>
      <c r="H514">
        <v>490</v>
      </c>
      <c r="I514">
        <v>339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339</v>
      </c>
      <c r="T514">
        <v>0</v>
      </c>
      <c r="U514">
        <v>0</v>
      </c>
      <c r="V514">
        <v>339</v>
      </c>
      <c r="W514">
        <v>14</v>
      </c>
      <c r="X514">
        <v>10</v>
      </c>
      <c r="Y514">
        <v>3</v>
      </c>
      <c r="Z514">
        <v>0</v>
      </c>
      <c r="AA514">
        <v>325</v>
      </c>
      <c r="AB514">
        <v>101</v>
      </c>
      <c r="AC514">
        <v>7</v>
      </c>
      <c r="AD514">
        <v>23</v>
      </c>
      <c r="AE514">
        <v>25</v>
      </c>
      <c r="AF514">
        <v>19</v>
      </c>
      <c r="AG514">
        <v>1</v>
      </c>
      <c r="AH514">
        <v>2</v>
      </c>
      <c r="AI514">
        <v>1</v>
      </c>
      <c r="AJ514">
        <v>0</v>
      </c>
      <c r="AK514">
        <v>6</v>
      </c>
      <c r="AL514">
        <v>0</v>
      </c>
      <c r="AM514">
        <v>1</v>
      </c>
      <c r="AN514">
        <v>6</v>
      </c>
      <c r="AO514">
        <v>3</v>
      </c>
      <c r="AP514">
        <v>0</v>
      </c>
      <c r="AQ514">
        <v>1</v>
      </c>
      <c r="AR514">
        <v>0</v>
      </c>
      <c r="AS514">
        <v>1</v>
      </c>
      <c r="AT514">
        <v>0</v>
      </c>
      <c r="AU514">
        <v>3</v>
      </c>
      <c r="AV514">
        <v>0</v>
      </c>
      <c r="AW514">
        <v>0</v>
      </c>
      <c r="AX514">
        <v>2</v>
      </c>
      <c r="AY514">
        <v>0</v>
      </c>
      <c r="AZ514">
        <v>0</v>
      </c>
      <c r="BA514">
        <v>101</v>
      </c>
      <c r="BB514">
        <v>63</v>
      </c>
      <c r="BC514">
        <v>48</v>
      </c>
      <c r="BD514">
        <v>2</v>
      </c>
      <c r="BE514">
        <v>4</v>
      </c>
      <c r="BF514">
        <v>4</v>
      </c>
      <c r="BG514">
        <v>0</v>
      </c>
      <c r="BH514">
        <v>1</v>
      </c>
      <c r="BI514">
        <v>1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1</v>
      </c>
      <c r="BY514">
        <v>1</v>
      </c>
      <c r="BZ514">
        <v>63</v>
      </c>
      <c r="CA514">
        <v>9</v>
      </c>
      <c r="CB514">
        <v>4</v>
      </c>
      <c r="CC514">
        <v>1</v>
      </c>
      <c r="CD514">
        <v>0</v>
      </c>
      <c r="CE514">
        <v>1</v>
      </c>
      <c r="CF514">
        <v>0</v>
      </c>
      <c r="CG514">
        <v>0</v>
      </c>
      <c r="CH514">
        <v>0</v>
      </c>
      <c r="CI514">
        <v>1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2</v>
      </c>
      <c r="CP514">
        <v>9</v>
      </c>
      <c r="CQ514">
        <v>19</v>
      </c>
      <c r="CR514">
        <v>1</v>
      </c>
      <c r="CS514">
        <v>0</v>
      </c>
      <c r="CT514">
        <v>0</v>
      </c>
      <c r="CU514">
        <v>1</v>
      </c>
      <c r="CV514">
        <v>3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7</v>
      </c>
      <c r="DH514">
        <v>5</v>
      </c>
      <c r="DI514">
        <v>1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1</v>
      </c>
      <c r="DP514">
        <v>19</v>
      </c>
      <c r="DQ514">
        <v>10</v>
      </c>
      <c r="DR514">
        <v>4</v>
      </c>
      <c r="DS514">
        <v>1</v>
      </c>
      <c r="DT514">
        <v>0</v>
      </c>
      <c r="DU514">
        <v>0</v>
      </c>
      <c r="DV514">
        <v>1</v>
      </c>
      <c r="DW514">
        <v>1</v>
      </c>
      <c r="DX514">
        <v>0</v>
      </c>
      <c r="DY514">
        <v>0</v>
      </c>
      <c r="DZ514">
        <v>1</v>
      </c>
      <c r="EA514">
        <v>0</v>
      </c>
      <c r="EB514">
        <v>0</v>
      </c>
      <c r="EC514">
        <v>1</v>
      </c>
      <c r="ED514">
        <v>0</v>
      </c>
      <c r="EE514">
        <v>1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10</v>
      </c>
      <c r="EQ514">
        <v>30</v>
      </c>
      <c r="ER514">
        <v>3</v>
      </c>
      <c r="ES514">
        <v>4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1</v>
      </c>
      <c r="EZ514">
        <v>17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2</v>
      </c>
      <c r="FK514">
        <v>0</v>
      </c>
      <c r="FL514">
        <v>3</v>
      </c>
      <c r="FM514">
        <v>0</v>
      </c>
      <c r="FN514">
        <v>30</v>
      </c>
      <c r="FO514">
        <v>39</v>
      </c>
      <c r="FP514">
        <v>14</v>
      </c>
      <c r="FQ514">
        <v>0</v>
      </c>
      <c r="FR514">
        <v>0</v>
      </c>
      <c r="FS514">
        <v>3</v>
      </c>
      <c r="FT514">
        <v>1</v>
      </c>
      <c r="FU514">
        <v>2</v>
      </c>
      <c r="FV514">
        <v>1</v>
      </c>
      <c r="FW514">
        <v>0</v>
      </c>
      <c r="FX514">
        <v>0</v>
      </c>
      <c r="FY514">
        <v>0</v>
      </c>
      <c r="FZ514">
        <v>0</v>
      </c>
      <c r="GA514">
        <v>6</v>
      </c>
      <c r="GB514">
        <v>0</v>
      </c>
      <c r="GC514">
        <v>0</v>
      </c>
      <c r="GD514">
        <v>0</v>
      </c>
      <c r="GE514">
        <v>7</v>
      </c>
      <c r="GF514">
        <v>0</v>
      </c>
      <c r="GG514">
        <v>0</v>
      </c>
      <c r="GH514">
        <v>0</v>
      </c>
      <c r="GI514">
        <v>0</v>
      </c>
      <c r="GJ514">
        <v>1</v>
      </c>
      <c r="GK514">
        <v>1</v>
      </c>
      <c r="GL514">
        <v>1</v>
      </c>
      <c r="GM514">
        <v>2</v>
      </c>
      <c r="GN514">
        <v>39</v>
      </c>
      <c r="GO514">
        <v>27</v>
      </c>
      <c r="GP514">
        <v>2</v>
      </c>
      <c r="GQ514">
        <v>2</v>
      </c>
      <c r="GR514">
        <v>2</v>
      </c>
      <c r="GS514">
        <v>0</v>
      </c>
      <c r="GT514">
        <v>0</v>
      </c>
      <c r="GU514">
        <v>3</v>
      </c>
      <c r="GV514">
        <v>1</v>
      </c>
      <c r="GW514">
        <v>0</v>
      </c>
      <c r="GX514">
        <v>1</v>
      </c>
      <c r="GY514">
        <v>0</v>
      </c>
      <c r="GZ514">
        <v>0</v>
      </c>
      <c r="HA514">
        <v>0</v>
      </c>
      <c r="HB514">
        <v>2</v>
      </c>
      <c r="HC514">
        <v>0</v>
      </c>
      <c r="HD514">
        <v>0</v>
      </c>
      <c r="HE514">
        <v>0</v>
      </c>
      <c r="HF514">
        <v>0</v>
      </c>
      <c r="HG514">
        <v>14</v>
      </c>
      <c r="HH514">
        <v>27</v>
      </c>
      <c r="HI514">
        <v>2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1</v>
      </c>
      <c r="HQ514">
        <v>0</v>
      </c>
      <c r="HR514">
        <v>0</v>
      </c>
      <c r="HS514">
        <v>0</v>
      </c>
      <c r="HT514">
        <v>0</v>
      </c>
      <c r="HU514">
        <v>1</v>
      </c>
      <c r="HV514">
        <v>2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  <c r="IF514">
        <v>0</v>
      </c>
      <c r="IG514">
        <v>0</v>
      </c>
      <c r="IH514">
        <v>0</v>
      </c>
      <c r="II514">
        <v>0</v>
      </c>
      <c r="IJ514">
        <v>0</v>
      </c>
      <c r="IK514">
        <v>0</v>
      </c>
      <c r="IL514">
        <v>0</v>
      </c>
      <c r="IM514">
        <v>25</v>
      </c>
      <c r="IN514">
        <v>14</v>
      </c>
      <c r="IO514">
        <v>0</v>
      </c>
      <c r="IP514">
        <v>3</v>
      </c>
      <c r="IQ514">
        <v>1</v>
      </c>
      <c r="IR514">
        <v>1</v>
      </c>
      <c r="IS514">
        <v>1</v>
      </c>
      <c r="IT514">
        <v>0</v>
      </c>
      <c r="IU514">
        <v>3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2</v>
      </c>
      <c r="JH514">
        <v>0</v>
      </c>
      <c r="JI514">
        <v>0</v>
      </c>
      <c r="JJ514">
        <v>0</v>
      </c>
      <c r="JK514">
        <v>0</v>
      </c>
      <c r="JL514">
        <v>25</v>
      </c>
    </row>
    <row r="515" spans="1:272">
      <c r="A515" t="s">
        <v>630</v>
      </c>
      <c r="B515" t="s">
        <v>607</v>
      </c>
      <c r="C515" t="str">
        <f>"160803"</f>
        <v>160803</v>
      </c>
      <c r="D515" t="s">
        <v>198</v>
      </c>
      <c r="E515">
        <v>1</v>
      </c>
      <c r="F515">
        <v>1909</v>
      </c>
      <c r="G515">
        <v>1461</v>
      </c>
      <c r="H515">
        <v>684</v>
      </c>
      <c r="I515">
        <v>777</v>
      </c>
      <c r="J515">
        <v>2</v>
      </c>
      <c r="K515">
        <v>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777</v>
      </c>
      <c r="T515">
        <v>0</v>
      </c>
      <c r="U515">
        <v>0</v>
      </c>
      <c r="V515">
        <v>777</v>
      </c>
      <c r="W515">
        <v>16</v>
      </c>
      <c r="X515">
        <v>10</v>
      </c>
      <c r="Y515">
        <v>6</v>
      </c>
      <c r="Z515">
        <v>0</v>
      </c>
      <c r="AA515">
        <v>761</v>
      </c>
      <c r="AB515">
        <v>190</v>
      </c>
      <c r="AC515">
        <v>29</v>
      </c>
      <c r="AD515">
        <v>44</v>
      </c>
      <c r="AE515">
        <v>52</v>
      </c>
      <c r="AF515">
        <v>26</v>
      </c>
      <c r="AG515">
        <v>1</v>
      </c>
      <c r="AH515">
        <v>6</v>
      </c>
      <c r="AI515">
        <v>1</v>
      </c>
      <c r="AJ515">
        <v>2</v>
      </c>
      <c r="AK515">
        <v>12</v>
      </c>
      <c r="AL515">
        <v>2</v>
      </c>
      <c r="AM515">
        <v>2</v>
      </c>
      <c r="AN515">
        <v>2</v>
      </c>
      <c r="AO515">
        <v>1</v>
      </c>
      <c r="AP515">
        <v>0</v>
      </c>
      <c r="AQ515">
        <v>2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2</v>
      </c>
      <c r="AX515">
        <v>0</v>
      </c>
      <c r="AY515">
        <v>1</v>
      </c>
      <c r="AZ515">
        <v>4</v>
      </c>
      <c r="BA515">
        <v>190</v>
      </c>
      <c r="BB515">
        <v>220</v>
      </c>
      <c r="BC515">
        <v>131</v>
      </c>
      <c r="BD515">
        <v>10</v>
      </c>
      <c r="BE515">
        <v>4</v>
      </c>
      <c r="BF515">
        <v>9</v>
      </c>
      <c r="BG515">
        <v>2</v>
      </c>
      <c r="BH515">
        <v>4</v>
      </c>
      <c r="BI515">
        <v>1</v>
      </c>
      <c r="BJ515">
        <v>1</v>
      </c>
      <c r="BK515">
        <v>5</v>
      </c>
      <c r="BL515">
        <v>21</v>
      </c>
      <c r="BM515">
        <v>2</v>
      </c>
      <c r="BN515">
        <v>11</v>
      </c>
      <c r="BO515">
        <v>4</v>
      </c>
      <c r="BP515">
        <v>0</v>
      </c>
      <c r="BQ515">
        <v>2</v>
      </c>
      <c r="BR515">
        <v>0</v>
      </c>
      <c r="BS515">
        <v>1</v>
      </c>
      <c r="BT515">
        <v>0</v>
      </c>
      <c r="BU515">
        <v>3</v>
      </c>
      <c r="BV515">
        <v>3</v>
      </c>
      <c r="BW515">
        <v>1</v>
      </c>
      <c r="BX515">
        <v>4</v>
      </c>
      <c r="BY515">
        <v>1</v>
      </c>
      <c r="BZ515">
        <v>220</v>
      </c>
      <c r="CA515">
        <v>26</v>
      </c>
      <c r="CB515">
        <v>14</v>
      </c>
      <c r="CC515">
        <v>4</v>
      </c>
      <c r="CD515">
        <v>0</v>
      </c>
      <c r="CE515">
        <v>0</v>
      </c>
      <c r="CF515">
        <v>0</v>
      </c>
      <c r="CG515">
        <v>0</v>
      </c>
      <c r="CH515">
        <v>1</v>
      </c>
      <c r="CI515">
        <v>1</v>
      </c>
      <c r="CJ515">
        <v>0</v>
      </c>
      <c r="CK515">
        <v>1</v>
      </c>
      <c r="CL515">
        <v>1</v>
      </c>
      <c r="CM515">
        <v>2</v>
      </c>
      <c r="CN515">
        <v>0</v>
      </c>
      <c r="CO515">
        <v>2</v>
      </c>
      <c r="CP515">
        <v>26</v>
      </c>
      <c r="CQ515">
        <v>44</v>
      </c>
      <c r="CR515">
        <v>14</v>
      </c>
      <c r="CS515">
        <v>1</v>
      </c>
      <c r="CT515">
        <v>19</v>
      </c>
      <c r="CU515">
        <v>0</v>
      </c>
      <c r="CV515">
        <v>2</v>
      </c>
      <c r="CW515">
        <v>0</v>
      </c>
      <c r="CX515">
        <v>2</v>
      </c>
      <c r="CY515">
        <v>0</v>
      </c>
      <c r="CZ515">
        <v>0</v>
      </c>
      <c r="DA515">
        <v>1</v>
      </c>
      <c r="DB515">
        <v>0</v>
      </c>
      <c r="DC515">
        <v>2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1</v>
      </c>
      <c r="DL515">
        <v>0</v>
      </c>
      <c r="DM515">
        <v>1</v>
      </c>
      <c r="DN515">
        <v>0</v>
      </c>
      <c r="DO515">
        <v>1</v>
      </c>
      <c r="DP515">
        <v>44</v>
      </c>
      <c r="DQ515">
        <v>20</v>
      </c>
      <c r="DR515">
        <v>5</v>
      </c>
      <c r="DS515">
        <v>1</v>
      </c>
      <c r="DT515">
        <v>3</v>
      </c>
      <c r="DU515">
        <v>1</v>
      </c>
      <c r="DV515">
        <v>0</v>
      </c>
      <c r="DW515">
        <v>0</v>
      </c>
      <c r="DX515">
        <v>2</v>
      </c>
      <c r="DY515">
        <v>1</v>
      </c>
      <c r="DZ515">
        <v>1</v>
      </c>
      <c r="EA515">
        <v>0</v>
      </c>
      <c r="EB515">
        <v>0</v>
      </c>
      <c r="EC515">
        <v>4</v>
      </c>
      <c r="ED515">
        <v>1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1</v>
      </c>
      <c r="EN515">
        <v>0</v>
      </c>
      <c r="EO515">
        <v>0</v>
      </c>
      <c r="EP515">
        <v>20</v>
      </c>
      <c r="EQ515">
        <v>81</v>
      </c>
      <c r="ER515">
        <v>30</v>
      </c>
      <c r="ES515">
        <v>12</v>
      </c>
      <c r="ET515">
        <v>1</v>
      </c>
      <c r="EU515">
        <v>0</v>
      </c>
      <c r="EV515">
        <v>0</v>
      </c>
      <c r="EW515">
        <v>0</v>
      </c>
      <c r="EX515">
        <v>3</v>
      </c>
      <c r="EY515">
        <v>1</v>
      </c>
      <c r="EZ515">
        <v>19</v>
      </c>
      <c r="FA515">
        <v>3</v>
      </c>
      <c r="FB515">
        <v>1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1</v>
      </c>
      <c r="FI515">
        <v>0</v>
      </c>
      <c r="FJ515">
        <v>0</v>
      </c>
      <c r="FK515">
        <v>0</v>
      </c>
      <c r="FL515">
        <v>10</v>
      </c>
      <c r="FM515">
        <v>0</v>
      </c>
      <c r="FN515">
        <v>81</v>
      </c>
      <c r="FO515">
        <v>52</v>
      </c>
      <c r="FP515">
        <v>20</v>
      </c>
      <c r="FQ515">
        <v>5</v>
      </c>
      <c r="FR515">
        <v>2</v>
      </c>
      <c r="FS515">
        <v>2</v>
      </c>
      <c r="FT515">
        <v>0</v>
      </c>
      <c r="FU515">
        <v>1</v>
      </c>
      <c r="FV515">
        <v>0</v>
      </c>
      <c r="FW515">
        <v>1</v>
      </c>
      <c r="FX515">
        <v>3</v>
      </c>
      <c r="FY515">
        <v>1</v>
      </c>
      <c r="FZ515">
        <v>0</v>
      </c>
      <c r="GA515">
        <v>4</v>
      </c>
      <c r="GB515">
        <v>1</v>
      </c>
      <c r="GC515">
        <v>0</v>
      </c>
      <c r="GD515">
        <v>0</v>
      </c>
      <c r="GE515">
        <v>2</v>
      </c>
      <c r="GF515">
        <v>0</v>
      </c>
      <c r="GG515">
        <v>0</v>
      </c>
      <c r="GH515">
        <v>1</v>
      </c>
      <c r="GI515">
        <v>0</v>
      </c>
      <c r="GJ515">
        <v>3</v>
      </c>
      <c r="GK515">
        <v>0</v>
      </c>
      <c r="GL515">
        <v>0</v>
      </c>
      <c r="GM515">
        <v>6</v>
      </c>
      <c r="GN515">
        <v>52</v>
      </c>
      <c r="GO515">
        <v>59</v>
      </c>
      <c r="GP515">
        <v>25</v>
      </c>
      <c r="GQ515">
        <v>2</v>
      </c>
      <c r="GR515">
        <v>2</v>
      </c>
      <c r="GS515">
        <v>2</v>
      </c>
      <c r="GT515">
        <v>1</v>
      </c>
      <c r="GU515">
        <v>3</v>
      </c>
      <c r="GV515">
        <v>0</v>
      </c>
      <c r="GW515">
        <v>0</v>
      </c>
      <c r="GX515">
        <v>0</v>
      </c>
      <c r="GY515">
        <v>0</v>
      </c>
      <c r="GZ515">
        <v>1</v>
      </c>
      <c r="HA515">
        <v>10</v>
      </c>
      <c r="HB515">
        <v>1</v>
      </c>
      <c r="HC515">
        <v>0</v>
      </c>
      <c r="HD515">
        <v>0</v>
      </c>
      <c r="HE515">
        <v>0</v>
      </c>
      <c r="HF515">
        <v>0</v>
      </c>
      <c r="HG515">
        <v>12</v>
      </c>
      <c r="HH515">
        <v>59</v>
      </c>
      <c r="HI515">
        <v>4</v>
      </c>
      <c r="HJ515">
        <v>1</v>
      </c>
      <c r="HK515">
        <v>0</v>
      </c>
      <c r="HL515">
        <v>1</v>
      </c>
      <c r="HM515">
        <v>0</v>
      </c>
      <c r="HN515">
        <v>0</v>
      </c>
      <c r="HO515">
        <v>0</v>
      </c>
      <c r="HP515">
        <v>1</v>
      </c>
      <c r="HQ515">
        <v>0</v>
      </c>
      <c r="HR515">
        <v>0</v>
      </c>
      <c r="HS515">
        <v>0</v>
      </c>
      <c r="HT515">
        <v>0</v>
      </c>
      <c r="HU515">
        <v>1</v>
      </c>
      <c r="HV515">
        <v>4</v>
      </c>
      <c r="HW515">
        <v>2</v>
      </c>
      <c r="HX515">
        <v>1</v>
      </c>
      <c r="HY515">
        <v>0</v>
      </c>
      <c r="HZ515">
        <v>0</v>
      </c>
      <c r="IA515">
        <v>1</v>
      </c>
      <c r="IB515">
        <v>0</v>
      </c>
      <c r="IC515">
        <v>0</v>
      </c>
      <c r="ID515">
        <v>0</v>
      </c>
      <c r="IE515">
        <v>0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2</v>
      </c>
      <c r="IM515">
        <v>63</v>
      </c>
      <c r="IN515">
        <v>19</v>
      </c>
      <c r="IO515">
        <v>5</v>
      </c>
      <c r="IP515">
        <v>3</v>
      </c>
      <c r="IQ515">
        <v>1</v>
      </c>
      <c r="IR515">
        <v>0</v>
      </c>
      <c r="IS515">
        <v>0</v>
      </c>
      <c r="IT515">
        <v>0</v>
      </c>
      <c r="IU515">
        <v>27</v>
      </c>
      <c r="IV515">
        <v>0</v>
      </c>
      <c r="IW515">
        <v>0</v>
      </c>
      <c r="IX515">
        <v>0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7</v>
      </c>
      <c r="JH515">
        <v>0</v>
      </c>
      <c r="JI515">
        <v>0</v>
      </c>
      <c r="JJ515">
        <v>1</v>
      </c>
      <c r="JK515">
        <v>0</v>
      </c>
      <c r="JL515">
        <v>63</v>
      </c>
    </row>
    <row r="516" spans="1:272">
      <c r="A516" t="s">
        <v>629</v>
      </c>
      <c r="B516" t="s">
        <v>607</v>
      </c>
      <c r="C516" t="str">
        <f>"160803"</f>
        <v>160803</v>
      </c>
      <c r="D516" t="s">
        <v>627</v>
      </c>
      <c r="E516">
        <v>2</v>
      </c>
      <c r="F516">
        <v>1192</v>
      </c>
      <c r="G516">
        <v>920</v>
      </c>
      <c r="H516">
        <v>311</v>
      </c>
      <c r="I516">
        <v>609</v>
      </c>
      <c r="J516">
        <v>1</v>
      </c>
      <c r="K516">
        <v>0</v>
      </c>
      <c r="L516">
        <v>1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610</v>
      </c>
      <c r="T516">
        <v>1</v>
      </c>
      <c r="U516">
        <v>0</v>
      </c>
      <c r="V516">
        <v>610</v>
      </c>
      <c r="W516">
        <v>20</v>
      </c>
      <c r="X516">
        <v>5</v>
      </c>
      <c r="Y516">
        <v>3</v>
      </c>
      <c r="Z516">
        <v>0</v>
      </c>
      <c r="AA516">
        <v>590</v>
      </c>
      <c r="AB516">
        <v>107</v>
      </c>
      <c r="AC516">
        <v>20</v>
      </c>
      <c r="AD516">
        <v>22</v>
      </c>
      <c r="AE516">
        <v>26</v>
      </c>
      <c r="AF516">
        <v>15</v>
      </c>
      <c r="AG516">
        <v>2</v>
      </c>
      <c r="AH516">
        <v>0</v>
      </c>
      <c r="AI516">
        <v>0</v>
      </c>
      <c r="AJ516">
        <v>2</v>
      </c>
      <c r="AK516">
        <v>6</v>
      </c>
      <c r="AL516">
        <v>0</v>
      </c>
      <c r="AM516">
        <v>0</v>
      </c>
      <c r="AN516">
        <v>1</v>
      </c>
      <c r="AO516">
        <v>1</v>
      </c>
      <c r="AP516">
        <v>0</v>
      </c>
      <c r="AQ516">
        <v>1</v>
      </c>
      <c r="AR516">
        <v>0</v>
      </c>
      <c r="AS516">
        <v>0</v>
      </c>
      <c r="AT516">
        <v>4</v>
      </c>
      <c r="AU516">
        <v>0</v>
      </c>
      <c r="AV516">
        <v>0</v>
      </c>
      <c r="AW516">
        <v>2</v>
      </c>
      <c r="AX516">
        <v>0</v>
      </c>
      <c r="AY516">
        <v>1</v>
      </c>
      <c r="AZ516">
        <v>4</v>
      </c>
      <c r="BA516">
        <v>107</v>
      </c>
      <c r="BB516">
        <v>207</v>
      </c>
      <c r="BC516">
        <v>131</v>
      </c>
      <c r="BD516">
        <v>3</v>
      </c>
      <c r="BE516">
        <v>6</v>
      </c>
      <c r="BF516">
        <v>6</v>
      </c>
      <c r="BG516">
        <v>2</v>
      </c>
      <c r="BH516">
        <v>13</v>
      </c>
      <c r="BI516">
        <v>3</v>
      </c>
      <c r="BJ516">
        <v>1</v>
      </c>
      <c r="BK516">
        <v>6</v>
      </c>
      <c r="BL516">
        <v>10</v>
      </c>
      <c r="BM516">
        <v>0</v>
      </c>
      <c r="BN516">
        <v>7</v>
      </c>
      <c r="BO516">
        <v>0</v>
      </c>
      <c r="BP516">
        <v>0</v>
      </c>
      <c r="BQ516">
        <v>1</v>
      </c>
      <c r="BR516">
        <v>0</v>
      </c>
      <c r="BS516">
        <v>2</v>
      </c>
      <c r="BT516">
        <v>1</v>
      </c>
      <c r="BU516">
        <v>3</v>
      </c>
      <c r="BV516">
        <v>3</v>
      </c>
      <c r="BW516">
        <v>3</v>
      </c>
      <c r="BX516">
        <v>3</v>
      </c>
      <c r="BY516">
        <v>3</v>
      </c>
      <c r="BZ516">
        <v>207</v>
      </c>
      <c r="CA516">
        <v>15</v>
      </c>
      <c r="CB516">
        <v>6</v>
      </c>
      <c r="CC516">
        <v>3</v>
      </c>
      <c r="CD516">
        <v>1</v>
      </c>
      <c r="CE516">
        <v>0</v>
      </c>
      <c r="CF516">
        <v>1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2</v>
      </c>
      <c r="CM516">
        <v>0</v>
      </c>
      <c r="CN516">
        <v>2</v>
      </c>
      <c r="CO516">
        <v>0</v>
      </c>
      <c r="CP516">
        <v>15</v>
      </c>
      <c r="CQ516">
        <v>40</v>
      </c>
      <c r="CR516">
        <v>14</v>
      </c>
      <c r="CS516">
        <v>0</v>
      </c>
      <c r="CT516">
        <v>13</v>
      </c>
      <c r="CU516">
        <v>0</v>
      </c>
      <c r="CV516">
        <v>3</v>
      </c>
      <c r="CW516">
        <v>1</v>
      </c>
      <c r="CX516">
        <v>1</v>
      </c>
      <c r="CY516">
        <v>1</v>
      </c>
      <c r="CZ516">
        <v>0</v>
      </c>
      <c r="DA516">
        <v>0</v>
      </c>
      <c r="DB516">
        <v>0</v>
      </c>
      <c r="DC516">
        <v>1</v>
      </c>
      <c r="DD516">
        <v>2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1</v>
      </c>
      <c r="DK516">
        <v>0</v>
      </c>
      <c r="DL516">
        <v>0</v>
      </c>
      <c r="DM516">
        <v>2</v>
      </c>
      <c r="DN516">
        <v>0</v>
      </c>
      <c r="DO516">
        <v>1</v>
      </c>
      <c r="DP516">
        <v>40</v>
      </c>
      <c r="DQ516">
        <v>22</v>
      </c>
      <c r="DR516">
        <v>16</v>
      </c>
      <c r="DS516">
        <v>1</v>
      </c>
      <c r="DT516">
        <v>0</v>
      </c>
      <c r="DU516">
        <v>1</v>
      </c>
      <c r="DV516">
        <v>0</v>
      </c>
      <c r="DW516">
        <v>0</v>
      </c>
      <c r="DX516">
        <v>1</v>
      </c>
      <c r="DY516">
        <v>0</v>
      </c>
      <c r="DZ516">
        <v>0</v>
      </c>
      <c r="EA516">
        <v>0</v>
      </c>
      <c r="EB516">
        <v>0</v>
      </c>
      <c r="EC516">
        <v>1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1</v>
      </c>
      <c r="EJ516">
        <v>0</v>
      </c>
      <c r="EK516">
        <v>0</v>
      </c>
      <c r="EL516">
        <v>1</v>
      </c>
      <c r="EM516">
        <v>0</v>
      </c>
      <c r="EN516">
        <v>0</v>
      </c>
      <c r="EO516">
        <v>0</v>
      </c>
      <c r="EP516">
        <v>22</v>
      </c>
      <c r="EQ516">
        <v>79</v>
      </c>
      <c r="ER516">
        <v>26</v>
      </c>
      <c r="ES516">
        <v>6</v>
      </c>
      <c r="ET516">
        <v>2</v>
      </c>
      <c r="EU516">
        <v>0</v>
      </c>
      <c r="EV516">
        <v>1</v>
      </c>
      <c r="EW516">
        <v>0</v>
      </c>
      <c r="EX516">
        <v>5</v>
      </c>
      <c r="EY516">
        <v>0</v>
      </c>
      <c r="EZ516">
        <v>24</v>
      </c>
      <c r="FA516">
        <v>3</v>
      </c>
      <c r="FB516">
        <v>1</v>
      </c>
      <c r="FC516">
        <v>0</v>
      </c>
      <c r="FD516">
        <v>3</v>
      </c>
      <c r="FE516">
        <v>0</v>
      </c>
      <c r="FF516">
        <v>1</v>
      </c>
      <c r="FG516">
        <v>1</v>
      </c>
      <c r="FH516">
        <v>3</v>
      </c>
      <c r="FI516">
        <v>0</v>
      </c>
      <c r="FJ516">
        <v>0</v>
      </c>
      <c r="FK516">
        <v>0</v>
      </c>
      <c r="FL516">
        <v>1</v>
      </c>
      <c r="FM516">
        <v>2</v>
      </c>
      <c r="FN516">
        <v>79</v>
      </c>
      <c r="FO516">
        <v>45</v>
      </c>
      <c r="FP516">
        <v>15</v>
      </c>
      <c r="FQ516">
        <v>4</v>
      </c>
      <c r="FR516">
        <v>2</v>
      </c>
      <c r="FS516">
        <v>3</v>
      </c>
      <c r="FT516">
        <v>1</v>
      </c>
      <c r="FU516">
        <v>5</v>
      </c>
      <c r="FV516">
        <v>1</v>
      </c>
      <c r="FW516">
        <v>0</v>
      </c>
      <c r="FX516">
        <v>6</v>
      </c>
      <c r="FY516">
        <v>0</v>
      </c>
      <c r="FZ516">
        <v>0</v>
      </c>
      <c r="GA516">
        <v>2</v>
      </c>
      <c r="GB516">
        <v>0</v>
      </c>
      <c r="GC516">
        <v>0</v>
      </c>
      <c r="GD516">
        <v>0</v>
      </c>
      <c r="GE516">
        <v>2</v>
      </c>
      <c r="GF516">
        <v>0</v>
      </c>
      <c r="GG516">
        <v>0</v>
      </c>
      <c r="GH516">
        <v>0</v>
      </c>
      <c r="GI516">
        <v>0</v>
      </c>
      <c r="GJ516">
        <v>1</v>
      </c>
      <c r="GK516">
        <v>0</v>
      </c>
      <c r="GL516">
        <v>0</v>
      </c>
      <c r="GM516">
        <v>3</v>
      </c>
      <c r="GN516">
        <v>45</v>
      </c>
      <c r="GO516">
        <v>57</v>
      </c>
      <c r="GP516">
        <v>27</v>
      </c>
      <c r="GQ516">
        <v>2</v>
      </c>
      <c r="GR516">
        <v>2</v>
      </c>
      <c r="GS516">
        <v>0</v>
      </c>
      <c r="GT516">
        <v>2</v>
      </c>
      <c r="GU516">
        <v>0</v>
      </c>
      <c r="GV516">
        <v>0</v>
      </c>
      <c r="GW516">
        <v>1</v>
      </c>
      <c r="GX516">
        <v>0</v>
      </c>
      <c r="GY516">
        <v>2</v>
      </c>
      <c r="GZ516">
        <v>1</v>
      </c>
      <c r="HA516">
        <v>13</v>
      </c>
      <c r="HB516">
        <v>0</v>
      </c>
      <c r="HC516">
        <v>0</v>
      </c>
      <c r="HD516">
        <v>0</v>
      </c>
      <c r="HE516">
        <v>1</v>
      </c>
      <c r="HF516">
        <v>3</v>
      </c>
      <c r="HG516">
        <v>3</v>
      </c>
      <c r="HH516">
        <v>57</v>
      </c>
      <c r="HI516">
        <v>1</v>
      </c>
      <c r="HJ516">
        <v>1</v>
      </c>
      <c r="HK516">
        <v>0</v>
      </c>
      <c r="HL516">
        <v>0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1</v>
      </c>
      <c r="HW516">
        <v>1</v>
      </c>
      <c r="HX516">
        <v>1</v>
      </c>
      <c r="HY516">
        <v>0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0</v>
      </c>
      <c r="II516">
        <v>0</v>
      </c>
      <c r="IJ516">
        <v>0</v>
      </c>
      <c r="IK516">
        <v>0</v>
      </c>
      <c r="IL516">
        <v>1</v>
      </c>
      <c r="IM516">
        <v>16</v>
      </c>
      <c r="IN516">
        <v>5</v>
      </c>
      <c r="IO516">
        <v>1</v>
      </c>
      <c r="IP516">
        <v>1</v>
      </c>
      <c r="IQ516">
        <v>0</v>
      </c>
      <c r="IR516">
        <v>0</v>
      </c>
      <c r="IS516">
        <v>0</v>
      </c>
      <c r="IT516">
        <v>0</v>
      </c>
      <c r="IU516">
        <v>5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0</v>
      </c>
      <c r="JG516">
        <v>4</v>
      </c>
      <c r="JH516">
        <v>0</v>
      </c>
      <c r="JI516">
        <v>0</v>
      </c>
      <c r="JJ516">
        <v>0</v>
      </c>
      <c r="JK516">
        <v>0</v>
      </c>
      <c r="JL516">
        <v>16</v>
      </c>
    </row>
    <row r="517" spans="1:272">
      <c r="A517" t="s">
        <v>628</v>
      </c>
      <c r="B517" t="s">
        <v>607</v>
      </c>
      <c r="C517" t="str">
        <f>"160803"</f>
        <v>160803</v>
      </c>
      <c r="D517" t="s">
        <v>627</v>
      </c>
      <c r="E517">
        <v>3</v>
      </c>
      <c r="F517">
        <v>1789</v>
      </c>
      <c r="G517">
        <v>1371</v>
      </c>
      <c r="H517">
        <v>532</v>
      </c>
      <c r="I517">
        <v>839</v>
      </c>
      <c r="J517">
        <v>0</v>
      </c>
      <c r="K517">
        <v>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839</v>
      </c>
      <c r="T517">
        <v>0</v>
      </c>
      <c r="U517">
        <v>0</v>
      </c>
      <c r="V517">
        <v>839</v>
      </c>
      <c r="W517">
        <v>21</v>
      </c>
      <c r="X517">
        <v>14</v>
      </c>
      <c r="Y517">
        <v>3</v>
      </c>
      <c r="Z517">
        <v>0</v>
      </c>
      <c r="AA517">
        <v>818</v>
      </c>
      <c r="AB517">
        <v>167</v>
      </c>
      <c r="AC517">
        <v>15</v>
      </c>
      <c r="AD517">
        <v>21</v>
      </c>
      <c r="AE517">
        <v>72</v>
      </c>
      <c r="AF517">
        <v>22</v>
      </c>
      <c r="AG517">
        <v>0</v>
      </c>
      <c r="AH517">
        <v>1</v>
      </c>
      <c r="AI517">
        <v>2</v>
      </c>
      <c r="AJ517">
        <v>1</v>
      </c>
      <c r="AK517">
        <v>9</v>
      </c>
      <c r="AL517">
        <v>2</v>
      </c>
      <c r="AM517">
        <v>0</v>
      </c>
      <c r="AN517">
        <v>2</v>
      </c>
      <c r="AO517">
        <v>2</v>
      </c>
      <c r="AP517">
        <v>0</v>
      </c>
      <c r="AQ517">
        <v>2</v>
      </c>
      <c r="AR517">
        <v>1</v>
      </c>
      <c r="AS517">
        <v>2</v>
      </c>
      <c r="AT517">
        <v>1</v>
      </c>
      <c r="AU517">
        <v>2</v>
      </c>
      <c r="AV517">
        <v>1</v>
      </c>
      <c r="AW517">
        <v>3</v>
      </c>
      <c r="AX517">
        <v>0</v>
      </c>
      <c r="AY517">
        <v>3</v>
      </c>
      <c r="AZ517">
        <v>3</v>
      </c>
      <c r="BA517">
        <v>167</v>
      </c>
      <c r="BB517">
        <v>255</v>
      </c>
      <c r="BC517">
        <v>158</v>
      </c>
      <c r="BD517">
        <v>5</v>
      </c>
      <c r="BE517">
        <v>9</v>
      </c>
      <c r="BF517">
        <v>9</v>
      </c>
      <c r="BG517">
        <v>6</v>
      </c>
      <c r="BH517">
        <v>10</v>
      </c>
      <c r="BI517">
        <v>3</v>
      </c>
      <c r="BJ517">
        <v>5</v>
      </c>
      <c r="BK517">
        <v>3</v>
      </c>
      <c r="BL517">
        <v>14</v>
      </c>
      <c r="BM517">
        <v>0</v>
      </c>
      <c r="BN517">
        <v>7</v>
      </c>
      <c r="BO517">
        <v>2</v>
      </c>
      <c r="BP517">
        <v>2</v>
      </c>
      <c r="BQ517">
        <v>2</v>
      </c>
      <c r="BR517">
        <v>1</v>
      </c>
      <c r="BS517">
        <v>1</v>
      </c>
      <c r="BT517">
        <v>1</v>
      </c>
      <c r="BU517">
        <v>3</v>
      </c>
      <c r="BV517">
        <v>10</v>
      </c>
      <c r="BW517">
        <v>1</v>
      </c>
      <c r="BX517">
        <v>1</v>
      </c>
      <c r="BY517">
        <v>2</v>
      </c>
      <c r="BZ517">
        <v>255</v>
      </c>
      <c r="CA517">
        <v>27</v>
      </c>
      <c r="CB517">
        <v>10</v>
      </c>
      <c r="CC517">
        <v>2</v>
      </c>
      <c r="CD517">
        <v>1</v>
      </c>
      <c r="CE517">
        <v>2</v>
      </c>
      <c r="CF517">
        <v>1</v>
      </c>
      <c r="CG517">
        <v>0</v>
      </c>
      <c r="CH517">
        <v>2</v>
      </c>
      <c r="CI517">
        <v>1</v>
      </c>
      <c r="CJ517">
        <v>1</v>
      </c>
      <c r="CK517">
        <v>1</v>
      </c>
      <c r="CL517">
        <v>1</v>
      </c>
      <c r="CM517">
        <v>1</v>
      </c>
      <c r="CN517">
        <v>3</v>
      </c>
      <c r="CO517">
        <v>1</v>
      </c>
      <c r="CP517">
        <v>27</v>
      </c>
      <c r="CQ517">
        <v>45</v>
      </c>
      <c r="CR517">
        <v>17</v>
      </c>
      <c r="CS517">
        <v>2</v>
      </c>
      <c r="CT517">
        <v>9</v>
      </c>
      <c r="CU517">
        <v>1</v>
      </c>
      <c r="CV517">
        <v>1</v>
      </c>
      <c r="CW517">
        <v>0</v>
      </c>
      <c r="CX517">
        <v>2</v>
      </c>
      <c r="CY517">
        <v>0</v>
      </c>
      <c r="CZ517">
        <v>5</v>
      </c>
      <c r="DA517">
        <v>1</v>
      </c>
      <c r="DB517">
        <v>0</v>
      </c>
      <c r="DC517">
        <v>0</v>
      </c>
      <c r="DD517">
        <v>0</v>
      </c>
      <c r="DE517">
        <v>0</v>
      </c>
      <c r="DF517">
        <v>1</v>
      </c>
      <c r="DG517">
        <v>0</v>
      </c>
      <c r="DH517">
        <v>0</v>
      </c>
      <c r="DI517">
        <v>0</v>
      </c>
      <c r="DJ517">
        <v>2</v>
      </c>
      <c r="DK517">
        <v>0</v>
      </c>
      <c r="DL517">
        <v>2</v>
      </c>
      <c r="DM517">
        <v>1</v>
      </c>
      <c r="DN517">
        <v>1</v>
      </c>
      <c r="DO517">
        <v>0</v>
      </c>
      <c r="DP517">
        <v>45</v>
      </c>
      <c r="DQ517">
        <v>9</v>
      </c>
      <c r="DR517">
        <v>5</v>
      </c>
      <c r="DS517">
        <v>0</v>
      </c>
      <c r="DT517">
        <v>1</v>
      </c>
      <c r="DU517">
        <v>0</v>
      </c>
      <c r="DV517">
        <v>0</v>
      </c>
      <c r="DW517">
        <v>0</v>
      </c>
      <c r="DX517">
        <v>1</v>
      </c>
      <c r="DY517">
        <v>0</v>
      </c>
      <c r="DZ517">
        <v>0</v>
      </c>
      <c r="EA517">
        <v>0</v>
      </c>
      <c r="EB517">
        <v>0</v>
      </c>
      <c r="EC517">
        <v>1</v>
      </c>
      <c r="ED517">
        <v>0</v>
      </c>
      <c r="EE517">
        <v>1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9</v>
      </c>
      <c r="EQ517">
        <v>77</v>
      </c>
      <c r="ER517">
        <v>21</v>
      </c>
      <c r="ES517">
        <v>11</v>
      </c>
      <c r="ET517">
        <v>1</v>
      </c>
      <c r="EU517">
        <v>1</v>
      </c>
      <c r="EV517">
        <v>0</v>
      </c>
      <c r="EW517">
        <v>0</v>
      </c>
      <c r="EX517">
        <v>2</v>
      </c>
      <c r="EY517">
        <v>0</v>
      </c>
      <c r="EZ517">
        <v>22</v>
      </c>
      <c r="FA517">
        <v>2</v>
      </c>
      <c r="FB517">
        <v>1</v>
      </c>
      <c r="FC517">
        <v>0</v>
      </c>
      <c r="FD517">
        <v>0</v>
      </c>
      <c r="FE517">
        <v>1</v>
      </c>
      <c r="FF517">
        <v>0</v>
      </c>
      <c r="FG517">
        <v>0</v>
      </c>
      <c r="FH517">
        <v>4</v>
      </c>
      <c r="FI517">
        <v>0</v>
      </c>
      <c r="FJ517">
        <v>0</v>
      </c>
      <c r="FK517">
        <v>0</v>
      </c>
      <c r="FL517">
        <v>4</v>
      </c>
      <c r="FM517">
        <v>7</v>
      </c>
      <c r="FN517">
        <v>77</v>
      </c>
      <c r="FO517">
        <v>60</v>
      </c>
      <c r="FP517">
        <v>17</v>
      </c>
      <c r="FQ517">
        <v>1</v>
      </c>
      <c r="FR517">
        <v>7</v>
      </c>
      <c r="FS517">
        <v>1</v>
      </c>
      <c r="FT517">
        <v>0</v>
      </c>
      <c r="FU517">
        <v>4</v>
      </c>
      <c r="FV517">
        <v>0</v>
      </c>
      <c r="FW517">
        <v>1</v>
      </c>
      <c r="FX517">
        <v>4</v>
      </c>
      <c r="FY517">
        <v>1</v>
      </c>
      <c r="FZ517">
        <v>0</v>
      </c>
      <c r="GA517">
        <v>8</v>
      </c>
      <c r="GB517">
        <v>0</v>
      </c>
      <c r="GC517">
        <v>0</v>
      </c>
      <c r="GD517">
        <v>4</v>
      </c>
      <c r="GE517">
        <v>5</v>
      </c>
      <c r="GF517">
        <v>1</v>
      </c>
      <c r="GG517">
        <v>0</v>
      </c>
      <c r="GH517">
        <v>2</v>
      </c>
      <c r="GI517">
        <v>0</v>
      </c>
      <c r="GJ517">
        <v>1</v>
      </c>
      <c r="GK517">
        <v>0</v>
      </c>
      <c r="GL517">
        <v>2</v>
      </c>
      <c r="GM517">
        <v>1</v>
      </c>
      <c r="GN517">
        <v>60</v>
      </c>
      <c r="GO517">
        <v>96</v>
      </c>
      <c r="GP517">
        <v>30</v>
      </c>
      <c r="GQ517">
        <v>12</v>
      </c>
      <c r="GR517">
        <v>3</v>
      </c>
      <c r="GS517">
        <v>0</v>
      </c>
      <c r="GT517">
        <v>0</v>
      </c>
      <c r="GU517">
        <v>2</v>
      </c>
      <c r="GV517">
        <v>2</v>
      </c>
      <c r="GW517">
        <v>1</v>
      </c>
      <c r="GX517">
        <v>1</v>
      </c>
      <c r="GY517">
        <v>0</v>
      </c>
      <c r="GZ517">
        <v>0</v>
      </c>
      <c r="HA517">
        <v>25</v>
      </c>
      <c r="HB517">
        <v>1</v>
      </c>
      <c r="HC517">
        <v>0</v>
      </c>
      <c r="HD517">
        <v>1</v>
      </c>
      <c r="HE517">
        <v>0</v>
      </c>
      <c r="HF517">
        <v>0</v>
      </c>
      <c r="HG517">
        <v>18</v>
      </c>
      <c r="HH517">
        <v>96</v>
      </c>
      <c r="HI517">
        <v>3</v>
      </c>
      <c r="HJ517">
        <v>0</v>
      </c>
      <c r="HK517">
        <v>1</v>
      </c>
      <c r="HL517">
        <v>1</v>
      </c>
      <c r="HM517">
        <v>0</v>
      </c>
      <c r="HN517">
        <v>1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0</v>
      </c>
      <c r="HU517">
        <v>0</v>
      </c>
      <c r="HV517">
        <v>3</v>
      </c>
      <c r="HW517">
        <v>0</v>
      </c>
      <c r="HX517">
        <v>0</v>
      </c>
      <c r="HY517">
        <v>0</v>
      </c>
      <c r="HZ517">
        <v>0</v>
      </c>
      <c r="IA517">
        <v>0</v>
      </c>
      <c r="IB517">
        <v>0</v>
      </c>
      <c r="IC517">
        <v>0</v>
      </c>
      <c r="ID517">
        <v>0</v>
      </c>
      <c r="IE517">
        <v>0</v>
      </c>
      <c r="IF517">
        <v>0</v>
      </c>
      <c r="IG517">
        <v>0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79</v>
      </c>
      <c r="IN517">
        <v>22</v>
      </c>
      <c r="IO517">
        <v>3</v>
      </c>
      <c r="IP517">
        <v>12</v>
      </c>
      <c r="IQ517">
        <v>0</v>
      </c>
      <c r="IR517">
        <v>0</v>
      </c>
      <c r="IS517">
        <v>0</v>
      </c>
      <c r="IT517">
        <v>0</v>
      </c>
      <c r="IU517">
        <v>27</v>
      </c>
      <c r="IV517">
        <v>0</v>
      </c>
      <c r="IW517">
        <v>0</v>
      </c>
      <c r="IX517">
        <v>1</v>
      </c>
      <c r="IY517">
        <v>0</v>
      </c>
      <c r="IZ517">
        <v>0</v>
      </c>
      <c r="JA517">
        <v>1</v>
      </c>
      <c r="JB517">
        <v>0</v>
      </c>
      <c r="JC517">
        <v>0</v>
      </c>
      <c r="JD517">
        <v>0</v>
      </c>
      <c r="JE517">
        <v>0</v>
      </c>
      <c r="JF517">
        <v>1</v>
      </c>
      <c r="JG517">
        <v>11</v>
      </c>
      <c r="JH517">
        <v>0</v>
      </c>
      <c r="JI517">
        <v>0</v>
      </c>
      <c r="JJ517">
        <v>1</v>
      </c>
      <c r="JK517">
        <v>0</v>
      </c>
      <c r="JL517">
        <v>79</v>
      </c>
    </row>
    <row r="518" spans="1:272">
      <c r="A518" t="s">
        <v>626</v>
      </c>
      <c r="B518" t="s">
        <v>607</v>
      </c>
      <c r="C518" t="str">
        <f>"160803"</f>
        <v>160803</v>
      </c>
      <c r="D518" t="s">
        <v>625</v>
      </c>
      <c r="E518">
        <v>4</v>
      </c>
      <c r="F518">
        <v>1210</v>
      </c>
      <c r="G518">
        <v>940</v>
      </c>
      <c r="H518">
        <v>376</v>
      </c>
      <c r="I518">
        <v>564</v>
      </c>
      <c r="J518">
        <v>0</v>
      </c>
      <c r="K518">
        <v>2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565</v>
      </c>
      <c r="T518">
        <v>1</v>
      </c>
      <c r="U518">
        <v>0</v>
      </c>
      <c r="V518">
        <v>565</v>
      </c>
      <c r="W518">
        <v>13</v>
      </c>
      <c r="X518">
        <v>8</v>
      </c>
      <c r="Y518">
        <v>5</v>
      </c>
      <c r="Z518">
        <v>0</v>
      </c>
      <c r="AA518">
        <v>552</v>
      </c>
      <c r="AB518">
        <v>104</v>
      </c>
      <c r="AC518">
        <v>12</v>
      </c>
      <c r="AD518">
        <v>23</v>
      </c>
      <c r="AE518">
        <v>31</v>
      </c>
      <c r="AF518">
        <v>14</v>
      </c>
      <c r="AG518">
        <v>0</v>
      </c>
      <c r="AH518">
        <v>3</v>
      </c>
      <c r="AI518">
        <v>1</v>
      </c>
      <c r="AJ518">
        <v>2</v>
      </c>
      <c r="AK518">
        <v>6</v>
      </c>
      <c r="AL518">
        <v>0</v>
      </c>
      <c r="AM518">
        <v>0</v>
      </c>
      <c r="AN518">
        <v>1</v>
      </c>
      <c r="AO518">
        <v>0</v>
      </c>
      <c r="AP518">
        <v>1</v>
      </c>
      <c r="AQ518">
        <v>1</v>
      </c>
      <c r="AR518">
        <v>0</v>
      </c>
      <c r="AS518">
        <v>1</v>
      </c>
      <c r="AT518">
        <v>0</v>
      </c>
      <c r="AU518">
        <v>1</v>
      </c>
      <c r="AV518">
        <v>0</v>
      </c>
      <c r="AW518">
        <v>1</v>
      </c>
      <c r="AX518">
        <v>1</v>
      </c>
      <c r="AY518">
        <v>1</v>
      </c>
      <c r="AZ518">
        <v>4</v>
      </c>
      <c r="BA518">
        <v>104</v>
      </c>
      <c r="BB518">
        <v>127</v>
      </c>
      <c r="BC518">
        <v>75</v>
      </c>
      <c r="BD518">
        <v>2</v>
      </c>
      <c r="BE518">
        <v>4</v>
      </c>
      <c r="BF518">
        <v>14</v>
      </c>
      <c r="BG518">
        <v>1</v>
      </c>
      <c r="BH518">
        <v>4</v>
      </c>
      <c r="BI518">
        <v>0</v>
      </c>
      <c r="BJ518">
        <v>2</v>
      </c>
      <c r="BK518">
        <v>2</v>
      </c>
      <c r="BL518">
        <v>5</v>
      </c>
      <c r="BM518">
        <v>0</v>
      </c>
      <c r="BN518">
        <v>5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3</v>
      </c>
      <c r="BV518">
        <v>2</v>
      </c>
      <c r="BW518">
        <v>2</v>
      </c>
      <c r="BX518">
        <v>1</v>
      </c>
      <c r="BY518">
        <v>5</v>
      </c>
      <c r="BZ518">
        <v>127</v>
      </c>
      <c r="CA518">
        <v>10</v>
      </c>
      <c r="CB518">
        <v>4</v>
      </c>
      <c r="CC518">
        <v>2</v>
      </c>
      <c r="CD518">
        <v>0</v>
      </c>
      <c r="CE518">
        <v>0</v>
      </c>
      <c r="CF518">
        <v>0</v>
      </c>
      <c r="CG518">
        <v>1</v>
      </c>
      <c r="CH518">
        <v>1</v>
      </c>
      <c r="CI518">
        <v>0</v>
      </c>
      <c r="CJ518">
        <v>0</v>
      </c>
      <c r="CK518">
        <v>1</v>
      </c>
      <c r="CL518">
        <v>0</v>
      </c>
      <c r="CM518">
        <v>0</v>
      </c>
      <c r="CN518">
        <v>1</v>
      </c>
      <c r="CO518">
        <v>0</v>
      </c>
      <c r="CP518">
        <v>10</v>
      </c>
      <c r="CQ518">
        <v>32</v>
      </c>
      <c r="CR518">
        <v>5</v>
      </c>
      <c r="CS518">
        <v>1</v>
      </c>
      <c r="CT518">
        <v>12</v>
      </c>
      <c r="CU518">
        <v>1</v>
      </c>
      <c r="CV518">
        <v>0</v>
      </c>
      <c r="CW518">
        <v>0</v>
      </c>
      <c r="CX518">
        <v>0</v>
      </c>
      <c r="CY518">
        <v>2</v>
      </c>
      <c r="CZ518">
        <v>2</v>
      </c>
      <c r="DA518">
        <v>3</v>
      </c>
      <c r="DB518">
        <v>2</v>
      </c>
      <c r="DC518">
        <v>0</v>
      </c>
      <c r="DD518">
        <v>1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2</v>
      </c>
      <c r="DN518">
        <v>1</v>
      </c>
      <c r="DO518">
        <v>0</v>
      </c>
      <c r="DP518">
        <v>32</v>
      </c>
      <c r="DQ518">
        <v>19</v>
      </c>
      <c r="DR518">
        <v>11</v>
      </c>
      <c r="DS518">
        <v>0</v>
      </c>
      <c r="DT518">
        <v>0</v>
      </c>
      <c r="DU518">
        <v>1</v>
      </c>
      <c r="DV518">
        <v>0</v>
      </c>
      <c r="DW518">
        <v>1</v>
      </c>
      <c r="DX518">
        <v>2</v>
      </c>
      <c r="DY518">
        <v>0</v>
      </c>
      <c r="DZ518">
        <v>0</v>
      </c>
      <c r="EA518">
        <v>0</v>
      </c>
      <c r="EB518">
        <v>0</v>
      </c>
      <c r="EC518">
        <v>2</v>
      </c>
      <c r="ED518">
        <v>2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19</v>
      </c>
      <c r="EQ518">
        <v>35</v>
      </c>
      <c r="ER518">
        <v>9</v>
      </c>
      <c r="ES518">
        <v>4</v>
      </c>
      <c r="ET518">
        <v>0</v>
      </c>
      <c r="EU518">
        <v>0</v>
      </c>
      <c r="EV518">
        <v>1</v>
      </c>
      <c r="EW518">
        <v>0</v>
      </c>
      <c r="EX518">
        <v>0</v>
      </c>
      <c r="EY518">
        <v>0</v>
      </c>
      <c r="EZ518">
        <v>17</v>
      </c>
      <c r="FA518">
        <v>0</v>
      </c>
      <c r="FB518">
        <v>1</v>
      </c>
      <c r="FC518">
        <v>0</v>
      </c>
      <c r="FD518">
        <v>0</v>
      </c>
      <c r="FE518">
        <v>0</v>
      </c>
      <c r="FF518">
        <v>1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2</v>
      </c>
      <c r="FM518">
        <v>0</v>
      </c>
      <c r="FN518">
        <v>35</v>
      </c>
      <c r="FO518">
        <v>49</v>
      </c>
      <c r="FP518">
        <v>18</v>
      </c>
      <c r="FQ518">
        <v>1</v>
      </c>
      <c r="FR518">
        <v>1</v>
      </c>
      <c r="FS518">
        <v>0</v>
      </c>
      <c r="FT518">
        <v>2</v>
      </c>
      <c r="FU518">
        <v>3</v>
      </c>
      <c r="FV518">
        <v>0</v>
      </c>
      <c r="FW518">
        <v>0</v>
      </c>
      <c r="FX518">
        <v>4</v>
      </c>
      <c r="FY518">
        <v>1</v>
      </c>
      <c r="FZ518">
        <v>1</v>
      </c>
      <c r="GA518">
        <v>5</v>
      </c>
      <c r="GB518">
        <v>0</v>
      </c>
      <c r="GC518">
        <v>2</v>
      </c>
      <c r="GD518">
        <v>1</v>
      </c>
      <c r="GE518">
        <v>0</v>
      </c>
      <c r="GF518">
        <v>0</v>
      </c>
      <c r="GG518">
        <v>1</v>
      </c>
      <c r="GH518">
        <v>1</v>
      </c>
      <c r="GI518">
        <v>1</v>
      </c>
      <c r="GJ518">
        <v>2</v>
      </c>
      <c r="GK518">
        <v>0</v>
      </c>
      <c r="GL518">
        <v>2</v>
      </c>
      <c r="GM518">
        <v>3</v>
      </c>
      <c r="GN518">
        <v>49</v>
      </c>
      <c r="GO518">
        <v>80</v>
      </c>
      <c r="GP518">
        <v>27</v>
      </c>
      <c r="GQ518">
        <v>3</v>
      </c>
      <c r="GR518">
        <v>7</v>
      </c>
      <c r="GS518">
        <v>0</v>
      </c>
      <c r="GT518">
        <v>0</v>
      </c>
      <c r="GU518">
        <v>4</v>
      </c>
      <c r="GV518">
        <v>2</v>
      </c>
      <c r="GW518">
        <v>0</v>
      </c>
      <c r="GX518">
        <v>0</v>
      </c>
      <c r="GY518">
        <v>0</v>
      </c>
      <c r="GZ518">
        <v>1</v>
      </c>
      <c r="HA518">
        <v>29</v>
      </c>
      <c r="HB518">
        <v>1</v>
      </c>
      <c r="HC518">
        <v>0</v>
      </c>
      <c r="HD518">
        <v>0</v>
      </c>
      <c r="HE518">
        <v>0</v>
      </c>
      <c r="HF518">
        <v>0</v>
      </c>
      <c r="HG518">
        <v>6</v>
      </c>
      <c r="HH518">
        <v>80</v>
      </c>
      <c r="HI518">
        <v>1</v>
      </c>
      <c r="HJ518">
        <v>0</v>
      </c>
      <c r="HK518">
        <v>0</v>
      </c>
      <c r="HL518">
        <v>0</v>
      </c>
      <c r="HM518">
        <v>0</v>
      </c>
      <c r="HN518">
        <v>0</v>
      </c>
      <c r="HO518">
        <v>0</v>
      </c>
      <c r="HP518">
        <v>1</v>
      </c>
      <c r="HQ518">
        <v>0</v>
      </c>
      <c r="HR518">
        <v>0</v>
      </c>
      <c r="HS518">
        <v>0</v>
      </c>
      <c r="HT518">
        <v>0</v>
      </c>
      <c r="HU518">
        <v>0</v>
      </c>
      <c r="HV518">
        <v>1</v>
      </c>
      <c r="HW518">
        <v>1</v>
      </c>
      <c r="HX518">
        <v>0</v>
      </c>
      <c r="HY518">
        <v>0</v>
      </c>
      <c r="HZ518">
        <v>0</v>
      </c>
      <c r="IA518">
        <v>0</v>
      </c>
      <c r="IB518">
        <v>0</v>
      </c>
      <c r="IC518">
        <v>0</v>
      </c>
      <c r="ID518">
        <v>0</v>
      </c>
      <c r="IE518">
        <v>0</v>
      </c>
      <c r="IF518">
        <v>0</v>
      </c>
      <c r="IG518">
        <v>0</v>
      </c>
      <c r="IH518">
        <v>0</v>
      </c>
      <c r="II518">
        <v>0</v>
      </c>
      <c r="IJ518">
        <v>1</v>
      </c>
      <c r="IK518">
        <v>0</v>
      </c>
      <c r="IL518">
        <v>1</v>
      </c>
      <c r="IM518">
        <v>94</v>
      </c>
      <c r="IN518">
        <v>34</v>
      </c>
      <c r="IO518">
        <v>0</v>
      </c>
      <c r="IP518">
        <v>10</v>
      </c>
      <c r="IQ518">
        <v>1</v>
      </c>
      <c r="IR518">
        <v>0</v>
      </c>
      <c r="IS518">
        <v>0</v>
      </c>
      <c r="IT518">
        <v>0</v>
      </c>
      <c r="IU518">
        <v>30</v>
      </c>
      <c r="IV518">
        <v>0</v>
      </c>
      <c r="IW518">
        <v>0</v>
      </c>
      <c r="IX518">
        <v>1</v>
      </c>
      <c r="IY518">
        <v>1</v>
      </c>
      <c r="IZ518">
        <v>2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1</v>
      </c>
      <c r="JG518">
        <v>8</v>
      </c>
      <c r="JH518">
        <v>0</v>
      </c>
      <c r="JI518">
        <v>0</v>
      </c>
      <c r="JJ518">
        <v>6</v>
      </c>
      <c r="JK518">
        <v>0</v>
      </c>
      <c r="JL518">
        <v>94</v>
      </c>
    </row>
    <row r="519" spans="1:272">
      <c r="A519" t="s">
        <v>624</v>
      </c>
      <c r="B519" t="s">
        <v>607</v>
      </c>
      <c r="C519" t="str">
        <f>"160803"</f>
        <v>160803</v>
      </c>
      <c r="D519" t="s">
        <v>623</v>
      </c>
      <c r="E519">
        <v>5</v>
      </c>
      <c r="F519">
        <v>1683</v>
      </c>
      <c r="G519">
        <v>1290</v>
      </c>
      <c r="H519">
        <v>553</v>
      </c>
      <c r="I519">
        <v>737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737</v>
      </c>
      <c r="T519">
        <v>0</v>
      </c>
      <c r="U519">
        <v>0</v>
      </c>
      <c r="V519">
        <v>737</v>
      </c>
      <c r="W519">
        <v>13</v>
      </c>
      <c r="X519">
        <v>6</v>
      </c>
      <c r="Y519">
        <v>7</v>
      </c>
      <c r="Z519">
        <v>0</v>
      </c>
      <c r="AA519">
        <v>724</v>
      </c>
      <c r="AB519">
        <v>140</v>
      </c>
      <c r="AC519">
        <v>12</v>
      </c>
      <c r="AD519">
        <v>26</v>
      </c>
      <c r="AE519">
        <v>59</v>
      </c>
      <c r="AF519">
        <v>25</v>
      </c>
      <c r="AG519">
        <v>1</v>
      </c>
      <c r="AH519">
        <v>1</v>
      </c>
      <c r="AI519">
        <v>1</v>
      </c>
      <c r="AJ519">
        <v>0</v>
      </c>
      <c r="AK519">
        <v>4</v>
      </c>
      <c r="AL519">
        <v>0</v>
      </c>
      <c r="AM519">
        <v>0</v>
      </c>
      <c r="AN519">
        <v>1</v>
      </c>
      <c r="AO519">
        <v>1</v>
      </c>
      <c r="AP519">
        <v>0</v>
      </c>
      <c r="AQ519">
        <v>1</v>
      </c>
      <c r="AR519">
        <v>1</v>
      </c>
      <c r="AS519">
        <v>1</v>
      </c>
      <c r="AT519">
        <v>0</v>
      </c>
      <c r="AU519">
        <v>1</v>
      </c>
      <c r="AV519">
        <v>0</v>
      </c>
      <c r="AW519">
        <v>0</v>
      </c>
      <c r="AX519">
        <v>0</v>
      </c>
      <c r="AY519">
        <v>1</v>
      </c>
      <c r="AZ519">
        <v>4</v>
      </c>
      <c r="BA519">
        <v>140</v>
      </c>
      <c r="BB519">
        <v>175</v>
      </c>
      <c r="BC519">
        <v>97</v>
      </c>
      <c r="BD519">
        <v>6</v>
      </c>
      <c r="BE519">
        <v>12</v>
      </c>
      <c r="BF519">
        <v>5</v>
      </c>
      <c r="BG519">
        <v>4</v>
      </c>
      <c r="BH519">
        <v>2</v>
      </c>
      <c r="BI519">
        <v>1</v>
      </c>
      <c r="BJ519">
        <v>2</v>
      </c>
      <c r="BK519">
        <v>3</v>
      </c>
      <c r="BL519">
        <v>8</v>
      </c>
      <c r="BM519">
        <v>1</v>
      </c>
      <c r="BN519">
        <v>11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3</v>
      </c>
      <c r="BU519">
        <v>2</v>
      </c>
      <c r="BV519">
        <v>3</v>
      </c>
      <c r="BW519">
        <v>1</v>
      </c>
      <c r="BX519">
        <v>4</v>
      </c>
      <c r="BY519">
        <v>5</v>
      </c>
      <c r="BZ519">
        <v>175</v>
      </c>
      <c r="CA519">
        <v>27</v>
      </c>
      <c r="CB519">
        <v>15</v>
      </c>
      <c r="CC519">
        <v>5</v>
      </c>
      <c r="CD519">
        <v>1</v>
      </c>
      <c r="CE519">
        <v>2</v>
      </c>
      <c r="CF519">
        <v>2</v>
      </c>
      <c r="CG519">
        <v>0</v>
      </c>
      <c r="CH519">
        <v>0</v>
      </c>
      <c r="CI519">
        <v>2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27</v>
      </c>
      <c r="CQ519">
        <v>47</v>
      </c>
      <c r="CR519">
        <v>14</v>
      </c>
      <c r="CS519">
        <v>2</v>
      </c>
      <c r="CT519">
        <v>18</v>
      </c>
      <c r="CU519">
        <v>1</v>
      </c>
      <c r="CV519">
        <v>2</v>
      </c>
      <c r="CW519">
        <v>0</v>
      </c>
      <c r="CX519">
        <v>3</v>
      </c>
      <c r="CY519">
        <v>1</v>
      </c>
      <c r="CZ519">
        <v>2</v>
      </c>
      <c r="DA519">
        <v>0</v>
      </c>
      <c r="DB519">
        <v>0</v>
      </c>
      <c r="DC519">
        <v>0</v>
      </c>
      <c r="DD519">
        <v>0</v>
      </c>
      <c r="DE519">
        <v>1</v>
      </c>
      <c r="DF519">
        <v>0</v>
      </c>
      <c r="DG519">
        <v>0</v>
      </c>
      <c r="DH519">
        <v>0</v>
      </c>
      <c r="DI519">
        <v>0</v>
      </c>
      <c r="DJ519">
        <v>1</v>
      </c>
      <c r="DK519">
        <v>1</v>
      </c>
      <c r="DL519">
        <v>0</v>
      </c>
      <c r="DM519">
        <v>1</v>
      </c>
      <c r="DN519">
        <v>0</v>
      </c>
      <c r="DO519">
        <v>0</v>
      </c>
      <c r="DP519">
        <v>47</v>
      </c>
      <c r="DQ519">
        <v>19</v>
      </c>
      <c r="DR519">
        <v>7</v>
      </c>
      <c r="DS519">
        <v>1</v>
      </c>
      <c r="DT519">
        <v>2</v>
      </c>
      <c r="DU519">
        <v>3</v>
      </c>
      <c r="DV519">
        <v>0</v>
      </c>
      <c r="DW519">
        <v>1</v>
      </c>
      <c r="DX519">
        <v>2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1</v>
      </c>
      <c r="EE519">
        <v>1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1</v>
      </c>
      <c r="EP519">
        <v>19</v>
      </c>
      <c r="EQ519">
        <v>47</v>
      </c>
      <c r="ER519">
        <v>13</v>
      </c>
      <c r="ES519">
        <v>11</v>
      </c>
      <c r="ET519">
        <v>1</v>
      </c>
      <c r="EU519">
        <v>1</v>
      </c>
      <c r="EV519">
        <v>0</v>
      </c>
      <c r="EW519">
        <v>1</v>
      </c>
      <c r="EX519">
        <v>0</v>
      </c>
      <c r="EY519">
        <v>0</v>
      </c>
      <c r="EZ519">
        <v>16</v>
      </c>
      <c r="FA519">
        <v>2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1</v>
      </c>
      <c r="FI519">
        <v>0</v>
      </c>
      <c r="FJ519">
        <v>0</v>
      </c>
      <c r="FK519">
        <v>0</v>
      </c>
      <c r="FL519">
        <v>1</v>
      </c>
      <c r="FM519">
        <v>0</v>
      </c>
      <c r="FN519">
        <v>47</v>
      </c>
      <c r="FO519">
        <v>48</v>
      </c>
      <c r="FP519">
        <v>14</v>
      </c>
      <c r="FQ519">
        <v>4</v>
      </c>
      <c r="FR519">
        <v>3</v>
      </c>
      <c r="FS519">
        <v>1</v>
      </c>
      <c r="FT519">
        <v>0</v>
      </c>
      <c r="FU519">
        <v>4</v>
      </c>
      <c r="FV519">
        <v>0</v>
      </c>
      <c r="FW519">
        <v>1</v>
      </c>
      <c r="FX519">
        <v>2</v>
      </c>
      <c r="FY519">
        <v>3</v>
      </c>
      <c r="FZ519">
        <v>1</v>
      </c>
      <c r="GA519">
        <v>12</v>
      </c>
      <c r="GB519">
        <v>0</v>
      </c>
      <c r="GC519">
        <v>0</v>
      </c>
      <c r="GD519">
        <v>0</v>
      </c>
      <c r="GE519">
        <v>2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1</v>
      </c>
      <c r="GN519">
        <v>48</v>
      </c>
      <c r="GO519">
        <v>84</v>
      </c>
      <c r="GP519">
        <v>36</v>
      </c>
      <c r="GQ519">
        <v>5</v>
      </c>
      <c r="GR519">
        <v>2</v>
      </c>
      <c r="GS519">
        <v>0</v>
      </c>
      <c r="GT519">
        <v>2</v>
      </c>
      <c r="GU519">
        <v>3</v>
      </c>
      <c r="GV519">
        <v>2</v>
      </c>
      <c r="GW519">
        <v>0</v>
      </c>
      <c r="GX519">
        <v>0</v>
      </c>
      <c r="GY519">
        <v>0</v>
      </c>
      <c r="GZ519">
        <v>0</v>
      </c>
      <c r="HA519">
        <v>19</v>
      </c>
      <c r="HB519">
        <v>0</v>
      </c>
      <c r="HC519">
        <v>1</v>
      </c>
      <c r="HD519">
        <v>0</v>
      </c>
      <c r="HE519">
        <v>0</v>
      </c>
      <c r="HF519">
        <v>2</v>
      </c>
      <c r="HG519">
        <v>12</v>
      </c>
      <c r="HH519">
        <v>84</v>
      </c>
      <c r="HI519">
        <v>4</v>
      </c>
      <c r="HJ519">
        <v>3</v>
      </c>
      <c r="HK519">
        <v>0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0</v>
      </c>
      <c r="HR519">
        <v>0</v>
      </c>
      <c r="HS519">
        <v>0</v>
      </c>
      <c r="HT519">
        <v>0</v>
      </c>
      <c r="HU519">
        <v>1</v>
      </c>
      <c r="HV519">
        <v>4</v>
      </c>
      <c r="HW519">
        <v>3</v>
      </c>
      <c r="HX519">
        <v>1</v>
      </c>
      <c r="HY519">
        <v>0</v>
      </c>
      <c r="HZ519">
        <v>0</v>
      </c>
      <c r="IA519">
        <v>0</v>
      </c>
      <c r="IB519">
        <v>0</v>
      </c>
      <c r="IC519">
        <v>0</v>
      </c>
      <c r="ID519">
        <v>0</v>
      </c>
      <c r="IE519">
        <v>0</v>
      </c>
      <c r="IF519">
        <v>2</v>
      </c>
      <c r="IG519">
        <v>0</v>
      </c>
      <c r="IH519">
        <v>0</v>
      </c>
      <c r="II519">
        <v>0</v>
      </c>
      <c r="IJ519">
        <v>0</v>
      </c>
      <c r="IK519">
        <v>0</v>
      </c>
      <c r="IL519">
        <v>3</v>
      </c>
      <c r="IM519">
        <v>130</v>
      </c>
      <c r="IN519">
        <v>28</v>
      </c>
      <c r="IO519">
        <v>4</v>
      </c>
      <c r="IP519">
        <v>23</v>
      </c>
      <c r="IQ519">
        <v>0</v>
      </c>
      <c r="IR519">
        <v>0</v>
      </c>
      <c r="IS519">
        <v>0</v>
      </c>
      <c r="IT519">
        <v>0</v>
      </c>
      <c r="IU519">
        <v>48</v>
      </c>
      <c r="IV519">
        <v>0</v>
      </c>
      <c r="IW519">
        <v>3</v>
      </c>
      <c r="IX519">
        <v>0</v>
      </c>
      <c r="IY519">
        <v>0</v>
      </c>
      <c r="IZ519">
        <v>1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20</v>
      </c>
      <c r="JH519">
        <v>0</v>
      </c>
      <c r="JI519">
        <v>0</v>
      </c>
      <c r="JJ519">
        <v>3</v>
      </c>
      <c r="JK519">
        <v>0</v>
      </c>
      <c r="JL519">
        <v>130</v>
      </c>
    </row>
    <row r="520" spans="1:272">
      <c r="A520" t="s">
        <v>622</v>
      </c>
      <c r="B520" t="s">
        <v>607</v>
      </c>
      <c r="C520" t="str">
        <f>"160803"</f>
        <v>160803</v>
      </c>
      <c r="D520" t="s">
        <v>155</v>
      </c>
      <c r="E520">
        <v>6</v>
      </c>
      <c r="F520">
        <v>976</v>
      </c>
      <c r="G520">
        <v>740</v>
      </c>
      <c r="H520">
        <v>457</v>
      </c>
      <c r="I520">
        <v>283</v>
      </c>
      <c r="J520">
        <v>0</v>
      </c>
      <c r="K520">
        <v>5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283</v>
      </c>
      <c r="T520">
        <v>0</v>
      </c>
      <c r="U520">
        <v>0</v>
      </c>
      <c r="V520">
        <v>283</v>
      </c>
      <c r="W520">
        <v>11</v>
      </c>
      <c r="X520">
        <v>9</v>
      </c>
      <c r="Y520">
        <v>2</v>
      </c>
      <c r="Z520">
        <v>0</v>
      </c>
      <c r="AA520">
        <v>272</v>
      </c>
      <c r="AB520">
        <v>86</v>
      </c>
      <c r="AC520">
        <v>16</v>
      </c>
      <c r="AD520">
        <v>15</v>
      </c>
      <c r="AE520">
        <v>14</v>
      </c>
      <c r="AF520">
        <v>13</v>
      </c>
      <c r="AG520">
        <v>0</v>
      </c>
      <c r="AH520">
        <v>0</v>
      </c>
      <c r="AI520">
        <v>1</v>
      </c>
      <c r="AJ520">
        <v>1</v>
      </c>
      <c r="AK520">
        <v>3</v>
      </c>
      <c r="AL520">
        <v>0</v>
      </c>
      <c r="AM520">
        <v>1</v>
      </c>
      <c r="AN520">
        <v>5</v>
      </c>
      <c r="AO520">
        <v>0</v>
      </c>
      <c r="AP520">
        <v>0</v>
      </c>
      <c r="AQ520">
        <v>1</v>
      </c>
      <c r="AR520">
        <v>1</v>
      </c>
      <c r="AS520">
        <v>3</v>
      </c>
      <c r="AT520">
        <v>1</v>
      </c>
      <c r="AU520">
        <v>1</v>
      </c>
      <c r="AV520">
        <v>3</v>
      </c>
      <c r="AW520">
        <v>3</v>
      </c>
      <c r="AX520">
        <v>0</v>
      </c>
      <c r="AY520">
        <v>1</v>
      </c>
      <c r="AZ520">
        <v>3</v>
      </c>
      <c r="BA520">
        <v>86</v>
      </c>
      <c r="BB520">
        <v>45</v>
      </c>
      <c r="BC520">
        <v>17</v>
      </c>
      <c r="BD520">
        <v>2</v>
      </c>
      <c r="BE520">
        <v>0</v>
      </c>
      <c r="BF520">
        <v>3</v>
      </c>
      <c r="BG520">
        <v>2</v>
      </c>
      <c r="BH520">
        <v>1</v>
      </c>
      <c r="BI520">
        <v>0</v>
      </c>
      <c r="BJ520">
        <v>0</v>
      </c>
      <c r="BK520">
        <v>0</v>
      </c>
      <c r="BL520">
        <v>6</v>
      </c>
      <c r="BM520">
        <v>0</v>
      </c>
      <c r="BN520">
        <v>9</v>
      </c>
      <c r="BO520">
        <v>0</v>
      </c>
      <c r="BP520">
        <v>1</v>
      </c>
      <c r="BQ520">
        <v>0</v>
      </c>
      <c r="BR520">
        <v>0</v>
      </c>
      <c r="BS520">
        <v>1</v>
      </c>
      <c r="BT520">
        <v>1</v>
      </c>
      <c r="BU520">
        <v>0</v>
      </c>
      <c r="BV520">
        <v>0</v>
      </c>
      <c r="BW520">
        <v>0</v>
      </c>
      <c r="BX520">
        <v>1</v>
      </c>
      <c r="BY520">
        <v>1</v>
      </c>
      <c r="BZ520">
        <v>45</v>
      </c>
      <c r="CA520">
        <v>4</v>
      </c>
      <c r="CB520">
        <v>2</v>
      </c>
      <c r="CC520">
        <v>0</v>
      </c>
      <c r="CD520">
        <v>0</v>
      </c>
      <c r="CE520">
        <v>0</v>
      </c>
      <c r="CF520">
        <v>1</v>
      </c>
      <c r="CG520">
        <v>0</v>
      </c>
      <c r="CH520">
        <v>0</v>
      </c>
      <c r="CI520">
        <v>0</v>
      </c>
      <c r="CJ520">
        <v>1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4</v>
      </c>
      <c r="CQ520">
        <v>9</v>
      </c>
      <c r="CR520">
        <v>1</v>
      </c>
      <c r="CS520">
        <v>0</v>
      </c>
      <c r="CT520">
        <v>3</v>
      </c>
      <c r="CU520">
        <v>0</v>
      </c>
      <c r="CV520">
        <v>0</v>
      </c>
      <c r="CW520">
        <v>0</v>
      </c>
      <c r="CX520">
        <v>2</v>
      </c>
      <c r="CY520">
        <v>0</v>
      </c>
      <c r="CZ520">
        <v>1</v>
      </c>
      <c r="DA520">
        <v>0</v>
      </c>
      <c r="DB520">
        <v>0</v>
      </c>
      <c r="DC520">
        <v>0</v>
      </c>
      <c r="DD520">
        <v>0</v>
      </c>
      <c r="DE520">
        <v>2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9</v>
      </c>
      <c r="DQ520">
        <v>15</v>
      </c>
      <c r="DR520">
        <v>9</v>
      </c>
      <c r="DS520">
        <v>0</v>
      </c>
      <c r="DT520">
        <v>0</v>
      </c>
      <c r="DU520">
        <v>3</v>
      </c>
      <c r="DV520">
        <v>1</v>
      </c>
      <c r="DW520">
        <v>1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1</v>
      </c>
      <c r="EL520">
        <v>0</v>
      </c>
      <c r="EM520">
        <v>0</v>
      </c>
      <c r="EN520">
        <v>0</v>
      </c>
      <c r="EO520">
        <v>0</v>
      </c>
      <c r="EP520">
        <v>15</v>
      </c>
      <c r="EQ520">
        <v>10</v>
      </c>
      <c r="ER520">
        <v>2</v>
      </c>
      <c r="ES520">
        <v>2</v>
      </c>
      <c r="ET520">
        <v>1</v>
      </c>
      <c r="EU520">
        <v>0</v>
      </c>
      <c r="EV520">
        <v>0</v>
      </c>
      <c r="EW520">
        <v>1</v>
      </c>
      <c r="EX520">
        <v>0</v>
      </c>
      <c r="EY520">
        <v>0</v>
      </c>
      <c r="EZ520">
        <v>0</v>
      </c>
      <c r="FA520">
        <v>1</v>
      </c>
      <c r="FB520">
        <v>0</v>
      </c>
      <c r="FC520">
        <v>0</v>
      </c>
      <c r="FD520">
        <v>0</v>
      </c>
      <c r="FE520">
        <v>3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10</v>
      </c>
      <c r="FO520">
        <v>26</v>
      </c>
      <c r="FP520">
        <v>7</v>
      </c>
      <c r="FQ520">
        <v>2</v>
      </c>
      <c r="FR520">
        <v>4</v>
      </c>
      <c r="FS520">
        <v>1</v>
      </c>
      <c r="FT520">
        <v>0</v>
      </c>
      <c r="FU520">
        <v>1</v>
      </c>
      <c r="FV520">
        <v>1</v>
      </c>
      <c r="FW520">
        <v>0</v>
      </c>
      <c r="FX520">
        <v>1</v>
      </c>
      <c r="FY520">
        <v>0</v>
      </c>
      <c r="FZ520">
        <v>0</v>
      </c>
      <c r="GA520">
        <v>2</v>
      </c>
      <c r="GB520">
        <v>0</v>
      </c>
      <c r="GC520">
        <v>0</v>
      </c>
      <c r="GD520">
        <v>1</v>
      </c>
      <c r="GE520">
        <v>0</v>
      </c>
      <c r="GF520">
        <v>0</v>
      </c>
      <c r="GG520">
        <v>0</v>
      </c>
      <c r="GH520">
        <v>2</v>
      </c>
      <c r="GI520">
        <v>0</v>
      </c>
      <c r="GJ520">
        <v>1</v>
      </c>
      <c r="GK520">
        <v>0</v>
      </c>
      <c r="GL520">
        <v>0</v>
      </c>
      <c r="GM520">
        <v>3</v>
      </c>
      <c r="GN520">
        <v>26</v>
      </c>
      <c r="GO520">
        <v>10</v>
      </c>
      <c r="GP520">
        <v>4</v>
      </c>
      <c r="GQ520">
        <v>0</v>
      </c>
      <c r="GR520">
        <v>1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1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4</v>
      </c>
      <c r="HH520">
        <v>10</v>
      </c>
      <c r="HI520">
        <v>1</v>
      </c>
      <c r="HJ520">
        <v>0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1</v>
      </c>
      <c r="HU520">
        <v>0</v>
      </c>
      <c r="HV520">
        <v>1</v>
      </c>
      <c r="HW520">
        <v>0</v>
      </c>
      <c r="HX520">
        <v>0</v>
      </c>
      <c r="HY520">
        <v>0</v>
      </c>
      <c r="HZ520">
        <v>0</v>
      </c>
      <c r="IA520">
        <v>0</v>
      </c>
      <c r="IB520">
        <v>0</v>
      </c>
      <c r="IC520">
        <v>0</v>
      </c>
      <c r="ID520">
        <v>0</v>
      </c>
      <c r="IE520">
        <v>0</v>
      </c>
      <c r="IF520">
        <v>0</v>
      </c>
      <c r="IG520">
        <v>0</v>
      </c>
      <c r="IH520">
        <v>0</v>
      </c>
      <c r="II520">
        <v>0</v>
      </c>
      <c r="IJ520">
        <v>0</v>
      </c>
      <c r="IK520">
        <v>0</v>
      </c>
      <c r="IL520">
        <v>0</v>
      </c>
      <c r="IM520">
        <v>66</v>
      </c>
      <c r="IN520">
        <v>33</v>
      </c>
      <c r="IO520">
        <v>0</v>
      </c>
      <c r="IP520">
        <v>2</v>
      </c>
      <c r="IQ520">
        <v>1</v>
      </c>
      <c r="IR520">
        <v>0</v>
      </c>
      <c r="IS520">
        <v>2</v>
      </c>
      <c r="IT520">
        <v>0</v>
      </c>
      <c r="IU520">
        <v>9</v>
      </c>
      <c r="IV520">
        <v>0</v>
      </c>
      <c r="IW520">
        <v>0</v>
      </c>
      <c r="IX520">
        <v>0</v>
      </c>
      <c r="IY520">
        <v>0</v>
      </c>
      <c r="IZ520">
        <v>0</v>
      </c>
      <c r="JA520">
        <v>2</v>
      </c>
      <c r="JB520">
        <v>0</v>
      </c>
      <c r="JC520">
        <v>0</v>
      </c>
      <c r="JD520">
        <v>0</v>
      </c>
      <c r="JE520">
        <v>0</v>
      </c>
      <c r="JF520">
        <v>1</v>
      </c>
      <c r="JG520">
        <v>11</v>
      </c>
      <c r="JH520">
        <v>1</v>
      </c>
      <c r="JI520">
        <v>0</v>
      </c>
      <c r="JJ520">
        <v>4</v>
      </c>
      <c r="JK520">
        <v>0</v>
      </c>
      <c r="JL520">
        <v>66</v>
      </c>
    </row>
    <row r="521" spans="1:272">
      <c r="A521" t="s">
        <v>621</v>
      </c>
      <c r="B521" t="s">
        <v>607</v>
      </c>
      <c r="C521" t="str">
        <f>"160803"</f>
        <v>160803</v>
      </c>
      <c r="D521" t="s">
        <v>155</v>
      </c>
      <c r="E521">
        <v>7</v>
      </c>
      <c r="F521">
        <v>927</v>
      </c>
      <c r="G521">
        <v>690</v>
      </c>
      <c r="H521">
        <v>317</v>
      </c>
      <c r="I521">
        <v>373</v>
      </c>
      <c r="J521">
        <v>0</v>
      </c>
      <c r="K521">
        <v>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373</v>
      </c>
      <c r="T521">
        <v>0</v>
      </c>
      <c r="U521">
        <v>0</v>
      </c>
      <c r="V521">
        <v>373</v>
      </c>
      <c r="W521">
        <v>15</v>
      </c>
      <c r="X521">
        <v>12</v>
      </c>
      <c r="Y521">
        <v>0</v>
      </c>
      <c r="Z521">
        <v>0</v>
      </c>
      <c r="AA521">
        <v>358</v>
      </c>
      <c r="AB521">
        <v>99</v>
      </c>
      <c r="AC521">
        <v>18</v>
      </c>
      <c r="AD521">
        <v>19</v>
      </c>
      <c r="AE521">
        <v>27</v>
      </c>
      <c r="AF521">
        <v>16</v>
      </c>
      <c r="AG521">
        <v>1</v>
      </c>
      <c r="AH521">
        <v>2</v>
      </c>
      <c r="AI521">
        <v>4</v>
      </c>
      <c r="AJ521">
        <v>0</v>
      </c>
      <c r="AK521">
        <v>5</v>
      </c>
      <c r="AL521">
        <v>0</v>
      </c>
      <c r="AM521">
        <v>0</v>
      </c>
      <c r="AN521">
        <v>2</v>
      </c>
      <c r="AO521">
        <v>0</v>
      </c>
      <c r="AP521">
        <v>1</v>
      </c>
      <c r="AQ521">
        <v>0</v>
      </c>
      <c r="AR521">
        <v>1</v>
      </c>
      <c r="AS521">
        <v>1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1</v>
      </c>
      <c r="AZ521">
        <v>1</v>
      </c>
      <c r="BA521">
        <v>99</v>
      </c>
      <c r="BB521">
        <v>75</v>
      </c>
      <c r="BC521">
        <v>15</v>
      </c>
      <c r="BD521">
        <v>0</v>
      </c>
      <c r="BE521">
        <v>0</v>
      </c>
      <c r="BF521">
        <v>0</v>
      </c>
      <c r="BG521">
        <v>0</v>
      </c>
      <c r="BH521">
        <v>3</v>
      </c>
      <c r="BI521">
        <v>2</v>
      </c>
      <c r="BJ521">
        <v>0</v>
      </c>
      <c r="BK521">
        <v>0</v>
      </c>
      <c r="BL521">
        <v>0</v>
      </c>
      <c r="BM521">
        <v>0</v>
      </c>
      <c r="BN521">
        <v>54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1</v>
      </c>
      <c r="BZ521">
        <v>75</v>
      </c>
      <c r="CA521">
        <v>2</v>
      </c>
      <c r="CB521">
        <v>1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1</v>
      </c>
      <c r="CP521">
        <v>2</v>
      </c>
      <c r="CQ521">
        <v>9</v>
      </c>
      <c r="CR521">
        <v>1</v>
      </c>
      <c r="CS521">
        <v>2</v>
      </c>
      <c r="CT521">
        <v>2</v>
      </c>
      <c r="CU521">
        <v>0</v>
      </c>
      <c r="CV521">
        <v>2</v>
      </c>
      <c r="CW521">
        <v>0</v>
      </c>
      <c r="CX521">
        <v>1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1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9</v>
      </c>
      <c r="DQ521">
        <v>13</v>
      </c>
      <c r="DR521">
        <v>11</v>
      </c>
      <c r="DS521">
        <v>1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1</v>
      </c>
      <c r="EN521">
        <v>0</v>
      </c>
      <c r="EO521">
        <v>0</v>
      </c>
      <c r="EP521">
        <v>13</v>
      </c>
      <c r="EQ521">
        <v>1</v>
      </c>
      <c r="ER521">
        <v>1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1</v>
      </c>
      <c r="FO521">
        <v>24</v>
      </c>
      <c r="FP521">
        <v>8</v>
      </c>
      <c r="FQ521">
        <v>0</v>
      </c>
      <c r="FR521">
        <v>1</v>
      </c>
      <c r="FS521">
        <v>2</v>
      </c>
      <c r="FT521">
        <v>2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5</v>
      </c>
      <c r="GB521">
        <v>0</v>
      </c>
      <c r="GC521">
        <v>0</v>
      </c>
      <c r="GD521">
        <v>1</v>
      </c>
      <c r="GE521">
        <v>1</v>
      </c>
      <c r="GF521">
        <v>1</v>
      </c>
      <c r="GG521">
        <v>0</v>
      </c>
      <c r="GH521">
        <v>0</v>
      </c>
      <c r="GI521">
        <v>0</v>
      </c>
      <c r="GJ521">
        <v>0</v>
      </c>
      <c r="GK521">
        <v>1</v>
      </c>
      <c r="GL521">
        <v>0</v>
      </c>
      <c r="GM521">
        <v>2</v>
      </c>
      <c r="GN521">
        <v>24</v>
      </c>
      <c r="GO521">
        <v>14</v>
      </c>
      <c r="GP521">
        <v>7</v>
      </c>
      <c r="GQ521">
        <v>1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5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1</v>
      </c>
      <c r="HH521">
        <v>14</v>
      </c>
      <c r="HI521">
        <v>3</v>
      </c>
      <c r="HJ521">
        <v>1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2</v>
      </c>
      <c r="HQ521">
        <v>0</v>
      </c>
      <c r="HR521">
        <v>0</v>
      </c>
      <c r="HS521">
        <v>0</v>
      </c>
      <c r="HT521">
        <v>0</v>
      </c>
      <c r="HU521">
        <v>0</v>
      </c>
      <c r="HV521">
        <v>3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0</v>
      </c>
      <c r="IF521">
        <v>0</v>
      </c>
      <c r="IG521">
        <v>0</v>
      </c>
      <c r="IH521">
        <v>0</v>
      </c>
      <c r="II521">
        <v>0</v>
      </c>
      <c r="IJ521">
        <v>0</v>
      </c>
      <c r="IK521">
        <v>0</v>
      </c>
      <c r="IL521">
        <v>0</v>
      </c>
      <c r="IM521">
        <v>118</v>
      </c>
      <c r="IN521">
        <v>61</v>
      </c>
      <c r="IO521">
        <v>4</v>
      </c>
      <c r="IP521">
        <v>8</v>
      </c>
      <c r="IQ521">
        <v>0</v>
      </c>
      <c r="IR521">
        <v>0</v>
      </c>
      <c r="IS521">
        <v>0</v>
      </c>
      <c r="IT521">
        <v>0</v>
      </c>
      <c r="IU521">
        <v>15</v>
      </c>
      <c r="IV521">
        <v>0</v>
      </c>
      <c r="IW521">
        <v>0</v>
      </c>
      <c r="IX521">
        <v>2</v>
      </c>
      <c r="IY521">
        <v>1</v>
      </c>
      <c r="IZ521">
        <v>0</v>
      </c>
      <c r="JA521">
        <v>1</v>
      </c>
      <c r="JB521">
        <v>0</v>
      </c>
      <c r="JC521">
        <v>0</v>
      </c>
      <c r="JD521">
        <v>0</v>
      </c>
      <c r="JE521">
        <v>0</v>
      </c>
      <c r="JF521">
        <v>0</v>
      </c>
      <c r="JG521">
        <v>22</v>
      </c>
      <c r="JH521">
        <v>1</v>
      </c>
      <c r="JI521">
        <v>0</v>
      </c>
      <c r="JJ521">
        <v>2</v>
      </c>
      <c r="JK521">
        <v>1</v>
      </c>
      <c r="JL521">
        <v>118</v>
      </c>
    </row>
    <row r="522" spans="1:272">
      <c r="A522" t="s">
        <v>620</v>
      </c>
      <c r="B522" t="s">
        <v>607</v>
      </c>
      <c r="C522" t="str">
        <f>"160803"</f>
        <v>160803</v>
      </c>
      <c r="D522" t="s">
        <v>231</v>
      </c>
      <c r="E522">
        <v>8</v>
      </c>
      <c r="F522">
        <v>371</v>
      </c>
      <c r="G522">
        <v>280</v>
      </c>
      <c r="H522">
        <v>150</v>
      </c>
      <c r="I522">
        <v>130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130</v>
      </c>
      <c r="T522">
        <v>0</v>
      </c>
      <c r="U522">
        <v>0</v>
      </c>
      <c r="V522">
        <v>130</v>
      </c>
      <c r="W522">
        <v>5</v>
      </c>
      <c r="X522">
        <v>4</v>
      </c>
      <c r="Y522">
        <v>1</v>
      </c>
      <c r="Z522">
        <v>0</v>
      </c>
      <c r="AA522">
        <v>125</v>
      </c>
      <c r="AB522">
        <v>36</v>
      </c>
      <c r="AC522">
        <v>7</v>
      </c>
      <c r="AD522">
        <v>2</v>
      </c>
      <c r="AE522">
        <v>6</v>
      </c>
      <c r="AF522">
        <v>10</v>
      </c>
      <c r="AG522">
        <v>0</v>
      </c>
      <c r="AH522">
        <v>0</v>
      </c>
      <c r="AI522">
        <v>0</v>
      </c>
      <c r="AJ522">
        <v>1</v>
      </c>
      <c r="AK522">
        <v>4</v>
      </c>
      <c r="AL522">
        <v>0</v>
      </c>
      <c r="AM522">
        <v>0</v>
      </c>
      <c r="AN522">
        <v>2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1</v>
      </c>
      <c r="AX522">
        <v>1</v>
      </c>
      <c r="AY522">
        <v>1</v>
      </c>
      <c r="AZ522">
        <v>0</v>
      </c>
      <c r="BA522">
        <v>36</v>
      </c>
      <c r="BB522">
        <v>27</v>
      </c>
      <c r="BC522">
        <v>3</v>
      </c>
      <c r="BD522">
        <v>1</v>
      </c>
      <c r="BE522">
        <v>2</v>
      </c>
      <c r="BF522">
        <v>0</v>
      </c>
      <c r="BG522">
        <v>0</v>
      </c>
      <c r="BH522">
        <v>1</v>
      </c>
      <c r="BI522">
        <v>0</v>
      </c>
      <c r="BJ522">
        <v>0</v>
      </c>
      <c r="BK522">
        <v>1</v>
      </c>
      <c r="BL522">
        <v>1</v>
      </c>
      <c r="BM522">
        <v>0</v>
      </c>
      <c r="BN522">
        <v>18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27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7</v>
      </c>
      <c r="CR522">
        <v>4</v>
      </c>
      <c r="CS522">
        <v>0</v>
      </c>
      <c r="CT522">
        <v>0</v>
      </c>
      <c r="CU522">
        <v>0</v>
      </c>
      <c r="CV522">
        <v>1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1</v>
      </c>
      <c r="DJ522">
        <v>0</v>
      </c>
      <c r="DK522">
        <v>1</v>
      </c>
      <c r="DL522">
        <v>0</v>
      </c>
      <c r="DM522">
        <v>0</v>
      </c>
      <c r="DN522">
        <v>0</v>
      </c>
      <c r="DO522">
        <v>0</v>
      </c>
      <c r="DP522">
        <v>7</v>
      </c>
      <c r="DQ522">
        <v>7</v>
      </c>
      <c r="DR522">
        <v>6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1</v>
      </c>
      <c r="EP522">
        <v>7</v>
      </c>
      <c r="EQ522">
        <v>1</v>
      </c>
      <c r="ER522">
        <v>0</v>
      </c>
      <c r="ES522">
        <v>0</v>
      </c>
      <c r="ET522">
        <v>1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1</v>
      </c>
      <c r="FO522">
        <v>14</v>
      </c>
      <c r="FP522">
        <v>3</v>
      </c>
      <c r="FQ522">
        <v>2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7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1</v>
      </c>
      <c r="GH522">
        <v>0</v>
      </c>
      <c r="GI522">
        <v>0</v>
      </c>
      <c r="GJ522">
        <v>0</v>
      </c>
      <c r="GK522">
        <v>1</v>
      </c>
      <c r="GL522">
        <v>0</v>
      </c>
      <c r="GM522">
        <v>0</v>
      </c>
      <c r="GN522">
        <v>14</v>
      </c>
      <c r="GO522">
        <v>10</v>
      </c>
      <c r="GP522">
        <v>6</v>
      </c>
      <c r="GQ522">
        <v>0</v>
      </c>
      <c r="GR522">
        <v>0</v>
      </c>
      <c r="GS522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2</v>
      </c>
      <c r="HB522">
        <v>1</v>
      </c>
      <c r="HC522">
        <v>0</v>
      </c>
      <c r="HD522">
        <v>0</v>
      </c>
      <c r="HE522">
        <v>0</v>
      </c>
      <c r="HF522">
        <v>1</v>
      </c>
      <c r="HG522">
        <v>0</v>
      </c>
      <c r="HH522">
        <v>10</v>
      </c>
      <c r="HI522">
        <v>1</v>
      </c>
      <c r="HJ522">
        <v>0</v>
      </c>
      <c r="HK522">
        <v>0</v>
      </c>
      <c r="HL522">
        <v>0</v>
      </c>
      <c r="HM522">
        <v>0</v>
      </c>
      <c r="HN522">
        <v>0</v>
      </c>
      <c r="HO522">
        <v>0</v>
      </c>
      <c r="HP522">
        <v>0</v>
      </c>
      <c r="HQ522">
        <v>0</v>
      </c>
      <c r="HR522">
        <v>0</v>
      </c>
      <c r="HS522">
        <v>0</v>
      </c>
      <c r="HT522">
        <v>1</v>
      </c>
      <c r="HU522">
        <v>0</v>
      </c>
      <c r="HV522">
        <v>1</v>
      </c>
      <c r="HW522">
        <v>1</v>
      </c>
      <c r="HX522">
        <v>1</v>
      </c>
      <c r="HY522">
        <v>0</v>
      </c>
      <c r="HZ522">
        <v>0</v>
      </c>
      <c r="IA522">
        <v>0</v>
      </c>
      <c r="IB522">
        <v>0</v>
      </c>
      <c r="IC522">
        <v>0</v>
      </c>
      <c r="ID522">
        <v>0</v>
      </c>
      <c r="IE522">
        <v>0</v>
      </c>
      <c r="IF522">
        <v>0</v>
      </c>
      <c r="IG522">
        <v>0</v>
      </c>
      <c r="IH522">
        <v>0</v>
      </c>
      <c r="II522">
        <v>0</v>
      </c>
      <c r="IJ522">
        <v>0</v>
      </c>
      <c r="IK522">
        <v>0</v>
      </c>
      <c r="IL522">
        <v>1</v>
      </c>
      <c r="IM522">
        <v>21</v>
      </c>
      <c r="IN522">
        <v>8</v>
      </c>
      <c r="IO522">
        <v>0</v>
      </c>
      <c r="IP522">
        <v>1</v>
      </c>
      <c r="IQ522">
        <v>0</v>
      </c>
      <c r="IR522">
        <v>0</v>
      </c>
      <c r="IS522">
        <v>0</v>
      </c>
      <c r="IT522">
        <v>0</v>
      </c>
      <c r="IU522">
        <v>6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2</v>
      </c>
      <c r="JH522">
        <v>0</v>
      </c>
      <c r="JI522">
        <v>1</v>
      </c>
      <c r="JJ522">
        <v>3</v>
      </c>
      <c r="JK522">
        <v>0</v>
      </c>
      <c r="JL522">
        <v>21</v>
      </c>
    </row>
    <row r="523" spans="1:272">
      <c r="A523" t="s">
        <v>619</v>
      </c>
      <c r="B523" t="s">
        <v>607</v>
      </c>
      <c r="C523" t="str">
        <f>"160803"</f>
        <v>160803</v>
      </c>
      <c r="D523" t="s">
        <v>618</v>
      </c>
      <c r="E523">
        <v>9</v>
      </c>
      <c r="F523">
        <v>698</v>
      </c>
      <c r="G523">
        <v>533</v>
      </c>
      <c r="H523">
        <v>261</v>
      </c>
      <c r="I523">
        <v>272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272</v>
      </c>
      <c r="T523">
        <v>0</v>
      </c>
      <c r="U523">
        <v>0</v>
      </c>
      <c r="V523">
        <v>272</v>
      </c>
      <c r="W523">
        <v>11</v>
      </c>
      <c r="X523">
        <v>8</v>
      </c>
      <c r="Y523">
        <v>3</v>
      </c>
      <c r="Z523">
        <v>0</v>
      </c>
      <c r="AA523">
        <v>261</v>
      </c>
      <c r="AB523">
        <v>56</v>
      </c>
      <c r="AC523">
        <v>7</v>
      </c>
      <c r="AD523">
        <v>6</v>
      </c>
      <c r="AE523">
        <v>22</v>
      </c>
      <c r="AF523">
        <v>7</v>
      </c>
      <c r="AG523">
        <v>2</v>
      </c>
      <c r="AH523">
        <v>0</v>
      </c>
      <c r="AI523">
        <v>0</v>
      </c>
      <c r="AJ523">
        <v>4</v>
      </c>
      <c r="AK523">
        <v>2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2</v>
      </c>
      <c r="AX523">
        <v>1</v>
      </c>
      <c r="AY523">
        <v>0</v>
      </c>
      <c r="AZ523">
        <v>2</v>
      </c>
      <c r="BA523">
        <v>56</v>
      </c>
      <c r="BB523">
        <v>53</v>
      </c>
      <c r="BC523">
        <v>24</v>
      </c>
      <c r="BD523">
        <v>2</v>
      </c>
      <c r="BE523">
        <v>0</v>
      </c>
      <c r="BF523">
        <v>1</v>
      </c>
      <c r="BG523">
        <v>1</v>
      </c>
      <c r="BH523">
        <v>2</v>
      </c>
      <c r="BI523">
        <v>1</v>
      </c>
      <c r="BJ523">
        <v>0</v>
      </c>
      <c r="BK523">
        <v>1</v>
      </c>
      <c r="BL523">
        <v>0</v>
      </c>
      <c r="BM523">
        <v>0</v>
      </c>
      <c r="BN523">
        <v>17</v>
      </c>
      <c r="BO523">
        <v>1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2</v>
      </c>
      <c r="BY523">
        <v>1</v>
      </c>
      <c r="BZ523">
        <v>53</v>
      </c>
      <c r="CA523">
        <v>16</v>
      </c>
      <c r="CB523">
        <v>9</v>
      </c>
      <c r="CC523">
        <v>3</v>
      </c>
      <c r="CD523">
        <v>1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3</v>
      </c>
      <c r="CP523">
        <v>16</v>
      </c>
      <c r="CQ523">
        <v>9</v>
      </c>
      <c r="CR523">
        <v>7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1</v>
      </c>
      <c r="CY523">
        <v>0</v>
      </c>
      <c r="CZ523">
        <v>1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9</v>
      </c>
      <c r="DQ523">
        <v>12</v>
      </c>
      <c r="DR523">
        <v>10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1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1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12</v>
      </c>
      <c r="EQ523">
        <v>9</v>
      </c>
      <c r="ER523">
        <v>4</v>
      </c>
      <c r="ES523">
        <v>1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3</v>
      </c>
      <c r="FA523">
        <v>0</v>
      </c>
      <c r="FB523">
        <v>0</v>
      </c>
      <c r="FC523">
        <v>0</v>
      </c>
      <c r="FD523">
        <v>0</v>
      </c>
      <c r="FE523">
        <v>1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9</v>
      </c>
      <c r="FO523">
        <v>22</v>
      </c>
      <c r="FP523">
        <v>6</v>
      </c>
      <c r="FQ523">
        <v>1</v>
      </c>
      <c r="FR523">
        <v>1</v>
      </c>
      <c r="FS523">
        <v>1</v>
      </c>
      <c r="FT523">
        <v>0</v>
      </c>
      <c r="FU523">
        <v>1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11</v>
      </c>
      <c r="GB523">
        <v>0</v>
      </c>
      <c r="GC523">
        <v>0</v>
      </c>
      <c r="GD523">
        <v>0</v>
      </c>
      <c r="GE523">
        <v>1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0</v>
      </c>
      <c r="GN523">
        <v>22</v>
      </c>
      <c r="GO523">
        <v>19</v>
      </c>
      <c r="GP523">
        <v>10</v>
      </c>
      <c r="GQ523">
        <v>0</v>
      </c>
      <c r="GR523">
        <v>2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3</v>
      </c>
      <c r="HB523">
        <v>0</v>
      </c>
      <c r="HC523">
        <v>2</v>
      </c>
      <c r="HD523">
        <v>0</v>
      </c>
      <c r="HE523">
        <v>0</v>
      </c>
      <c r="HF523">
        <v>0</v>
      </c>
      <c r="HG523">
        <v>2</v>
      </c>
      <c r="HH523">
        <v>19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0</v>
      </c>
      <c r="HP523">
        <v>0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0</v>
      </c>
      <c r="IF523">
        <v>0</v>
      </c>
      <c r="IG523">
        <v>0</v>
      </c>
      <c r="IH523">
        <v>0</v>
      </c>
      <c r="II523">
        <v>0</v>
      </c>
      <c r="IJ523">
        <v>0</v>
      </c>
      <c r="IK523">
        <v>0</v>
      </c>
      <c r="IL523">
        <v>0</v>
      </c>
      <c r="IM523">
        <v>65</v>
      </c>
      <c r="IN523">
        <v>25</v>
      </c>
      <c r="IO523">
        <v>1</v>
      </c>
      <c r="IP523">
        <v>7</v>
      </c>
      <c r="IQ523">
        <v>0</v>
      </c>
      <c r="IR523">
        <v>0</v>
      </c>
      <c r="IS523">
        <v>0</v>
      </c>
      <c r="IT523">
        <v>0</v>
      </c>
      <c r="IU523">
        <v>18</v>
      </c>
      <c r="IV523">
        <v>0</v>
      </c>
      <c r="IW523">
        <v>0</v>
      </c>
      <c r="IX523">
        <v>0</v>
      </c>
      <c r="IY523">
        <v>1</v>
      </c>
      <c r="IZ523">
        <v>0</v>
      </c>
      <c r="JA523">
        <v>0</v>
      </c>
      <c r="JB523">
        <v>0</v>
      </c>
      <c r="JC523">
        <v>2</v>
      </c>
      <c r="JD523">
        <v>0</v>
      </c>
      <c r="JE523">
        <v>0</v>
      </c>
      <c r="JF523">
        <v>0</v>
      </c>
      <c r="JG523">
        <v>11</v>
      </c>
      <c r="JH523">
        <v>0</v>
      </c>
      <c r="JI523">
        <v>0</v>
      </c>
      <c r="JJ523">
        <v>0</v>
      </c>
      <c r="JK523">
        <v>0</v>
      </c>
      <c r="JL523">
        <v>65</v>
      </c>
    </row>
    <row r="524" spans="1:272">
      <c r="A524" t="s">
        <v>617</v>
      </c>
      <c r="B524" t="s">
        <v>607</v>
      </c>
      <c r="C524" t="str">
        <f>"160803"</f>
        <v>160803</v>
      </c>
      <c r="D524" t="s">
        <v>132</v>
      </c>
      <c r="E524">
        <v>10</v>
      </c>
      <c r="F524">
        <v>621</v>
      </c>
      <c r="G524">
        <v>470</v>
      </c>
      <c r="H524">
        <v>321</v>
      </c>
      <c r="I524">
        <v>149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149</v>
      </c>
      <c r="T524">
        <v>0</v>
      </c>
      <c r="U524">
        <v>0</v>
      </c>
      <c r="V524">
        <v>149</v>
      </c>
      <c r="W524">
        <v>8</v>
      </c>
      <c r="X524">
        <v>3</v>
      </c>
      <c r="Y524">
        <v>5</v>
      </c>
      <c r="Z524">
        <v>0</v>
      </c>
      <c r="AA524">
        <v>141</v>
      </c>
      <c r="AB524">
        <v>34</v>
      </c>
      <c r="AC524">
        <v>4</v>
      </c>
      <c r="AD524">
        <v>7</v>
      </c>
      <c r="AE524">
        <v>11</v>
      </c>
      <c r="AF524">
        <v>11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34</v>
      </c>
      <c r="BB524">
        <v>24</v>
      </c>
      <c r="BC524">
        <v>11</v>
      </c>
      <c r="BD524">
        <v>1</v>
      </c>
      <c r="BE524">
        <v>3</v>
      </c>
      <c r="BF524">
        <v>2</v>
      </c>
      <c r="BG524">
        <v>1</v>
      </c>
      <c r="BH524">
        <v>1</v>
      </c>
      <c r="BI524">
        <v>0</v>
      </c>
      <c r="BJ524">
        <v>0</v>
      </c>
      <c r="BK524">
        <v>1</v>
      </c>
      <c r="BL524">
        <v>1</v>
      </c>
      <c r="BM524">
        <v>0</v>
      </c>
      <c r="BN524">
        <v>1</v>
      </c>
      <c r="BO524">
        <v>0</v>
      </c>
      <c r="BP524">
        <v>0</v>
      </c>
      <c r="BQ524">
        <v>1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1</v>
      </c>
      <c r="BZ524">
        <v>24</v>
      </c>
      <c r="CA524">
        <v>8</v>
      </c>
      <c r="CB524">
        <v>4</v>
      </c>
      <c r="CC524">
        <v>1</v>
      </c>
      <c r="CD524">
        <v>0</v>
      </c>
      <c r="CE524">
        <v>0</v>
      </c>
      <c r="CF524">
        <v>0</v>
      </c>
      <c r="CG524">
        <v>1</v>
      </c>
      <c r="CH524">
        <v>0</v>
      </c>
      <c r="CI524">
        <v>0</v>
      </c>
      <c r="CJ524">
        <v>1</v>
      </c>
      <c r="CK524">
        <v>0</v>
      </c>
      <c r="CL524">
        <v>1</v>
      </c>
      <c r="CM524">
        <v>0</v>
      </c>
      <c r="CN524">
        <v>0</v>
      </c>
      <c r="CO524">
        <v>0</v>
      </c>
      <c r="CP524">
        <v>8</v>
      </c>
      <c r="CQ524">
        <v>3</v>
      </c>
      <c r="CR524">
        <v>2</v>
      </c>
      <c r="CS524">
        <v>0</v>
      </c>
      <c r="CT524">
        <v>1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3</v>
      </c>
      <c r="DQ524">
        <v>17</v>
      </c>
      <c r="DR524">
        <v>15</v>
      </c>
      <c r="DS524">
        <v>0</v>
      </c>
      <c r="DT524">
        <v>1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1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17</v>
      </c>
      <c r="EQ524">
        <v>2</v>
      </c>
      <c r="ER524">
        <v>0</v>
      </c>
      <c r="ES524">
        <v>0</v>
      </c>
      <c r="ET524">
        <v>1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1</v>
      </c>
      <c r="FL524">
        <v>0</v>
      </c>
      <c r="FM524">
        <v>0</v>
      </c>
      <c r="FN524">
        <v>2</v>
      </c>
      <c r="FO524">
        <v>14</v>
      </c>
      <c r="FP524">
        <v>5</v>
      </c>
      <c r="FQ524">
        <v>1</v>
      </c>
      <c r="FR524">
        <v>0</v>
      </c>
      <c r="FS524">
        <v>0</v>
      </c>
      <c r="FT524">
        <v>0</v>
      </c>
      <c r="FU524">
        <v>0</v>
      </c>
      <c r="FV524">
        <v>1</v>
      </c>
      <c r="FW524">
        <v>0</v>
      </c>
      <c r="FX524">
        <v>0</v>
      </c>
      <c r="FY524">
        <v>0</v>
      </c>
      <c r="FZ524">
        <v>0</v>
      </c>
      <c r="GA524">
        <v>2</v>
      </c>
      <c r="GB524">
        <v>0</v>
      </c>
      <c r="GC524">
        <v>0</v>
      </c>
      <c r="GD524">
        <v>1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1</v>
      </c>
      <c r="GK524">
        <v>1</v>
      </c>
      <c r="GL524">
        <v>0</v>
      </c>
      <c r="GM524">
        <v>2</v>
      </c>
      <c r="GN524">
        <v>14</v>
      </c>
      <c r="GO524">
        <v>9</v>
      </c>
      <c r="GP524">
        <v>3</v>
      </c>
      <c r="GQ524">
        <v>0</v>
      </c>
      <c r="GR524">
        <v>0</v>
      </c>
      <c r="GS524">
        <v>0</v>
      </c>
      <c r="GT524">
        <v>0</v>
      </c>
      <c r="GU524">
        <v>2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4</v>
      </c>
      <c r="HH524">
        <v>9</v>
      </c>
      <c r="HI524">
        <v>0</v>
      </c>
      <c r="HJ524">
        <v>0</v>
      </c>
      <c r="HK524">
        <v>0</v>
      </c>
      <c r="HL524">
        <v>0</v>
      </c>
      <c r="HM524">
        <v>0</v>
      </c>
      <c r="HN524">
        <v>0</v>
      </c>
      <c r="HO524">
        <v>0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1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1</v>
      </c>
      <c r="IE524">
        <v>0</v>
      </c>
      <c r="IF524">
        <v>0</v>
      </c>
      <c r="IG524">
        <v>0</v>
      </c>
      <c r="IH524">
        <v>0</v>
      </c>
      <c r="II524">
        <v>0</v>
      </c>
      <c r="IJ524">
        <v>0</v>
      </c>
      <c r="IK524">
        <v>0</v>
      </c>
      <c r="IL524">
        <v>1</v>
      </c>
      <c r="IM524">
        <v>29</v>
      </c>
      <c r="IN524">
        <v>11</v>
      </c>
      <c r="IO524">
        <v>0</v>
      </c>
      <c r="IP524">
        <v>4</v>
      </c>
      <c r="IQ524">
        <v>0</v>
      </c>
      <c r="IR524">
        <v>0</v>
      </c>
      <c r="IS524">
        <v>0</v>
      </c>
      <c r="IT524">
        <v>0</v>
      </c>
      <c r="IU524">
        <v>8</v>
      </c>
      <c r="IV524">
        <v>0</v>
      </c>
      <c r="IW524">
        <v>1</v>
      </c>
      <c r="IX524">
        <v>0</v>
      </c>
      <c r="IY524">
        <v>0</v>
      </c>
      <c r="IZ524">
        <v>1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2</v>
      </c>
      <c r="JH524">
        <v>0</v>
      </c>
      <c r="JI524">
        <v>0</v>
      </c>
      <c r="JJ524">
        <v>2</v>
      </c>
      <c r="JK524">
        <v>0</v>
      </c>
      <c r="JL524">
        <v>29</v>
      </c>
    </row>
    <row r="525" spans="1:272">
      <c r="A525" t="s">
        <v>616</v>
      </c>
      <c r="B525" t="s">
        <v>607</v>
      </c>
      <c r="C525" t="str">
        <f>"160803"</f>
        <v>160803</v>
      </c>
      <c r="D525" t="s">
        <v>155</v>
      </c>
      <c r="E525">
        <v>11</v>
      </c>
      <c r="F525">
        <v>567</v>
      </c>
      <c r="G525">
        <v>429</v>
      </c>
      <c r="H525">
        <v>267</v>
      </c>
      <c r="I525">
        <v>162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162</v>
      </c>
      <c r="T525">
        <v>0</v>
      </c>
      <c r="U525">
        <v>0</v>
      </c>
      <c r="V525">
        <v>162</v>
      </c>
      <c r="W525">
        <v>6</v>
      </c>
      <c r="X525">
        <v>5</v>
      </c>
      <c r="Y525">
        <v>1</v>
      </c>
      <c r="Z525">
        <v>0</v>
      </c>
      <c r="AA525">
        <v>156</v>
      </c>
      <c r="AB525">
        <v>25</v>
      </c>
      <c r="AC525">
        <v>4</v>
      </c>
      <c r="AD525">
        <v>5</v>
      </c>
      <c r="AE525">
        <v>2</v>
      </c>
      <c r="AF525">
        <v>6</v>
      </c>
      <c r="AG525">
        <v>0</v>
      </c>
      <c r="AH525">
        <v>1</v>
      </c>
      <c r="AI525">
        <v>0</v>
      </c>
      <c r="AJ525">
        <v>0</v>
      </c>
      <c r="AK525">
        <v>2</v>
      </c>
      <c r="AL525">
        <v>0</v>
      </c>
      <c r="AM525">
        <v>1</v>
      </c>
      <c r="AN525">
        <v>0</v>
      </c>
      <c r="AO525">
        <v>1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2</v>
      </c>
      <c r="AW525">
        <v>0</v>
      </c>
      <c r="AX525">
        <v>0</v>
      </c>
      <c r="AY525">
        <v>0</v>
      </c>
      <c r="AZ525">
        <v>0</v>
      </c>
      <c r="BA525">
        <v>25</v>
      </c>
      <c r="BB525">
        <v>41</v>
      </c>
      <c r="BC525">
        <v>19</v>
      </c>
      <c r="BD525">
        <v>2</v>
      </c>
      <c r="BE525">
        <v>1</v>
      </c>
      <c r="BF525">
        <v>1</v>
      </c>
      <c r="BG525">
        <v>0</v>
      </c>
      <c r="BH525">
        <v>4</v>
      </c>
      <c r="BI525">
        <v>0</v>
      </c>
      <c r="BJ525">
        <v>1</v>
      </c>
      <c r="BK525">
        <v>1</v>
      </c>
      <c r="BL525">
        <v>1</v>
      </c>
      <c r="BM525">
        <v>0</v>
      </c>
      <c r="BN525">
        <v>4</v>
      </c>
      <c r="BO525">
        <v>1</v>
      </c>
      <c r="BP525">
        <v>0</v>
      </c>
      <c r="BQ525">
        <v>0</v>
      </c>
      <c r="BR525">
        <v>0</v>
      </c>
      <c r="BS525">
        <v>0</v>
      </c>
      <c r="BT525">
        <v>1</v>
      </c>
      <c r="BU525">
        <v>1</v>
      </c>
      <c r="BV525">
        <v>2</v>
      </c>
      <c r="BW525">
        <v>0</v>
      </c>
      <c r="BX525">
        <v>0</v>
      </c>
      <c r="BY525">
        <v>2</v>
      </c>
      <c r="BZ525">
        <v>41</v>
      </c>
      <c r="CA525">
        <v>5</v>
      </c>
      <c r="CB525">
        <v>2</v>
      </c>
      <c r="CC525">
        <v>0</v>
      </c>
      <c r="CD525">
        <v>1</v>
      </c>
      <c r="CE525">
        <v>0</v>
      </c>
      <c r="CF525">
        <v>1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1</v>
      </c>
      <c r="CN525">
        <v>0</v>
      </c>
      <c r="CO525">
        <v>0</v>
      </c>
      <c r="CP525">
        <v>5</v>
      </c>
      <c r="CQ525">
        <v>8</v>
      </c>
      <c r="CR525">
        <v>3</v>
      </c>
      <c r="CS525">
        <v>2</v>
      </c>
      <c r="CT525">
        <v>1</v>
      </c>
      <c r="CU525">
        <v>1</v>
      </c>
      <c r="CV525">
        <v>0</v>
      </c>
      <c r="CW525">
        <v>0</v>
      </c>
      <c r="CX525">
        <v>0</v>
      </c>
      <c r="CY525">
        <v>0</v>
      </c>
      <c r="CZ525">
        <v>1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8</v>
      </c>
      <c r="DQ525">
        <v>33</v>
      </c>
      <c r="DR525">
        <v>29</v>
      </c>
      <c r="DS525">
        <v>0</v>
      </c>
      <c r="DT525">
        <v>0</v>
      </c>
      <c r="DU525">
        <v>0</v>
      </c>
      <c r="DV525">
        <v>0</v>
      </c>
      <c r="DW525">
        <v>1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2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1</v>
      </c>
      <c r="EM525">
        <v>0</v>
      </c>
      <c r="EN525">
        <v>0</v>
      </c>
      <c r="EO525">
        <v>0</v>
      </c>
      <c r="EP525">
        <v>33</v>
      </c>
      <c r="EQ525">
        <v>9</v>
      </c>
      <c r="ER525">
        <v>2</v>
      </c>
      <c r="ES525">
        <v>1</v>
      </c>
      <c r="ET525">
        <v>0</v>
      </c>
      <c r="EU525">
        <v>0</v>
      </c>
      <c r="EV525">
        <v>3</v>
      </c>
      <c r="EW525">
        <v>0</v>
      </c>
      <c r="EX525">
        <v>0</v>
      </c>
      <c r="EY525">
        <v>0</v>
      </c>
      <c r="EZ525">
        <v>0</v>
      </c>
      <c r="FA525">
        <v>1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2</v>
      </c>
      <c r="FN525">
        <v>9</v>
      </c>
      <c r="FO525">
        <v>14</v>
      </c>
      <c r="FP525">
        <v>7</v>
      </c>
      <c r="FQ525">
        <v>0</v>
      </c>
      <c r="FR525">
        <v>1</v>
      </c>
      <c r="FS525">
        <v>0</v>
      </c>
      <c r="FT525">
        <v>0</v>
      </c>
      <c r="FU525">
        <v>1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4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1</v>
      </c>
      <c r="GL525">
        <v>0</v>
      </c>
      <c r="GM525">
        <v>0</v>
      </c>
      <c r="GN525">
        <v>14</v>
      </c>
      <c r="GO525">
        <v>9</v>
      </c>
      <c r="GP525">
        <v>3</v>
      </c>
      <c r="GQ525">
        <v>0</v>
      </c>
      <c r="GR525">
        <v>0</v>
      </c>
      <c r="GS525">
        <v>0</v>
      </c>
      <c r="GT525">
        <v>1</v>
      </c>
      <c r="GU525">
        <v>0</v>
      </c>
      <c r="GV525">
        <v>1</v>
      </c>
      <c r="GW525">
        <v>0</v>
      </c>
      <c r="GX525">
        <v>0</v>
      </c>
      <c r="GY525">
        <v>0</v>
      </c>
      <c r="GZ525">
        <v>0</v>
      </c>
      <c r="HA525">
        <v>2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2</v>
      </c>
      <c r="HH525">
        <v>9</v>
      </c>
      <c r="HI525">
        <v>2</v>
      </c>
      <c r="HJ525">
        <v>1</v>
      </c>
      <c r="HK525">
        <v>0</v>
      </c>
      <c r="HL525">
        <v>1</v>
      </c>
      <c r="HM525">
        <v>0</v>
      </c>
      <c r="HN525">
        <v>0</v>
      </c>
      <c r="HO525">
        <v>0</v>
      </c>
      <c r="HP525">
        <v>0</v>
      </c>
      <c r="HQ525">
        <v>0</v>
      </c>
      <c r="HR525">
        <v>0</v>
      </c>
      <c r="HS525">
        <v>0</v>
      </c>
      <c r="HT525">
        <v>0</v>
      </c>
      <c r="HU525">
        <v>0</v>
      </c>
      <c r="HV525">
        <v>2</v>
      </c>
      <c r="HW525">
        <v>1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0</v>
      </c>
      <c r="ID525">
        <v>0</v>
      </c>
      <c r="IE525">
        <v>0</v>
      </c>
      <c r="IF525">
        <v>0</v>
      </c>
      <c r="IG525">
        <v>0</v>
      </c>
      <c r="IH525">
        <v>0</v>
      </c>
      <c r="II525">
        <v>0</v>
      </c>
      <c r="IJ525">
        <v>0</v>
      </c>
      <c r="IK525">
        <v>1</v>
      </c>
      <c r="IL525">
        <v>1</v>
      </c>
      <c r="IM525">
        <v>9</v>
      </c>
      <c r="IN525">
        <v>4</v>
      </c>
      <c r="IO525">
        <v>0</v>
      </c>
      <c r="IP525">
        <v>3</v>
      </c>
      <c r="IQ525">
        <v>0</v>
      </c>
      <c r="IR525">
        <v>0</v>
      </c>
      <c r="IS525">
        <v>0</v>
      </c>
      <c r="IT525">
        <v>0</v>
      </c>
      <c r="IU525">
        <v>2</v>
      </c>
      <c r="IV525">
        <v>0</v>
      </c>
      <c r="IW525">
        <v>0</v>
      </c>
      <c r="IX525">
        <v>0</v>
      </c>
      <c r="IY525">
        <v>0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0</v>
      </c>
      <c r="JH525">
        <v>0</v>
      </c>
      <c r="JI525">
        <v>0</v>
      </c>
      <c r="JJ525">
        <v>0</v>
      </c>
      <c r="JK525">
        <v>0</v>
      </c>
      <c r="JL525">
        <v>9</v>
      </c>
    </row>
    <row r="526" spans="1:272">
      <c r="A526" t="s">
        <v>615</v>
      </c>
      <c r="B526" t="s">
        <v>607</v>
      </c>
      <c r="C526" t="str">
        <f>"160803"</f>
        <v>160803</v>
      </c>
      <c r="D526" t="s">
        <v>155</v>
      </c>
      <c r="E526">
        <v>12</v>
      </c>
      <c r="F526">
        <v>645</v>
      </c>
      <c r="G526">
        <v>490</v>
      </c>
      <c r="H526">
        <v>281</v>
      </c>
      <c r="I526">
        <v>209</v>
      </c>
      <c r="J526">
        <v>0</v>
      </c>
      <c r="K526">
        <v>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209</v>
      </c>
      <c r="T526">
        <v>0</v>
      </c>
      <c r="U526">
        <v>0</v>
      </c>
      <c r="V526">
        <v>209</v>
      </c>
      <c r="W526">
        <v>5</v>
      </c>
      <c r="X526">
        <v>3</v>
      </c>
      <c r="Y526">
        <v>2</v>
      </c>
      <c r="Z526">
        <v>0</v>
      </c>
      <c r="AA526">
        <v>204</v>
      </c>
      <c r="AB526">
        <v>38</v>
      </c>
      <c r="AC526">
        <v>6</v>
      </c>
      <c r="AD526">
        <v>8</v>
      </c>
      <c r="AE526">
        <v>7</v>
      </c>
      <c r="AF526">
        <v>4</v>
      </c>
      <c r="AG526">
        <v>0</v>
      </c>
      <c r="AH526">
        <v>0</v>
      </c>
      <c r="AI526">
        <v>2</v>
      </c>
      <c r="AJ526">
        <v>2</v>
      </c>
      <c r="AK526">
        <v>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2</v>
      </c>
      <c r="AX526">
        <v>1</v>
      </c>
      <c r="AY526">
        <v>0</v>
      </c>
      <c r="AZ526">
        <v>1</v>
      </c>
      <c r="BA526">
        <v>38</v>
      </c>
      <c r="BB526">
        <v>58</v>
      </c>
      <c r="BC526">
        <v>27</v>
      </c>
      <c r="BD526">
        <v>2</v>
      </c>
      <c r="BE526">
        <v>0</v>
      </c>
      <c r="BF526">
        <v>2</v>
      </c>
      <c r="BG526">
        <v>0</v>
      </c>
      <c r="BH526">
        <v>1</v>
      </c>
      <c r="BI526">
        <v>0</v>
      </c>
      <c r="BJ526">
        <v>2</v>
      </c>
      <c r="BK526">
        <v>0</v>
      </c>
      <c r="BL526">
        <v>3</v>
      </c>
      <c r="BM526">
        <v>0</v>
      </c>
      <c r="BN526">
        <v>15</v>
      </c>
      <c r="BO526">
        <v>2</v>
      </c>
      <c r="BP526">
        <v>1</v>
      </c>
      <c r="BQ526">
        <v>1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2</v>
      </c>
      <c r="BZ526">
        <v>58</v>
      </c>
      <c r="CA526">
        <v>2</v>
      </c>
      <c r="CB526">
        <v>0</v>
      </c>
      <c r="CC526">
        <v>0</v>
      </c>
      <c r="CD526">
        <v>0</v>
      </c>
      <c r="CE526">
        <v>0</v>
      </c>
      <c r="CF526">
        <v>1</v>
      </c>
      <c r="CG526">
        <v>0</v>
      </c>
      <c r="CH526">
        <v>1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2</v>
      </c>
      <c r="CQ526">
        <v>7</v>
      </c>
      <c r="CR526">
        <v>0</v>
      </c>
      <c r="CS526">
        <v>1</v>
      </c>
      <c r="CT526">
        <v>4</v>
      </c>
      <c r="CU526">
        <v>0</v>
      </c>
      <c r="CV526">
        <v>1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1</v>
      </c>
      <c r="DL526">
        <v>0</v>
      </c>
      <c r="DM526">
        <v>0</v>
      </c>
      <c r="DN526">
        <v>0</v>
      </c>
      <c r="DO526">
        <v>0</v>
      </c>
      <c r="DP526">
        <v>7</v>
      </c>
      <c r="DQ526">
        <v>9</v>
      </c>
      <c r="DR526">
        <v>7</v>
      </c>
      <c r="DS526">
        <v>0</v>
      </c>
      <c r="DT526">
        <v>0</v>
      </c>
      <c r="DU526">
        <v>0</v>
      </c>
      <c r="DV526">
        <v>1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1</v>
      </c>
      <c r="EP526">
        <v>9</v>
      </c>
      <c r="EQ526">
        <v>6</v>
      </c>
      <c r="ER526">
        <v>3</v>
      </c>
      <c r="ES526">
        <v>1</v>
      </c>
      <c r="ET526">
        <v>0</v>
      </c>
      <c r="EU526">
        <v>0</v>
      </c>
      <c r="EV526">
        <v>0</v>
      </c>
      <c r="EW526">
        <v>1</v>
      </c>
      <c r="EX526">
        <v>0</v>
      </c>
      <c r="EY526">
        <v>0</v>
      </c>
      <c r="EZ526">
        <v>0</v>
      </c>
      <c r="FA526">
        <v>1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6</v>
      </c>
      <c r="FO526">
        <v>24</v>
      </c>
      <c r="FP526">
        <v>5</v>
      </c>
      <c r="FQ526">
        <v>3</v>
      </c>
      <c r="FR526">
        <v>0</v>
      </c>
      <c r="FS526">
        <v>0</v>
      </c>
      <c r="FT526">
        <v>1</v>
      </c>
      <c r="FU526">
        <v>2</v>
      </c>
      <c r="FV526">
        <v>0</v>
      </c>
      <c r="FW526">
        <v>1</v>
      </c>
      <c r="FX526">
        <v>1</v>
      </c>
      <c r="FY526">
        <v>0</v>
      </c>
      <c r="FZ526">
        <v>2</v>
      </c>
      <c r="GA526">
        <v>7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1</v>
      </c>
      <c r="GJ526">
        <v>0</v>
      </c>
      <c r="GK526">
        <v>0</v>
      </c>
      <c r="GL526">
        <v>1</v>
      </c>
      <c r="GM526">
        <v>0</v>
      </c>
      <c r="GN526">
        <v>24</v>
      </c>
      <c r="GO526">
        <v>12</v>
      </c>
      <c r="GP526">
        <v>3</v>
      </c>
      <c r="GQ526">
        <v>2</v>
      </c>
      <c r="GR526">
        <v>0</v>
      </c>
      <c r="GS526">
        <v>0</v>
      </c>
      <c r="GT526">
        <v>1</v>
      </c>
      <c r="GU526">
        <v>0</v>
      </c>
      <c r="GV526">
        <v>0</v>
      </c>
      <c r="GW526">
        <v>0</v>
      </c>
      <c r="GX526">
        <v>1</v>
      </c>
      <c r="GY526">
        <v>0</v>
      </c>
      <c r="GZ526">
        <v>0</v>
      </c>
      <c r="HA526">
        <v>3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2</v>
      </c>
      <c r="HH526">
        <v>12</v>
      </c>
      <c r="HI526">
        <v>1</v>
      </c>
      <c r="HJ526">
        <v>0</v>
      </c>
      <c r="HK526">
        <v>0</v>
      </c>
      <c r="HL526">
        <v>0</v>
      </c>
      <c r="HM526">
        <v>0</v>
      </c>
      <c r="HN526">
        <v>0</v>
      </c>
      <c r="HO526">
        <v>0</v>
      </c>
      <c r="HP526">
        <v>1</v>
      </c>
      <c r="HQ526">
        <v>0</v>
      </c>
      <c r="HR526">
        <v>0</v>
      </c>
      <c r="HS526">
        <v>0</v>
      </c>
      <c r="HT526">
        <v>0</v>
      </c>
      <c r="HU526">
        <v>0</v>
      </c>
      <c r="HV526">
        <v>1</v>
      </c>
      <c r="HW526">
        <v>0</v>
      </c>
      <c r="HX526">
        <v>0</v>
      </c>
      <c r="HY526">
        <v>0</v>
      </c>
      <c r="HZ526">
        <v>0</v>
      </c>
      <c r="IA526">
        <v>0</v>
      </c>
      <c r="IB526">
        <v>0</v>
      </c>
      <c r="IC526">
        <v>0</v>
      </c>
      <c r="ID526">
        <v>0</v>
      </c>
      <c r="IE526">
        <v>0</v>
      </c>
      <c r="IF526">
        <v>0</v>
      </c>
      <c r="IG526">
        <v>0</v>
      </c>
      <c r="IH526">
        <v>0</v>
      </c>
      <c r="II526">
        <v>0</v>
      </c>
      <c r="IJ526">
        <v>0</v>
      </c>
      <c r="IK526">
        <v>0</v>
      </c>
      <c r="IL526">
        <v>0</v>
      </c>
      <c r="IM526">
        <v>47</v>
      </c>
      <c r="IN526">
        <v>19</v>
      </c>
      <c r="IO526">
        <v>2</v>
      </c>
      <c r="IP526">
        <v>6</v>
      </c>
      <c r="IQ526">
        <v>0</v>
      </c>
      <c r="IR526">
        <v>0</v>
      </c>
      <c r="IS526">
        <v>0</v>
      </c>
      <c r="IT526">
        <v>0</v>
      </c>
      <c r="IU526">
        <v>12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1</v>
      </c>
      <c r="JD526">
        <v>1</v>
      </c>
      <c r="JE526">
        <v>0</v>
      </c>
      <c r="JF526">
        <v>0</v>
      </c>
      <c r="JG526">
        <v>1</v>
      </c>
      <c r="JH526">
        <v>2</v>
      </c>
      <c r="JI526">
        <v>0</v>
      </c>
      <c r="JJ526">
        <v>3</v>
      </c>
      <c r="JK526">
        <v>0</v>
      </c>
      <c r="JL526">
        <v>47</v>
      </c>
    </row>
    <row r="527" spans="1:272">
      <c r="A527" t="s">
        <v>614</v>
      </c>
      <c r="B527" t="s">
        <v>607</v>
      </c>
      <c r="C527" t="str">
        <f>"160803"</f>
        <v>160803</v>
      </c>
      <c r="D527" t="s">
        <v>132</v>
      </c>
      <c r="E527">
        <v>13</v>
      </c>
      <c r="F527">
        <v>349</v>
      </c>
      <c r="G527">
        <v>270</v>
      </c>
      <c r="H527">
        <v>194</v>
      </c>
      <c r="I527">
        <v>76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76</v>
      </c>
      <c r="T527">
        <v>0</v>
      </c>
      <c r="U527">
        <v>0</v>
      </c>
      <c r="V527">
        <v>76</v>
      </c>
      <c r="W527">
        <v>4</v>
      </c>
      <c r="X527">
        <v>3</v>
      </c>
      <c r="Y527">
        <v>1</v>
      </c>
      <c r="Z527">
        <v>0</v>
      </c>
      <c r="AA527">
        <v>72</v>
      </c>
      <c r="AB527">
        <v>16</v>
      </c>
      <c r="AC527">
        <v>2</v>
      </c>
      <c r="AD527">
        <v>2</v>
      </c>
      <c r="AE527">
        <v>4</v>
      </c>
      <c r="AF527">
        <v>6</v>
      </c>
      <c r="AG527">
        <v>0</v>
      </c>
      <c r="AH527">
        <v>0</v>
      </c>
      <c r="AI527">
        <v>0</v>
      </c>
      <c r="AJ527">
        <v>0</v>
      </c>
      <c r="AK527">
        <v>2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16</v>
      </c>
      <c r="BB527">
        <v>14</v>
      </c>
      <c r="BC527">
        <v>8</v>
      </c>
      <c r="BD527">
        <v>1</v>
      </c>
      <c r="BE527">
        <v>2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2</v>
      </c>
      <c r="BW527">
        <v>0</v>
      </c>
      <c r="BX527">
        <v>0</v>
      </c>
      <c r="BY527">
        <v>1</v>
      </c>
      <c r="BZ527">
        <v>14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3</v>
      </c>
      <c r="CR527">
        <v>1</v>
      </c>
      <c r="CS527">
        <v>1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1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3</v>
      </c>
      <c r="DQ527">
        <v>2</v>
      </c>
      <c r="DR527">
        <v>1</v>
      </c>
      <c r="DS527">
        <v>0</v>
      </c>
      <c r="DT527">
        <v>0</v>
      </c>
      <c r="DU527">
        <v>1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2</v>
      </c>
      <c r="EQ527">
        <v>2</v>
      </c>
      <c r="ER527">
        <v>1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1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2</v>
      </c>
      <c r="FO527">
        <v>13</v>
      </c>
      <c r="FP527">
        <v>3</v>
      </c>
      <c r="FQ527">
        <v>0</v>
      </c>
      <c r="FR527">
        <v>0</v>
      </c>
      <c r="FS527">
        <v>1</v>
      </c>
      <c r="FT527">
        <v>0</v>
      </c>
      <c r="FU527">
        <v>1</v>
      </c>
      <c r="FV527">
        <v>0</v>
      </c>
      <c r="FW527">
        <v>0</v>
      </c>
      <c r="FX527">
        <v>0</v>
      </c>
      <c r="FY527">
        <v>0</v>
      </c>
      <c r="FZ527">
        <v>1</v>
      </c>
      <c r="GA527">
        <v>6</v>
      </c>
      <c r="GB527">
        <v>0</v>
      </c>
      <c r="GC527">
        <v>1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0</v>
      </c>
      <c r="GN527">
        <v>13</v>
      </c>
      <c r="GO527">
        <v>10</v>
      </c>
      <c r="GP527">
        <v>3</v>
      </c>
      <c r="GQ527">
        <v>0</v>
      </c>
      <c r="GR527">
        <v>2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2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3</v>
      </c>
      <c r="HH527">
        <v>10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0</v>
      </c>
      <c r="HO527">
        <v>0</v>
      </c>
      <c r="HP527">
        <v>0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0</v>
      </c>
      <c r="ID527">
        <v>0</v>
      </c>
      <c r="IE527">
        <v>0</v>
      </c>
      <c r="IF527">
        <v>0</v>
      </c>
      <c r="IG527">
        <v>0</v>
      </c>
      <c r="IH527">
        <v>0</v>
      </c>
      <c r="II527">
        <v>0</v>
      </c>
      <c r="IJ527">
        <v>0</v>
      </c>
      <c r="IK527">
        <v>0</v>
      </c>
      <c r="IL527">
        <v>0</v>
      </c>
      <c r="IM527">
        <v>12</v>
      </c>
      <c r="IN527">
        <v>2</v>
      </c>
      <c r="IO527">
        <v>0</v>
      </c>
      <c r="IP527">
        <v>1</v>
      </c>
      <c r="IQ527">
        <v>0</v>
      </c>
      <c r="IR527">
        <v>0</v>
      </c>
      <c r="IS527">
        <v>0</v>
      </c>
      <c r="IT527">
        <v>0</v>
      </c>
      <c r="IU527">
        <v>5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0</v>
      </c>
      <c r="JG527">
        <v>3</v>
      </c>
      <c r="JH527">
        <v>0</v>
      </c>
      <c r="JI527">
        <v>1</v>
      </c>
      <c r="JJ527">
        <v>0</v>
      </c>
      <c r="JK527">
        <v>0</v>
      </c>
      <c r="JL527">
        <v>12</v>
      </c>
    </row>
    <row r="528" spans="1:272">
      <c r="A528" t="s">
        <v>613</v>
      </c>
      <c r="B528" t="s">
        <v>607</v>
      </c>
      <c r="C528" t="str">
        <f>"160803"</f>
        <v>160803</v>
      </c>
      <c r="D528" t="s">
        <v>155</v>
      </c>
      <c r="E528">
        <v>14</v>
      </c>
      <c r="F528">
        <v>702</v>
      </c>
      <c r="G528">
        <v>540</v>
      </c>
      <c r="H528">
        <v>286</v>
      </c>
      <c r="I528">
        <v>254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254</v>
      </c>
      <c r="T528">
        <v>0</v>
      </c>
      <c r="U528">
        <v>0</v>
      </c>
      <c r="V528">
        <v>254</v>
      </c>
      <c r="W528">
        <v>9</v>
      </c>
      <c r="X528">
        <v>8</v>
      </c>
      <c r="Y528">
        <v>1</v>
      </c>
      <c r="Z528">
        <v>0</v>
      </c>
      <c r="AA528">
        <v>245</v>
      </c>
      <c r="AB528">
        <v>47</v>
      </c>
      <c r="AC528">
        <v>10</v>
      </c>
      <c r="AD528">
        <v>8</v>
      </c>
      <c r="AE528">
        <v>13</v>
      </c>
      <c r="AF528">
        <v>4</v>
      </c>
      <c r="AG528">
        <v>1</v>
      </c>
      <c r="AH528">
        <v>0</v>
      </c>
      <c r="AI528">
        <v>0</v>
      </c>
      <c r="AJ528">
        <v>1</v>
      </c>
      <c r="AK528">
        <v>1</v>
      </c>
      <c r="AL528">
        <v>0</v>
      </c>
      <c r="AM528">
        <v>2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3</v>
      </c>
      <c r="AV528">
        <v>0</v>
      </c>
      <c r="AW528">
        <v>1</v>
      </c>
      <c r="AX528">
        <v>0</v>
      </c>
      <c r="AY528">
        <v>0</v>
      </c>
      <c r="AZ528">
        <v>2</v>
      </c>
      <c r="BA528">
        <v>47</v>
      </c>
      <c r="BB528">
        <v>55</v>
      </c>
      <c r="BC528">
        <v>23</v>
      </c>
      <c r="BD528">
        <v>7</v>
      </c>
      <c r="BE528">
        <v>3</v>
      </c>
      <c r="BF528">
        <v>7</v>
      </c>
      <c r="BG528">
        <v>0</v>
      </c>
      <c r="BH528">
        <v>1</v>
      </c>
      <c r="BI528">
        <v>0</v>
      </c>
      <c r="BJ528">
        <v>0</v>
      </c>
      <c r="BK528">
        <v>1</v>
      </c>
      <c r="BL528">
        <v>2</v>
      </c>
      <c r="BM528">
        <v>1</v>
      </c>
      <c r="BN528">
        <v>5</v>
      </c>
      <c r="BO528">
        <v>0</v>
      </c>
      <c r="BP528">
        <v>1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3</v>
      </c>
      <c r="BW528">
        <v>0</v>
      </c>
      <c r="BX528">
        <v>0</v>
      </c>
      <c r="BY528">
        <v>1</v>
      </c>
      <c r="BZ528">
        <v>55</v>
      </c>
      <c r="CA528">
        <v>3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1</v>
      </c>
      <c r="CK528">
        <v>1</v>
      </c>
      <c r="CL528">
        <v>0</v>
      </c>
      <c r="CM528">
        <v>1</v>
      </c>
      <c r="CN528">
        <v>0</v>
      </c>
      <c r="CO528">
        <v>0</v>
      </c>
      <c r="CP528">
        <v>3</v>
      </c>
      <c r="CQ528">
        <v>12</v>
      </c>
      <c r="CR528">
        <v>2</v>
      </c>
      <c r="CS528">
        <v>1</v>
      </c>
      <c r="CT528">
        <v>2</v>
      </c>
      <c r="CU528">
        <v>0</v>
      </c>
      <c r="CV528">
        <v>1</v>
      </c>
      <c r="CW528">
        <v>0</v>
      </c>
      <c r="CX528">
        <v>1</v>
      </c>
      <c r="CY528">
        <v>1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2</v>
      </c>
      <c r="DH528">
        <v>0</v>
      </c>
      <c r="DI528">
        <v>0</v>
      </c>
      <c r="DJ528">
        <v>0</v>
      </c>
      <c r="DK528">
        <v>1</v>
      </c>
      <c r="DL528">
        <v>0</v>
      </c>
      <c r="DM528">
        <v>0</v>
      </c>
      <c r="DN528">
        <v>0</v>
      </c>
      <c r="DO528">
        <v>1</v>
      </c>
      <c r="DP528">
        <v>12</v>
      </c>
      <c r="DQ528">
        <v>6</v>
      </c>
      <c r="DR528">
        <v>4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1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1</v>
      </c>
      <c r="EL528">
        <v>0</v>
      </c>
      <c r="EM528">
        <v>0</v>
      </c>
      <c r="EN528">
        <v>0</v>
      </c>
      <c r="EO528">
        <v>0</v>
      </c>
      <c r="EP528">
        <v>6</v>
      </c>
      <c r="EQ528">
        <v>11</v>
      </c>
      <c r="ER528">
        <v>6</v>
      </c>
      <c r="ES528">
        <v>2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1</v>
      </c>
      <c r="FA528">
        <v>0</v>
      </c>
      <c r="FB528">
        <v>1</v>
      </c>
      <c r="FC528">
        <v>1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11</v>
      </c>
      <c r="FO528">
        <v>34</v>
      </c>
      <c r="FP528">
        <v>12</v>
      </c>
      <c r="FQ528">
        <v>3</v>
      </c>
      <c r="FR528">
        <v>5</v>
      </c>
      <c r="FS528">
        <v>3</v>
      </c>
      <c r="FT528">
        <v>1</v>
      </c>
      <c r="FU528">
        <v>1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2</v>
      </c>
      <c r="GB528">
        <v>0</v>
      </c>
      <c r="GC528">
        <v>1</v>
      </c>
      <c r="GD528">
        <v>0</v>
      </c>
      <c r="GE528">
        <v>3</v>
      </c>
      <c r="GF528">
        <v>0</v>
      </c>
      <c r="GG528">
        <v>0</v>
      </c>
      <c r="GH528">
        <v>0</v>
      </c>
      <c r="GI528">
        <v>0</v>
      </c>
      <c r="GJ528">
        <v>1</v>
      </c>
      <c r="GK528">
        <v>0</v>
      </c>
      <c r="GL528">
        <v>0</v>
      </c>
      <c r="GM528">
        <v>2</v>
      </c>
      <c r="GN528">
        <v>34</v>
      </c>
      <c r="GO528">
        <v>18</v>
      </c>
      <c r="GP528">
        <v>5</v>
      </c>
      <c r="GQ528">
        <v>2</v>
      </c>
      <c r="GR528">
        <v>0</v>
      </c>
      <c r="GS528">
        <v>0</v>
      </c>
      <c r="GT528">
        <v>0</v>
      </c>
      <c r="GU528">
        <v>0</v>
      </c>
      <c r="GV528">
        <v>0</v>
      </c>
      <c r="GW528">
        <v>1</v>
      </c>
      <c r="GX528">
        <v>1</v>
      </c>
      <c r="GY528">
        <v>0</v>
      </c>
      <c r="GZ528">
        <v>0</v>
      </c>
      <c r="HA528">
        <v>1</v>
      </c>
      <c r="HB528">
        <v>1</v>
      </c>
      <c r="HC528">
        <v>0</v>
      </c>
      <c r="HD528">
        <v>0</v>
      </c>
      <c r="HE528">
        <v>0</v>
      </c>
      <c r="HF528">
        <v>0</v>
      </c>
      <c r="HG528">
        <v>7</v>
      </c>
      <c r="HH528">
        <v>18</v>
      </c>
      <c r="HI528">
        <v>1</v>
      </c>
      <c r="HJ528">
        <v>1</v>
      </c>
      <c r="HK528">
        <v>0</v>
      </c>
      <c r="HL528">
        <v>0</v>
      </c>
      <c r="HM528">
        <v>0</v>
      </c>
      <c r="HN528">
        <v>0</v>
      </c>
      <c r="HO528">
        <v>0</v>
      </c>
      <c r="HP528">
        <v>0</v>
      </c>
      <c r="HQ528">
        <v>0</v>
      </c>
      <c r="HR528">
        <v>0</v>
      </c>
      <c r="HS528">
        <v>0</v>
      </c>
      <c r="HT528">
        <v>0</v>
      </c>
      <c r="HU528">
        <v>0</v>
      </c>
      <c r="HV528">
        <v>1</v>
      </c>
      <c r="HW528">
        <v>1</v>
      </c>
      <c r="HX528">
        <v>0</v>
      </c>
      <c r="HY528">
        <v>0</v>
      </c>
      <c r="HZ528">
        <v>0</v>
      </c>
      <c r="IA528">
        <v>0</v>
      </c>
      <c r="IB528">
        <v>0</v>
      </c>
      <c r="IC528">
        <v>0</v>
      </c>
      <c r="ID528">
        <v>0</v>
      </c>
      <c r="IE528">
        <v>0</v>
      </c>
      <c r="IF528">
        <v>0</v>
      </c>
      <c r="IG528">
        <v>0</v>
      </c>
      <c r="IH528">
        <v>0</v>
      </c>
      <c r="II528">
        <v>0</v>
      </c>
      <c r="IJ528">
        <v>0</v>
      </c>
      <c r="IK528">
        <v>1</v>
      </c>
      <c r="IL528">
        <v>1</v>
      </c>
      <c r="IM528">
        <v>57</v>
      </c>
      <c r="IN528">
        <v>22</v>
      </c>
      <c r="IO528">
        <v>0</v>
      </c>
      <c r="IP528">
        <v>6</v>
      </c>
      <c r="IQ528">
        <v>0</v>
      </c>
      <c r="IR528">
        <v>0</v>
      </c>
      <c r="IS528">
        <v>0</v>
      </c>
      <c r="IT528">
        <v>0</v>
      </c>
      <c r="IU528">
        <v>19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7</v>
      </c>
      <c r="JH528">
        <v>0</v>
      </c>
      <c r="JI528">
        <v>0</v>
      </c>
      <c r="JJ528">
        <v>3</v>
      </c>
      <c r="JK528">
        <v>0</v>
      </c>
      <c r="JL528">
        <v>57</v>
      </c>
    </row>
    <row r="529" spans="1:272">
      <c r="A529" t="s">
        <v>612</v>
      </c>
      <c r="B529" t="s">
        <v>607</v>
      </c>
      <c r="C529" t="str">
        <f>"160803"</f>
        <v>160803</v>
      </c>
      <c r="D529" t="s">
        <v>231</v>
      </c>
      <c r="E529">
        <v>15</v>
      </c>
      <c r="F529">
        <v>420</v>
      </c>
      <c r="G529">
        <v>319</v>
      </c>
      <c r="H529">
        <v>173</v>
      </c>
      <c r="I529">
        <v>146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146</v>
      </c>
      <c r="T529">
        <v>0</v>
      </c>
      <c r="U529">
        <v>0</v>
      </c>
      <c r="V529">
        <v>146</v>
      </c>
      <c r="W529">
        <v>4</v>
      </c>
      <c r="X529">
        <v>3</v>
      </c>
      <c r="Y529">
        <v>1</v>
      </c>
      <c r="Z529">
        <v>0</v>
      </c>
      <c r="AA529">
        <v>142</v>
      </c>
      <c r="AB529">
        <v>29</v>
      </c>
      <c r="AC529">
        <v>1</v>
      </c>
      <c r="AD529">
        <v>6</v>
      </c>
      <c r="AE529">
        <v>14</v>
      </c>
      <c r="AF529">
        <v>4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2</v>
      </c>
      <c r="AW529">
        <v>0</v>
      </c>
      <c r="AX529">
        <v>1</v>
      </c>
      <c r="AY529">
        <v>0</v>
      </c>
      <c r="AZ529">
        <v>0</v>
      </c>
      <c r="BA529">
        <v>29</v>
      </c>
      <c r="BB529">
        <v>29</v>
      </c>
      <c r="BC529">
        <v>13</v>
      </c>
      <c r="BD529">
        <v>8</v>
      </c>
      <c r="BE529">
        <v>0</v>
      </c>
      <c r="BF529">
        <v>2</v>
      </c>
      <c r="BG529">
        <v>0</v>
      </c>
      <c r="BH529">
        <v>1</v>
      </c>
      <c r="BI529">
        <v>0</v>
      </c>
      <c r="BJ529">
        <v>1</v>
      </c>
      <c r="BK529">
        <v>0</v>
      </c>
      <c r="BL529">
        <v>0</v>
      </c>
      <c r="BM529">
        <v>0</v>
      </c>
      <c r="BN529">
        <v>2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1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29</v>
      </c>
      <c r="CA529">
        <v>3</v>
      </c>
      <c r="CB529">
        <v>0</v>
      </c>
      <c r="CC529">
        <v>1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1</v>
      </c>
      <c r="CK529">
        <v>0</v>
      </c>
      <c r="CL529">
        <v>0</v>
      </c>
      <c r="CM529">
        <v>1</v>
      </c>
      <c r="CN529">
        <v>0</v>
      </c>
      <c r="CO529">
        <v>0</v>
      </c>
      <c r="CP529">
        <v>3</v>
      </c>
      <c r="CQ529">
        <v>7</v>
      </c>
      <c r="CR529">
        <v>4</v>
      </c>
      <c r="CS529">
        <v>0</v>
      </c>
      <c r="CT529">
        <v>2</v>
      </c>
      <c r="CU529">
        <v>0</v>
      </c>
      <c r="CV529">
        <v>1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7</v>
      </c>
      <c r="DQ529">
        <v>3</v>
      </c>
      <c r="DR529">
        <v>2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1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3</v>
      </c>
      <c r="EQ529">
        <v>4</v>
      </c>
      <c r="ER529">
        <v>2</v>
      </c>
      <c r="ES529">
        <v>1</v>
      </c>
      <c r="ET529">
        <v>0</v>
      </c>
      <c r="EU529">
        <v>0</v>
      </c>
      <c r="EV529">
        <v>1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4</v>
      </c>
      <c r="FO529">
        <v>14</v>
      </c>
      <c r="FP529">
        <v>4</v>
      </c>
      <c r="FQ529">
        <v>0</v>
      </c>
      <c r="FR529">
        <v>0</v>
      </c>
      <c r="FS529">
        <v>4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1</v>
      </c>
      <c r="GB529">
        <v>0</v>
      </c>
      <c r="GC529">
        <v>1</v>
      </c>
      <c r="GD529">
        <v>1</v>
      </c>
      <c r="GE529">
        <v>1</v>
      </c>
      <c r="GF529">
        <v>0</v>
      </c>
      <c r="GG529">
        <v>1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1</v>
      </c>
      <c r="GN529">
        <v>14</v>
      </c>
      <c r="GO529">
        <v>10</v>
      </c>
      <c r="GP529">
        <v>3</v>
      </c>
      <c r="GQ529">
        <v>0</v>
      </c>
      <c r="GR529">
        <v>0</v>
      </c>
      <c r="GS529">
        <v>0</v>
      </c>
      <c r="GT529">
        <v>1</v>
      </c>
      <c r="GU529">
        <v>3</v>
      </c>
      <c r="GV529">
        <v>1</v>
      </c>
      <c r="GW529">
        <v>0</v>
      </c>
      <c r="GX529">
        <v>0</v>
      </c>
      <c r="GY529">
        <v>0</v>
      </c>
      <c r="GZ529">
        <v>0</v>
      </c>
      <c r="HA529">
        <v>2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10</v>
      </c>
      <c r="HI529">
        <v>0</v>
      </c>
      <c r="HJ529">
        <v>0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0</v>
      </c>
      <c r="HT529">
        <v>0</v>
      </c>
      <c r="HU529">
        <v>0</v>
      </c>
      <c r="HV529">
        <v>0</v>
      </c>
      <c r="HW529">
        <v>1</v>
      </c>
      <c r="HX529">
        <v>0</v>
      </c>
      <c r="HY529">
        <v>0</v>
      </c>
      <c r="HZ529">
        <v>0</v>
      </c>
      <c r="IA529">
        <v>0</v>
      </c>
      <c r="IB529">
        <v>0</v>
      </c>
      <c r="IC529">
        <v>1</v>
      </c>
      <c r="ID529">
        <v>0</v>
      </c>
      <c r="IE529">
        <v>0</v>
      </c>
      <c r="IF529">
        <v>0</v>
      </c>
      <c r="IG529">
        <v>0</v>
      </c>
      <c r="IH529">
        <v>0</v>
      </c>
      <c r="II529">
        <v>0</v>
      </c>
      <c r="IJ529">
        <v>0</v>
      </c>
      <c r="IK529">
        <v>0</v>
      </c>
      <c r="IL529">
        <v>1</v>
      </c>
      <c r="IM529">
        <v>42</v>
      </c>
      <c r="IN529">
        <v>7</v>
      </c>
      <c r="IO529">
        <v>1</v>
      </c>
      <c r="IP529">
        <v>7</v>
      </c>
      <c r="IQ529">
        <v>1</v>
      </c>
      <c r="IR529">
        <v>0</v>
      </c>
      <c r="IS529">
        <v>0</v>
      </c>
      <c r="IT529">
        <v>0</v>
      </c>
      <c r="IU529">
        <v>20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3</v>
      </c>
      <c r="JH529">
        <v>2</v>
      </c>
      <c r="JI529">
        <v>0</v>
      </c>
      <c r="JJ529">
        <v>0</v>
      </c>
      <c r="JK529">
        <v>1</v>
      </c>
      <c r="JL529">
        <v>42</v>
      </c>
    </row>
    <row r="530" spans="1:272">
      <c r="A530" t="s">
        <v>611</v>
      </c>
      <c r="B530" t="s">
        <v>607</v>
      </c>
      <c r="C530" t="str">
        <f>"160803"</f>
        <v>160803</v>
      </c>
      <c r="D530" t="s">
        <v>610</v>
      </c>
      <c r="E530">
        <v>16</v>
      </c>
      <c r="F530">
        <v>397</v>
      </c>
      <c r="G530">
        <v>300</v>
      </c>
      <c r="H530">
        <v>199</v>
      </c>
      <c r="I530">
        <v>101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101</v>
      </c>
      <c r="T530">
        <v>0</v>
      </c>
      <c r="U530">
        <v>0</v>
      </c>
      <c r="V530">
        <v>101</v>
      </c>
      <c r="W530">
        <v>5</v>
      </c>
      <c r="X530">
        <v>3</v>
      </c>
      <c r="Y530">
        <v>2</v>
      </c>
      <c r="Z530">
        <v>0</v>
      </c>
      <c r="AA530">
        <v>96</v>
      </c>
      <c r="AB530">
        <v>25</v>
      </c>
      <c r="AC530">
        <v>4</v>
      </c>
      <c r="AD530">
        <v>7</v>
      </c>
      <c r="AE530">
        <v>6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3</v>
      </c>
      <c r="AL530">
        <v>0</v>
      </c>
      <c r="AM530">
        <v>0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1</v>
      </c>
      <c r="AX530">
        <v>0</v>
      </c>
      <c r="AY530">
        <v>0</v>
      </c>
      <c r="AZ530">
        <v>0</v>
      </c>
      <c r="BA530">
        <v>25</v>
      </c>
      <c r="BB530">
        <v>36</v>
      </c>
      <c r="BC530">
        <v>19</v>
      </c>
      <c r="BD530">
        <v>2</v>
      </c>
      <c r="BE530">
        <v>4</v>
      </c>
      <c r="BF530">
        <v>1</v>
      </c>
      <c r="BG530">
        <v>3</v>
      </c>
      <c r="BH530">
        <v>2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4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1</v>
      </c>
      <c r="BZ530">
        <v>36</v>
      </c>
      <c r="CA530">
        <v>2</v>
      </c>
      <c r="CB530">
        <v>0</v>
      </c>
      <c r="CC530">
        <v>0</v>
      </c>
      <c r="CD530">
        <v>1</v>
      </c>
      <c r="CE530">
        <v>0</v>
      </c>
      <c r="CF530">
        <v>1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2</v>
      </c>
      <c r="CQ530">
        <v>1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1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1</v>
      </c>
      <c r="DQ530">
        <v>8</v>
      </c>
      <c r="DR530">
        <v>2</v>
      </c>
      <c r="DS530">
        <v>2</v>
      </c>
      <c r="DT530">
        <v>0</v>
      </c>
      <c r="DU530">
        <v>0</v>
      </c>
      <c r="DV530">
        <v>0</v>
      </c>
      <c r="DW530">
        <v>1</v>
      </c>
      <c r="DX530">
        <v>0</v>
      </c>
      <c r="DY530">
        <v>1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1</v>
      </c>
      <c r="EF530">
        <v>0</v>
      </c>
      <c r="EG530">
        <v>1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8</v>
      </c>
      <c r="EQ530">
        <v>5</v>
      </c>
      <c r="ER530">
        <v>3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2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5</v>
      </c>
      <c r="FO530">
        <v>5</v>
      </c>
      <c r="FP530">
        <v>0</v>
      </c>
      <c r="FQ530">
        <v>0</v>
      </c>
      <c r="FR530">
        <v>0</v>
      </c>
      <c r="FS530">
        <v>2</v>
      </c>
      <c r="FT530">
        <v>0</v>
      </c>
      <c r="FU530">
        <v>0</v>
      </c>
      <c r="FV530">
        <v>0</v>
      </c>
      <c r="FW530">
        <v>1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1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1</v>
      </c>
      <c r="GN530">
        <v>5</v>
      </c>
      <c r="GO530">
        <v>5</v>
      </c>
      <c r="GP530">
        <v>3</v>
      </c>
      <c r="GQ530">
        <v>1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1</v>
      </c>
      <c r="HH530">
        <v>5</v>
      </c>
      <c r="HI530">
        <v>2</v>
      </c>
      <c r="HJ530">
        <v>0</v>
      </c>
      <c r="HK530">
        <v>0</v>
      </c>
      <c r="HL530">
        <v>1</v>
      </c>
      <c r="HM530">
        <v>0</v>
      </c>
      <c r="HN530">
        <v>0</v>
      </c>
      <c r="HO530">
        <v>0</v>
      </c>
      <c r="HP530">
        <v>0</v>
      </c>
      <c r="HQ530">
        <v>0</v>
      </c>
      <c r="HR530">
        <v>1</v>
      </c>
      <c r="HS530">
        <v>0</v>
      </c>
      <c r="HT530">
        <v>0</v>
      </c>
      <c r="HU530">
        <v>0</v>
      </c>
      <c r="HV530">
        <v>2</v>
      </c>
      <c r="HW530">
        <v>1</v>
      </c>
      <c r="HX530">
        <v>0</v>
      </c>
      <c r="HY530">
        <v>0</v>
      </c>
      <c r="HZ530">
        <v>0</v>
      </c>
      <c r="IA530">
        <v>0</v>
      </c>
      <c r="IB530">
        <v>0</v>
      </c>
      <c r="IC530">
        <v>0</v>
      </c>
      <c r="ID530">
        <v>0</v>
      </c>
      <c r="IE530">
        <v>1</v>
      </c>
      <c r="IF530">
        <v>0</v>
      </c>
      <c r="IG530">
        <v>0</v>
      </c>
      <c r="IH530">
        <v>0</v>
      </c>
      <c r="II530">
        <v>0</v>
      </c>
      <c r="IJ530">
        <v>0</v>
      </c>
      <c r="IK530">
        <v>0</v>
      </c>
      <c r="IL530">
        <v>1</v>
      </c>
      <c r="IM530">
        <v>6</v>
      </c>
      <c r="IN530">
        <v>1</v>
      </c>
      <c r="IO530">
        <v>0</v>
      </c>
      <c r="IP530">
        <v>0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0</v>
      </c>
      <c r="JD530">
        <v>0</v>
      </c>
      <c r="JE530">
        <v>0</v>
      </c>
      <c r="JF530">
        <v>0</v>
      </c>
      <c r="JG530">
        <v>2</v>
      </c>
      <c r="JH530">
        <v>0</v>
      </c>
      <c r="JI530">
        <v>1</v>
      </c>
      <c r="JJ530">
        <v>1</v>
      </c>
      <c r="JK530">
        <v>1</v>
      </c>
      <c r="JL530">
        <v>6</v>
      </c>
    </row>
    <row r="531" spans="1:272">
      <c r="A531" t="s">
        <v>609</v>
      </c>
      <c r="B531" t="s">
        <v>607</v>
      </c>
      <c r="C531" t="str">
        <f>"160803"</f>
        <v>160803</v>
      </c>
      <c r="D531" t="s">
        <v>132</v>
      </c>
      <c r="E531">
        <v>17</v>
      </c>
      <c r="F531">
        <v>220</v>
      </c>
      <c r="G531">
        <v>170</v>
      </c>
      <c r="H531">
        <v>70</v>
      </c>
      <c r="I531">
        <v>100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100</v>
      </c>
      <c r="T531">
        <v>0</v>
      </c>
      <c r="U531">
        <v>0</v>
      </c>
      <c r="V531">
        <v>100</v>
      </c>
      <c r="W531">
        <v>4</v>
      </c>
      <c r="X531">
        <v>3</v>
      </c>
      <c r="Y531">
        <v>1</v>
      </c>
      <c r="Z531">
        <v>0</v>
      </c>
      <c r="AA531">
        <v>96</v>
      </c>
      <c r="AB531">
        <v>19</v>
      </c>
      <c r="AC531">
        <v>1</v>
      </c>
      <c r="AD531">
        <v>3</v>
      </c>
      <c r="AE531">
        <v>10</v>
      </c>
      <c r="AF531">
        <v>4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19</v>
      </c>
      <c r="BB531">
        <v>18</v>
      </c>
      <c r="BC531">
        <v>11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2</v>
      </c>
      <c r="BL531">
        <v>1</v>
      </c>
      <c r="BM531">
        <v>0</v>
      </c>
      <c r="BN531">
        <v>2</v>
      </c>
      <c r="BO531">
        <v>0</v>
      </c>
      <c r="BP531">
        <v>0</v>
      </c>
      <c r="BQ531">
        <v>1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18</v>
      </c>
      <c r="CA531">
        <v>4</v>
      </c>
      <c r="CB531">
        <v>0</v>
      </c>
      <c r="CC531">
        <v>1</v>
      </c>
      <c r="CD531">
        <v>0</v>
      </c>
      <c r="CE531">
        <v>0</v>
      </c>
      <c r="CF531">
        <v>0</v>
      </c>
      <c r="CG531">
        <v>1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2</v>
      </c>
      <c r="CP531">
        <v>4</v>
      </c>
      <c r="CQ531">
        <v>9</v>
      </c>
      <c r="CR531">
        <v>4</v>
      </c>
      <c r="CS531">
        <v>4</v>
      </c>
      <c r="CT531">
        <v>0</v>
      </c>
      <c r="CU531">
        <v>0</v>
      </c>
      <c r="CV531">
        <v>1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9</v>
      </c>
      <c r="DQ531">
        <v>11</v>
      </c>
      <c r="DR531">
        <v>8</v>
      </c>
      <c r="DS531">
        <v>0</v>
      </c>
      <c r="DT531">
        <v>0</v>
      </c>
      <c r="DU531">
        <v>0</v>
      </c>
      <c r="DV531">
        <v>0</v>
      </c>
      <c r="DW531">
        <v>1</v>
      </c>
      <c r="DX531">
        <v>0</v>
      </c>
      <c r="DY531">
        <v>1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1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11</v>
      </c>
      <c r="EQ531">
        <v>5</v>
      </c>
      <c r="ER531">
        <v>1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4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5</v>
      </c>
      <c r="FO531">
        <v>10</v>
      </c>
      <c r="FP531">
        <v>2</v>
      </c>
      <c r="FQ531">
        <v>0</v>
      </c>
      <c r="FR531">
        <v>0</v>
      </c>
      <c r="FS531">
        <v>2</v>
      </c>
      <c r="FT531">
        <v>1</v>
      </c>
      <c r="FU531">
        <v>1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1</v>
      </c>
      <c r="GB531">
        <v>0</v>
      </c>
      <c r="GC531">
        <v>0</v>
      </c>
      <c r="GD531">
        <v>1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2</v>
      </c>
      <c r="GN531">
        <v>10</v>
      </c>
      <c r="GO531">
        <v>5</v>
      </c>
      <c r="GP531">
        <v>1</v>
      </c>
      <c r="GQ531">
        <v>0</v>
      </c>
      <c r="GR531">
        <v>1</v>
      </c>
      <c r="GS531">
        <v>0</v>
      </c>
      <c r="GT531">
        <v>0</v>
      </c>
      <c r="GU531">
        <v>1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1</v>
      </c>
      <c r="HG531">
        <v>1</v>
      </c>
      <c r="HH531">
        <v>5</v>
      </c>
      <c r="HI531">
        <v>1</v>
      </c>
      <c r="HJ531">
        <v>1</v>
      </c>
      <c r="HK531">
        <v>0</v>
      </c>
      <c r="HL531">
        <v>0</v>
      </c>
      <c r="HM531">
        <v>0</v>
      </c>
      <c r="HN531">
        <v>0</v>
      </c>
      <c r="HO531">
        <v>0</v>
      </c>
      <c r="HP531">
        <v>0</v>
      </c>
      <c r="HQ531">
        <v>0</v>
      </c>
      <c r="HR531">
        <v>0</v>
      </c>
      <c r="HS531">
        <v>0</v>
      </c>
      <c r="HT531">
        <v>0</v>
      </c>
      <c r="HU531">
        <v>0</v>
      </c>
      <c r="HV531">
        <v>1</v>
      </c>
      <c r="HW531">
        <v>0</v>
      </c>
      <c r="HX531">
        <v>0</v>
      </c>
      <c r="HY531">
        <v>0</v>
      </c>
      <c r="HZ531">
        <v>0</v>
      </c>
      <c r="IA531">
        <v>0</v>
      </c>
      <c r="IB531">
        <v>0</v>
      </c>
      <c r="IC531">
        <v>0</v>
      </c>
      <c r="ID531">
        <v>0</v>
      </c>
      <c r="IE531">
        <v>0</v>
      </c>
      <c r="IF531">
        <v>0</v>
      </c>
      <c r="IG531">
        <v>0</v>
      </c>
      <c r="IH531">
        <v>0</v>
      </c>
      <c r="II531">
        <v>0</v>
      </c>
      <c r="IJ531">
        <v>0</v>
      </c>
      <c r="IK531">
        <v>0</v>
      </c>
      <c r="IL531">
        <v>0</v>
      </c>
      <c r="IM531">
        <v>14</v>
      </c>
      <c r="IN531">
        <v>5</v>
      </c>
      <c r="IO531">
        <v>0</v>
      </c>
      <c r="IP531">
        <v>1</v>
      </c>
      <c r="IQ531">
        <v>0</v>
      </c>
      <c r="IR531">
        <v>0</v>
      </c>
      <c r="IS531">
        <v>0</v>
      </c>
      <c r="IT531">
        <v>0</v>
      </c>
      <c r="IU531">
        <v>3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2</v>
      </c>
      <c r="JE531">
        <v>0</v>
      </c>
      <c r="JF531">
        <v>0</v>
      </c>
      <c r="JG531">
        <v>3</v>
      </c>
      <c r="JH531">
        <v>0</v>
      </c>
      <c r="JI531">
        <v>0</v>
      </c>
      <c r="JJ531">
        <v>0</v>
      </c>
      <c r="JK531">
        <v>0</v>
      </c>
      <c r="JL531">
        <v>14</v>
      </c>
    </row>
    <row r="532" spans="1:272">
      <c r="A532" t="s">
        <v>608</v>
      </c>
      <c r="B532" t="s">
        <v>607</v>
      </c>
      <c r="C532" t="str">
        <f>"160803"</f>
        <v>160803</v>
      </c>
      <c r="D532" t="s">
        <v>606</v>
      </c>
      <c r="E532">
        <v>18</v>
      </c>
      <c r="F532">
        <v>98</v>
      </c>
      <c r="G532">
        <v>120</v>
      </c>
      <c r="H532">
        <v>97</v>
      </c>
      <c r="I532">
        <v>23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23</v>
      </c>
      <c r="T532">
        <v>0</v>
      </c>
      <c r="U532">
        <v>0</v>
      </c>
      <c r="V532">
        <v>23</v>
      </c>
      <c r="W532">
        <v>1</v>
      </c>
      <c r="X532">
        <v>0</v>
      </c>
      <c r="Y532">
        <v>1</v>
      </c>
      <c r="Z532">
        <v>0</v>
      </c>
      <c r="AA532">
        <v>22</v>
      </c>
      <c r="AB532">
        <v>8</v>
      </c>
      <c r="AC532">
        <v>1</v>
      </c>
      <c r="AD532">
        <v>2</v>
      </c>
      <c r="AE532">
        <v>1</v>
      </c>
      <c r="AF532">
        <v>3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  <c r="AZ532">
        <v>0</v>
      </c>
      <c r="BA532">
        <v>8</v>
      </c>
      <c r="BB532">
        <v>5</v>
      </c>
      <c r="BC532">
        <v>1</v>
      </c>
      <c r="BD532">
        <v>1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1</v>
      </c>
      <c r="BK532">
        <v>0</v>
      </c>
      <c r="BL532">
        <v>0</v>
      </c>
      <c r="BM532">
        <v>0</v>
      </c>
      <c r="BN532">
        <v>1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1</v>
      </c>
      <c r="BW532">
        <v>0</v>
      </c>
      <c r="BX532">
        <v>0</v>
      </c>
      <c r="BY532">
        <v>0</v>
      </c>
      <c r="BZ532">
        <v>5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2</v>
      </c>
      <c r="DR532">
        <v>1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1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2</v>
      </c>
      <c r="EQ532">
        <v>3</v>
      </c>
      <c r="ER532">
        <v>0</v>
      </c>
      <c r="ES532">
        <v>1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2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3</v>
      </c>
      <c r="FO532">
        <v>3</v>
      </c>
      <c r="FP532">
        <v>0</v>
      </c>
      <c r="FQ532">
        <v>0</v>
      </c>
      <c r="FR532">
        <v>0</v>
      </c>
      <c r="FS532">
        <v>2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1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3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0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0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0</v>
      </c>
      <c r="IB532">
        <v>0</v>
      </c>
      <c r="IC532">
        <v>0</v>
      </c>
      <c r="ID532">
        <v>0</v>
      </c>
      <c r="IE532">
        <v>0</v>
      </c>
      <c r="IF532">
        <v>0</v>
      </c>
      <c r="IG532">
        <v>0</v>
      </c>
      <c r="IH532">
        <v>0</v>
      </c>
      <c r="II532">
        <v>0</v>
      </c>
      <c r="IJ532">
        <v>0</v>
      </c>
      <c r="IK532">
        <v>0</v>
      </c>
      <c r="IL532">
        <v>0</v>
      </c>
      <c r="IM532">
        <v>1</v>
      </c>
      <c r="IN532">
        <v>0</v>
      </c>
      <c r="IO532">
        <v>0</v>
      </c>
      <c r="IP532">
        <v>0</v>
      </c>
      <c r="IQ532">
        <v>0</v>
      </c>
      <c r="IR532">
        <v>0</v>
      </c>
      <c r="IS532">
        <v>0</v>
      </c>
      <c r="IT532">
        <v>1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0</v>
      </c>
      <c r="JG532">
        <v>0</v>
      </c>
      <c r="JH532">
        <v>0</v>
      </c>
      <c r="JI532">
        <v>0</v>
      </c>
      <c r="JJ532">
        <v>0</v>
      </c>
      <c r="JK532">
        <v>0</v>
      </c>
      <c r="JL532">
        <v>1</v>
      </c>
    </row>
    <row r="533" spans="1:272">
      <c r="A533" t="s">
        <v>605</v>
      </c>
      <c r="B533" t="s">
        <v>588</v>
      </c>
      <c r="C533" t="str">
        <f>"160804"</f>
        <v>160804</v>
      </c>
      <c r="D533" t="s">
        <v>604</v>
      </c>
      <c r="E533">
        <v>1</v>
      </c>
      <c r="F533">
        <v>1300</v>
      </c>
      <c r="G533">
        <v>1000</v>
      </c>
      <c r="H533">
        <v>311</v>
      </c>
      <c r="I533">
        <v>689</v>
      </c>
      <c r="J533">
        <v>0</v>
      </c>
      <c r="K533">
        <v>7</v>
      </c>
      <c r="L533">
        <v>5</v>
      </c>
      <c r="M533">
        <v>5</v>
      </c>
      <c r="N533">
        <v>0</v>
      </c>
      <c r="O533">
        <v>0</v>
      </c>
      <c r="P533">
        <v>0</v>
      </c>
      <c r="Q533">
        <v>0</v>
      </c>
      <c r="R533">
        <v>5</v>
      </c>
      <c r="S533">
        <v>694</v>
      </c>
      <c r="T533">
        <v>5</v>
      </c>
      <c r="U533">
        <v>0</v>
      </c>
      <c r="V533">
        <v>694</v>
      </c>
      <c r="W533">
        <v>20</v>
      </c>
      <c r="X533">
        <v>13</v>
      </c>
      <c r="Y533">
        <v>7</v>
      </c>
      <c r="Z533">
        <v>0</v>
      </c>
      <c r="AA533">
        <v>674</v>
      </c>
      <c r="AB533">
        <v>207</v>
      </c>
      <c r="AC533">
        <v>27</v>
      </c>
      <c r="AD533">
        <v>30</v>
      </c>
      <c r="AE533">
        <v>85</v>
      </c>
      <c r="AF533">
        <v>14</v>
      </c>
      <c r="AG533">
        <v>0</v>
      </c>
      <c r="AH533">
        <v>3</v>
      </c>
      <c r="AI533">
        <v>0</v>
      </c>
      <c r="AJ533">
        <v>1</v>
      </c>
      <c r="AK533">
        <v>31</v>
      </c>
      <c r="AL533">
        <v>0</v>
      </c>
      <c r="AM533">
        <v>0</v>
      </c>
      <c r="AN533">
        <v>7</v>
      </c>
      <c r="AO533">
        <v>0</v>
      </c>
      <c r="AP533">
        <v>1</v>
      </c>
      <c r="AQ533">
        <v>1</v>
      </c>
      <c r="AR533">
        <v>0</v>
      </c>
      <c r="AS533">
        <v>1</v>
      </c>
      <c r="AT533">
        <v>2</v>
      </c>
      <c r="AU533">
        <v>1</v>
      </c>
      <c r="AV533">
        <v>1</v>
      </c>
      <c r="AW533">
        <v>0</v>
      </c>
      <c r="AX533">
        <v>0</v>
      </c>
      <c r="AY533">
        <v>0</v>
      </c>
      <c r="AZ533">
        <v>2</v>
      </c>
      <c r="BA533">
        <v>207</v>
      </c>
      <c r="BB533">
        <v>164</v>
      </c>
      <c r="BC533">
        <v>131</v>
      </c>
      <c r="BD533">
        <v>6</v>
      </c>
      <c r="BE533">
        <v>1</v>
      </c>
      <c r="BF533">
        <v>3</v>
      </c>
      <c r="BG533">
        <v>1</v>
      </c>
      <c r="BH533">
        <v>3</v>
      </c>
      <c r="BI533">
        <v>2</v>
      </c>
      <c r="BJ533">
        <v>0</v>
      </c>
      <c r="BK533">
        <v>3</v>
      </c>
      <c r="BL533">
        <v>3</v>
      </c>
      <c r="BM533">
        <v>0</v>
      </c>
      <c r="BN533">
        <v>0</v>
      </c>
      <c r="BO533">
        <v>2</v>
      </c>
      <c r="BP533">
        <v>0</v>
      </c>
      <c r="BQ533">
        <v>0</v>
      </c>
      <c r="BR533">
        <v>2</v>
      </c>
      <c r="BS533">
        <v>0</v>
      </c>
      <c r="BT533">
        <v>0</v>
      </c>
      <c r="BU533">
        <v>1</v>
      </c>
      <c r="BV533">
        <v>0</v>
      </c>
      <c r="BW533">
        <v>0</v>
      </c>
      <c r="BX533">
        <v>3</v>
      </c>
      <c r="BY533">
        <v>3</v>
      </c>
      <c r="BZ533">
        <v>164</v>
      </c>
      <c r="CA533">
        <v>34</v>
      </c>
      <c r="CB533">
        <v>19</v>
      </c>
      <c r="CC533">
        <v>2</v>
      </c>
      <c r="CD533">
        <v>1</v>
      </c>
      <c r="CE533">
        <v>2</v>
      </c>
      <c r="CF533">
        <v>0</v>
      </c>
      <c r="CG533">
        <v>0</v>
      </c>
      <c r="CH533">
        <v>2</v>
      </c>
      <c r="CI533">
        <v>0</v>
      </c>
      <c r="CJ533">
        <v>0</v>
      </c>
      <c r="CK533">
        <v>1</v>
      </c>
      <c r="CL533">
        <v>0</v>
      </c>
      <c r="CM533">
        <v>0</v>
      </c>
      <c r="CN533">
        <v>3</v>
      </c>
      <c r="CO533">
        <v>4</v>
      </c>
      <c r="CP533">
        <v>34</v>
      </c>
      <c r="CQ533">
        <v>36</v>
      </c>
      <c r="CR533">
        <v>19</v>
      </c>
      <c r="CS533">
        <v>0</v>
      </c>
      <c r="CT533">
        <v>1</v>
      </c>
      <c r="CU533">
        <v>0</v>
      </c>
      <c r="CV533">
        <v>3</v>
      </c>
      <c r="CW533">
        <v>1</v>
      </c>
      <c r="CX533">
        <v>0</v>
      </c>
      <c r="CY533">
        <v>4</v>
      </c>
      <c r="CZ533">
        <v>0</v>
      </c>
      <c r="DA533">
        <v>0</v>
      </c>
      <c r="DB533">
        <v>0</v>
      </c>
      <c r="DC533">
        <v>0</v>
      </c>
      <c r="DD533">
        <v>1</v>
      </c>
      <c r="DE533">
        <v>0</v>
      </c>
      <c r="DF533">
        <v>0</v>
      </c>
      <c r="DG533">
        <v>0</v>
      </c>
      <c r="DH533">
        <v>1</v>
      </c>
      <c r="DI533">
        <v>2</v>
      </c>
      <c r="DJ533">
        <v>0</v>
      </c>
      <c r="DK533">
        <v>1</v>
      </c>
      <c r="DL533">
        <v>0</v>
      </c>
      <c r="DM533">
        <v>2</v>
      </c>
      <c r="DN533">
        <v>0</v>
      </c>
      <c r="DO533">
        <v>1</v>
      </c>
      <c r="DP533">
        <v>36</v>
      </c>
      <c r="DQ533">
        <v>22</v>
      </c>
      <c r="DR533">
        <v>7</v>
      </c>
      <c r="DS533">
        <v>3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2</v>
      </c>
      <c r="DZ533">
        <v>1</v>
      </c>
      <c r="EA533">
        <v>0</v>
      </c>
      <c r="EB533">
        <v>0</v>
      </c>
      <c r="EC533">
        <v>7</v>
      </c>
      <c r="ED533">
        <v>0</v>
      </c>
      <c r="EE533">
        <v>2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22</v>
      </c>
      <c r="EQ533">
        <v>64</v>
      </c>
      <c r="ER533">
        <v>16</v>
      </c>
      <c r="ES533">
        <v>14</v>
      </c>
      <c r="ET533">
        <v>1</v>
      </c>
      <c r="EU533">
        <v>0</v>
      </c>
      <c r="EV533">
        <v>0</v>
      </c>
      <c r="EW533">
        <v>0</v>
      </c>
      <c r="EX533">
        <v>4</v>
      </c>
      <c r="EY533">
        <v>0</v>
      </c>
      <c r="EZ533">
        <v>15</v>
      </c>
      <c r="FA533">
        <v>2</v>
      </c>
      <c r="FB533">
        <v>1</v>
      </c>
      <c r="FC533">
        <v>0</v>
      </c>
      <c r="FD533">
        <v>0</v>
      </c>
      <c r="FE533">
        <v>0</v>
      </c>
      <c r="FF533">
        <v>0</v>
      </c>
      <c r="FG533">
        <v>1</v>
      </c>
      <c r="FH533">
        <v>0</v>
      </c>
      <c r="FI533">
        <v>0</v>
      </c>
      <c r="FJ533">
        <v>0</v>
      </c>
      <c r="FK533">
        <v>1</v>
      </c>
      <c r="FL533">
        <v>8</v>
      </c>
      <c r="FM533">
        <v>1</v>
      </c>
      <c r="FN533">
        <v>64</v>
      </c>
      <c r="FO533">
        <v>71</v>
      </c>
      <c r="FP533">
        <v>18</v>
      </c>
      <c r="FQ533">
        <v>3</v>
      </c>
      <c r="FR533">
        <v>5</v>
      </c>
      <c r="FS533">
        <v>1</v>
      </c>
      <c r="FT533">
        <v>0</v>
      </c>
      <c r="FU533">
        <v>1</v>
      </c>
      <c r="FV533">
        <v>2</v>
      </c>
      <c r="FW533">
        <v>0</v>
      </c>
      <c r="FX533">
        <v>1</v>
      </c>
      <c r="FY533">
        <v>1</v>
      </c>
      <c r="FZ533">
        <v>0</v>
      </c>
      <c r="GA533">
        <v>1</v>
      </c>
      <c r="GB533">
        <v>2</v>
      </c>
      <c r="GC533">
        <v>1</v>
      </c>
      <c r="GD533">
        <v>1</v>
      </c>
      <c r="GE533">
        <v>27</v>
      </c>
      <c r="GF533">
        <v>1</v>
      </c>
      <c r="GG533">
        <v>0</v>
      </c>
      <c r="GH533">
        <v>1</v>
      </c>
      <c r="GI533">
        <v>1</v>
      </c>
      <c r="GJ533">
        <v>2</v>
      </c>
      <c r="GK533">
        <v>0</v>
      </c>
      <c r="GL533">
        <v>2</v>
      </c>
      <c r="GM533">
        <v>0</v>
      </c>
      <c r="GN533">
        <v>71</v>
      </c>
      <c r="GO533">
        <v>72</v>
      </c>
      <c r="GP533">
        <v>27</v>
      </c>
      <c r="GQ533">
        <v>3</v>
      </c>
      <c r="GR533">
        <v>5</v>
      </c>
      <c r="GS533">
        <v>0</v>
      </c>
      <c r="GT533">
        <v>0</v>
      </c>
      <c r="GU533">
        <v>3</v>
      </c>
      <c r="GV533">
        <v>4</v>
      </c>
      <c r="GW533">
        <v>0</v>
      </c>
      <c r="GX533">
        <v>0</v>
      </c>
      <c r="GY533">
        <v>2</v>
      </c>
      <c r="GZ533">
        <v>0</v>
      </c>
      <c r="HA533">
        <v>2</v>
      </c>
      <c r="HB533">
        <v>0</v>
      </c>
      <c r="HC533">
        <v>2</v>
      </c>
      <c r="HD533">
        <v>0</v>
      </c>
      <c r="HE533">
        <v>0</v>
      </c>
      <c r="HF533">
        <v>4</v>
      </c>
      <c r="HG533">
        <v>20</v>
      </c>
      <c r="HH533">
        <v>72</v>
      </c>
      <c r="HI533">
        <v>3</v>
      </c>
      <c r="HJ533">
        <v>1</v>
      </c>
      <c r="HK533">
        <v>0</v>
      </c>
      <c r="HL533">
        <v>0</v>
      </c>
      <c r="HM533">
        <v>0</v>
      </c>
      <c r="HN533">
        <v>0</v>
      </c>
      <c r="HO533">
        <v>0</v>
      </c>
      <c r="HP533">
        <v>0</v>
      </c>
      <c r="HQ533">
        <v>0</v>
      </c>
      <c r="HR533">
        <v>1</v>
      </c>
      <c r="HS533">
        <v>0</v>
      </c>
      <c r="HT533">
        <v>0</v>
      </c>
      <c r="HU533">
        <v>1</v>
      </c>
      <c r="HV533">
        <v>3</v>
      </c>
      <c r="HW533">
        <v>1</v>
      </c>
      <c r="HX533">
        <v>1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0</v>
      </c>
      <c r="IH533">
        <v>0</v>
      </c>
      <c r="II533">
        <v>0</v>
      </c>
      <c r="IJ533">
        <v>0</v>
      </c>
      <c r="IK533">
        <v>0</v>
      </c>
      <c r="IL533">
        <v>1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0</v>
      </c>
      <c r="JI533">
        <v>0</v>
      </c>
      <c r="JJ533">
        <v>0</v>
      </c>
      <c r="JK533">
        <v>0</v>
      </c>
      <c r="JL533">
        <v>0</v>
      </c>
    </row>
    <row r="534" spans="1:272">
      <c r="A534" t="s">
        <v>603</v>
      </c>
      <c r="B534" t="s">
        <v>588</v>
      </c>
      <c r="C534" t="str">
        <f>"160804"</f>
        <v>160804</v>
      </c>
      <c r="D534" t="s">
        <v>602</v>
      </c>
      <c r="E534">
        <v>2</v>
      </c>
      <c r="F534">
        <v>2135</v>
      </c>
      <c r="G534">
        <v>1650</v>
      </c>
      <c r="H534">
        <v>536</v>
      </c>
      <c r="I534">
        <v>1114</v>
      </c>
      <c r="J534">
        <v>2</v>
      </c>
      <c r="K534">
        <v>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1114</v>
      </c>
      <c r="T534">
        <v>0</v>
      </c>
      <c r="U534">
        <v>0</v>
      </c>
      <c r="V534">
        <v>1114</v>
      </c>
      <c r="W534">
        <v>51</v>
      </c>
      <c r="X534">
        <v>36</v>
      </c>
      <c r="Y534">
        <v>15</v>
      </c>
      <c r="Z534">
        <v>0</v>
      </c>
      <c r="AA534">
        <v>1063</v>
      </c>
      <c r="AB534">
        <v>344</v>
      </c>
      <c r="AC534">
        <v>19</v>
      </c>
      <c r="AD534">
        <v>37</v>
      </c>
      <c r="AE534">
        <v>174</v>
      </c>
      <c r="AF534">
        <v>24</v>
      </c>
      <c r="AG534">
        <v>1</v>
      </c>
      <c r="AH534">
        <v>6</v>
      </c>
      <c r="AI534">
        <v>0</v>
      </c>
      <c r="AJ534">
        <v>2</v>
      </c>
      <c r="AK534">
        <v>63</v>
      </c>
      <c r="AL534">
        <v>1</v>
      </c>
      <c r="AM534">
        <v>1</v>
      </c>
      <c r="AN534">
        <v>4</v>
      </c>
      <c r="AO534">
        <v>0</v>
      </c>
      <c r="AP534">
        <v>0</v>
      </c>
      <c r="AQ534">
        <v>1</v>
      </c>
      <c r="AR534">
        <v>0</v>
      </c>
      <c r="AS534">
        <v>0</v>
      </c>
      <c r="AT534">
        <v>2</v>
      </c>
      <c r="AU534">
        <v>0</v>
      </c>
      <c r="AV534">
        <v>2</v>
      </c>
      <c r="AW534">
        <v>0</v>
      </c>
      <c r="AX534">
        <v>1</v>
      </c>
      <c r="AY534">
        <v>1</v>
      </c>
      <c r="AZ534">
        <v>5</v>
      </c>
      <c r="BA534">
        <v>344</v>
      </c>
      <c r="BB534">
        <v>231</v>
      </c>
      <c r="BC534">
        <v>175</v>
      </c>
      <c r="BD534">
        <v>10</v>
      </c>
      <c r="BE534">
        <v>6</v>
      </c>
      <c r="BF534">
        <v>4</v>
      </c>
      <c r="BG534">
        <v>4</v>
      </c>
      <c r="BH534">
        <v>2</v>
      </c>
      <c r="BI534">
        <v>0</v>
      </c>
      <c r="BJ534">
        <v>1</v>
      </c>
      <c r="BK534">
        <v>1</v>
      </c>
      <c r="BL534">
        <v>8</v>
      </c>
      <c r="BM534">
        <v>0</v>
      </c>
      <c r="BN534">
        <v>1</v>
      </c>
      <c r="BO534">
        <v>1</v>
      </c>
      <c r="BP534">
        <v>1</v>
      </c>
      <c r="BQ534">
        <v>1</v>
      </c>
      <c r="BR534">
        <v>0</v>
      </c>
      <c r="BS534">
        <v>1</v>
      </c>
      <c r="BT534">
        <v>0</v>
      </c>
      <c r="BU534">
        <v>1</v>
      </c>
      <c r="BV534">
        <v>3</v>
      </c>
      <c r="BW534">
        <v>1</v>
      </c>
      <c r="BX534">
        <v>1</v>
      </c>
      <c r="BY534">
        <v>9</v>
      </c>
      <c r="BZ534">
        <v>231</v>
      </c>
      <c r="CA534">
        <v>35</v>
      </c>
      <c r="CB534">
        <v>19</v>
      </c>
      <c r="CC534">
        <v>2</v>
      </c>
      <c r="CD534">
        <v>2</v>
      </c>
      <c r="CE534">
        <v>1</v>
      </c>
      <c r="CF534">
        <v>0</v>
      </c>
      <c r="CG534">
        <v>1</v>
      </c>
      <c r="CH534">
        <v>3</v>
      </c>
      <c r="CI534">
        <v>1</v>
      </c>
      <c r="CJ534">
        <v>0</v>
      </c>
      <c r="CK534">
        <v>0</v>
      </c>
      <c r="CL534">
        <v>0</v>
      </c>
      <c r="CM534">
        <v>2</v>
      </c>
      <c r="CN534">
        <v>2</v>
      </c>
      <c r="CO534">
        <v>2</v>
      </c>
      <c r="CP534">
        <v>35</v>
      </c>
      <c r="CQ534">
        <v>40</v>
      </c>
      <c r="CR534">
        <v>22</v>
      </c>
      <c r="CS534">
        <v>1</v>
      </c>
      <c r="CT534">
        <v>2</v>
      </c>
      <c r="CU534">
        <v>1</v>
      </c>
      <c r="CV534">
        <v>2</v>
      </c>
      <c r="CW534">
        <v>0</v>
      </c>
      <c r="CX534">
        <v>0</v>
      </c>
      <c r="CY534">
        <v>5</v>
      </c>
      <c r="CZ534">
        <v>0</v>
      </c>
      <c r="DA534">
        <v>0</v>
      </c>
      <c r="DB534">
        <v>1</v>
      </c>
      <c r="DC534">
        <v>0</v>
      </c>
      <c r="DD534">
        <v>0</v>
      </c>
      <c r="DE534">
        <v>2</v>
      </c>
      <c r="DF534">
        <v>0</v>
      </c>
      <c r="DG534">
        <v>0</v>
      </c>
      <c r="DH534">
        <v>1</v>
      </c>
      <c r="DI534">
        <v>0</v>
      </c>
      <c r="DJ534">
        <v>1</v>
      </c>
      <c r="DK534">
        <v>0</v>
      </c>
      <c r="DL534">
        <v>0</v>
      </c>
      <c r="DM534">
        <v>1</v>
      </c>
      <c r="DN534">
        <v>1</v>
      </c>
      <c r="DO534">
        <v>0</v>
      </c>
      <c r="DP534">
        <v>40</v>
      </c>
      <c r="DQ534">
        <v>33</v>
      </c>
      <c r="DR534">
        <v>14</v>
      </c>
      <c r="DS534">
        <v>0</v>
      </c>
      <c r="DT534">
        <v>1</v>
      </c>
      <c r="DU534">
        <v>2</v>
      </c>
      <c r="DV534">
        <v>1</v>
      </c>
      <c r="DW534">
        <v>1</v>
      </c>
      <c r="DX534">
        <v>1</v>
      </c>
      <c r="DY534">
        <v>1</v>
      </c>
      <c r="DZ534">
        <v>0</v>
      </c>
      <c r="EA534">
        <v>0</v>
      </c>
      <c r="EB534">
        <v>0</v>
      </c>
      <c r="EC534">
        <v>8</v>
      </c>
      <c r="ED534">
        <v>0</v>
      </c>
      <c r="EE534">
        <v>0</v>
      </c>
      <c r="EF534">
        <v>0</v>
      </c>
      <c r="EG534">
        <v>0</v>
      </c>
      <c r="EH534">
        <v>1</v>
      </c>
      <c r="EI534">
        <v>0</v>
      </c>
      <c r="EJ534">
        <v>1</v>
      </c>
      <c r="EK534">
        <v>1</v>
      </c>
      <c r="EL534">
        <v>1</v>
      </c>
      <c r="EM534">
        <v>0</v>
      </c>
      <c r="EN534">
        <v>0</v>
      </c>
      <c r="EO534">
        <v>0</v>
      </c>
      <c r="EP534">
        <v>33</v>
      </c>
      <c r="EQ534">
        <v>164</v>
      </c>
      <c r="ER534">
        <v>30</v>
      </c>
      <c r="ES534">
        <v>45</v>
      </c>
      <c r="ET534">
        <v>12</v>
      </c>
      <c r="EU534">
        <v>0</v>
      </c>
      <c r="EV534">
        <v>0</v>
      </c>
      <c r="EW534">
        <v>1</v>
      </c>
      <c r="EX534">
        <v>1</v>
      </c>
      <c r="EY534">
        <v>0</v>
      </c>
      <c r="EZ534">
        <v>42</v>
      </c>
      <c r="FA534">
        <v>5</v>
      </c>
      <c r="FB534">
        <v>10</v>
      </c>
      <c r="FC534">
        <v>0</v>
      </c>
      <c r="FD534">
        <v>2</v>
      </c>
      <c r="FE534">
        <v>3</v>
      </c>
      <c r="FF534">
        <v>0</v>
      </c>
      <c r="FG534">
        <v>0</v>
      </c>
      <c r="FH534">
        <v>0</v>
      </c>
      <c r="FI534">
        <v>2</v>
      </c>
      <c r="FJ534">
        <v>1</v>
      </c>
      <c r="FK534">
        <v>0</v>
      </c>
      <c r="FL534">
        <v>5</v>
      </c>
      <c r="FM534">
        <v>5</v>
      </c>
      <c r="FN534">
        <v>164</v>
      </c>
      <c r="FO534">
        <v>127</v>
      </c>
      <c r="FP534">
        <v>28</v>
      </c>
      <c r="FQ534">
        <v>2</v>
      </c>
      <c r="FR534">
        <v>9</v>
      </c>
      <c r="FS534">
        <v>5</v>
      </c>
      <c r="FT534">
        <v>3</v>
      </c>
      <c r="FU534">
        <v>5</v>
      </c>
      <c r="FV534">
        <v>2</v>
      </c>
      <c r="FW534">
        <v>0</v>
      </c>
      <c r="FX534">
        <v>3</v>
      </c>
      <c r="FY534">
        <v>0</v>
      </c>
      <c r="FZ534">
        <v>0</v>
      </c>
      <c r="GA534">
        <v>3</v>
      </c>
      <c r="GB534">
        <v>2</v>
      </c>
      <c r="GC534">
        <v>4</v>
      </c>
      <c r="GD534">
        <v>1</v>
      </c>
      <c r="GE534">
        <v>52</v>
      </c>
      <c r="GF534">
        <v>1</v>
      </c>
      <c r="GG534">
        <v>2</v>
      </c>
      <c r="GH534">
        <v>1</v>
      </c>
      <c r="GI534">
        <v>0</v>
      </c>
      <c r="GJ534">
        <v>3</v>
      </c>
      <c r="GK534">
        <v>0</v>
      </c>
      <c r="GL534">
        <v>0</v>
      </c>
      <c r="GM534">
        <v>1</v>
      </c>
      <c r="GN534">
        <v>127</v>
      </c>
      <c r="GO534">
        <v>80</v>
      </c>
      <c r="GP534">
        <v>38</v>
      </c>
      <c r="GQ534">
        <v>6</v>
      </c>
      <c r="GR534">
        <v>4</v>
      </c>
      <c r="GS534">
        <v>2</v>
      </c>
      <c r="GT534">
        <v>1</v>
      </c>
      <c r="GU534">
        <v>4</v>
      </c>
      <c r="GV534">
        <v>0</v>
      </c>
      <c r="GW534">
        <v>2</v>
      </c>
      <c r="GX534">
        <v>2</v>
      </c>
      <c r="GY534">
        <v>1</v>
      </c>
      <c r="GZ534">
        <v>0</v>
      </c>
      <c r="HA534">
        <v>0</v>
      </c>
      <c r="HB534">
        <v>1</v>
      </c>
      <c r="HC534">
        <v>1</v>
      </c>
      <c r="HD534">
        <v>1</v>
      </c>
      <c r="HE534">
        <v>1</v>
      </c>
      <c r="HF534">
        <v>1</v>
      </c>
      <c r="HG534">
        <v>15</v>
      </c>
      <c r="HH534">
        <v>80</v>
      </c>
      <c r="HI534">
        <v>5</v>
      </c>
      <c r="HJ534">
        <v>0</v>
      </c>
      <c r="HK534">
        <v>1</v>
      </c>
      <c r="HL534">
        <v>0</v>
      </c>
      <c r="HM534">
        <v>0</v>
      </c>
      <c r="HN534">
        <v>0</v>
      </c>
      <c r="HO534">
        <v>0</v>
      </c>
      <c r="HP534">
        <v>0</v>
      </c>
      <c r="HQ534">
        <v>1</v>
      </c>
      <c r="HR534">
        <v>0</v>
      </c>
      <c r="HS534">
        <v>0</v>
      </c>
      <c r="HT534">
        <v>1</v>
      </c>
      <c r="HU534">
        <v>2</v>
      </c>
      <c r="HV534">
        <v>5</v>
      </c>
      <c r="HW534">
        <v>2</v>
      </c>
      <c r="HX534">
        <v>0</v>
      </c>
      <c r="HY534">
        <v>0</v>
      </c>
      <c r="HZ534">
        <v>0</v>
      </c>
      <c r="IA534">
        <v>0</v>
      </c>
      <c r="IB534">
        <v>1</v>
      </c>
      <c r="IC534">
        <v>0</v>
      </c>
      <c r="ID534">
        <v>0</v>
      </c>
      <c r="IE534">
        <v>0</v>
      </c>
      <c r="IF534">
        <v>0</v>
      </c>
      <c r="IG534">
        <v>0</v>
      </c>
      <c r="IH534">
        <v>0</v>
      </c>
      <c r="II534">
        <v>0</v>
      </c>
      <c r="IJ534">
        <v>0</v>
      </c>
      <c r="IK534">
        <v>1</v>
      </c>
      <c r="IL534">
        <v>2</v>
      </c>
      <c r="IM534">
        <v>2</v>
      </c>
      <c r="IN534">
        <v>0</v>
      </c>
      <c r="IO534">
        <v>0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1</v>
      </c>
      <c r="IY534">
        <v>0</v>
      </c>
      <c r="IZ534">
        <v>0</v>
      </c>
      <c r="JA534">
        <v>1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0</v>
      </c>
      <c r="JI534">
        <v>0</v>
      </c>
      <c r="JJ534">
        <v>0</v>
      </c>
      <c r="JK534">
        <v>0</v>
      </c>
      <c r="JL534">
        <v>2</v>
      </c>
    </row>
    <row r="535" spans="1:272">
      <c r="A535" t="s">
        <v>601</v>
      </c>
      <c r="B535" t="s">
        <v>588</v>
      </c>
      <c r="C535" t="str">
        <f>"160804"</f>
        <v>160804</v>
      </c>
      <c r="D535" t="s">
        <v>587</v>
      </c>
      <c r="E535">
        <v>3</v>
      </c>
      <c r="F535">
        <v>1381</v>
      </c>
      <c r="G535">
        <v>1059</v>
      </c>
      <c r="H535">
        <v>253</v>
      </c>
      <c r="I535">
        <v>806</v>
      </c>
      <c r="J535">
        <v>0</v>
      </c>
      <c r="K535">
        <v>3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806</v>
      </c>
      <c r="T535">
        <v>0</v>
      </c>
      <c r="U535">
        <v>0</v>
      </c>
      <c r="V535">
        <v>806</v>
      </c>
      <c r="W535">
        <v>44</v>
      </c>
      <c r="X535">
        <v>5</v>
      </c>
      <c r="Y535">
        <v>20</v>
      </c>
      <c r="Z535">
        <v>0</v>
      </c>
      <c r="AA535">
        <v>762</v>
      </c>
      <c r="AB535">
        <v>300</v>
      </c>
      <c r="AC535">
        <v>20</v>
      </c>
      <c r="AD535">
        <v>41</v>
      </c>
      <c r="AE535">
        <v>136</v>
      </c>
      <c r="AF535">
        <v>19</v>
      </c>
      <c r="AG535">
        <v>3</v>
      </c>
      <c r="AH535">
        <v>2</v>
      </c>
      <c r="AI535">
        <v>3</v>
      </c>
      <c r="AJ535">
        <v>1</v>
      </c>
      <c r="AK535">
        <v>55</v>
      </c>
      <c r="AL535">
        <v>1</v>
      </c>
      <c r="AM535">
        <v>0</v>
      </c>
      <c r="AN535">
        <v>4</v>
      </c>
      <c r="AO535">
        <v>2</v>
      </c>
      <c r="AP535">
        <v>1</v>
      </c>
      <c r="AQ535">
        <v>1</v>
      </c>
      <c r="AR535">
        <v>1</v>
      </c>
      <c r="AS535">
        <v>0</v>
      </c>
      <c r="AT535">
        <v>0</v>
      </c>
      <c r="AU535">
        <v>2</v>
      </c>
      <c r="AV535">
        <v>0</v>
      </c>
      <c r="AW535">
        <v>2</v>
      </c>
      <c r="AX535">
        <v>1</v>
      </c>
      <c r="AY535">
        <v>0</v>
      </c>
      <c r="AZ535">
        <v>5</v>
      </c>
      <c r="BA535">
        <v>300</v>
      </c>
      <c r="BB535">
        <v>143</v>
      </c>
      <c r="BC535">
        <v>90</v>
      </c>
      <c r="BD535">
        <v>4</v>
      </c>
      <c r="BE535">
        <v>9</v>
      </c>
      <c r="BF535">
        <v>15</v>
      </c>
      <c r="BG535">
        <v>2</v>
      </c>
      <c r="BH535">
        <v>11</v>
      </c>
      <c r="BI535">
        <v>0</v>
      </c>
      <c r="BJ535">
        <v>1</v>
      </c>
      <c r="BK535">
        <v>1</v>
      </c>
      <c r="BL535">
        <v>4</v>
      </c>
      <c r="BM535">
        <v>0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2</v>
      </c>
      <c r="BT535">
        <v>0</v>
      </c>
      <c r="BU535">
        <v>1</v>
      </c>
      <c r="BV535">
        <v>0</v>
      </c>
      <c r="BW535">
        <v>2</v>
      </c>
      <c r="BX535">
        <v>0</v>
      </c>
      <c r="BY535">
        <v>0</v>
      </c>
      <c r="BZ535">
        <v>143</v>
      </c>
      <c r="CA535">
        <v>31</v>
      </c>
      <c r="CB535">
        <v>15</v>
      </c>
      <c r="CC535">
        <v>3</v>
      </c>
      <c r="CD535">
        <v>3</v>
      </c>
      <c r="CE535">
        <v>0</v>
      </c>
      <c r="CF535">
        <v>1</v>
      </c>
      <c r="CG535">
        <v>0</v>
      </c>
      <c r="CH535">
        <v>4</v>
      </c>
      <c r="CI535">
        <v>0</v>
      </c>
      <c r="CJ535">
        <v>0</v>
      </c>
      <c r="CK535">
        <v>0</v>
      </c>
      <c r="CL535">
        <v>1</v>
      </c>
      <c r="CM535">
        <v>0</v>
      </c>
      <c r="CN535">
        <v>2</v>
      </c>
      <c r="CO535">
        <v>2</v>
      </c>
      <c r="CP535">
        <v>31</v>
      </c>
      <c r="CQ535">
        <v>32</v>
      </c>
      <c r="CR535">
        <v>15</v>
      </c>
      <c r="CS535">
        <v>0</v>
      </c>
      <c r="CT535">
        <v>1</v>
      </c>
      <c r="CU535">
        <v>0</v>
      </c>
      <c r="CV535">
        <v>1</v>
      </c>
      <c r="CW535">
        <v>1</v>
      </c>
      <c r="CX535">
        <v>1</v>
      </c>
      <c r="CY535">
        <v>2</v>
      </c>
      <c r="CZ535">
        <v>0</v>
      </c>
      <c r="DA535">
        <v>2</v>
      </c>
      <c r="DB535">
        <v>1</v>
      </c>
      <c r="DC535">
        <v>0</v>
      </c>
      <c r="DD535">
        <v>0</v>
      </c>
      <c r="DE535">
        <v>0</v>
      </c>
      <c r="DF535">
        <v>0</v>
      </c>
      <c r="DG535">
        <v>1</v>
      </c>
      <c r="DH535">
        <v>1</v>
      </c>
      <c r="DI535">
        <v>0</v>
      </c>
      <c r="DJ535">
        <v>1</v>
      </c>
      <c r="DK535">
        <v>1</v>
      </c>
      <c r="DL535">
        <v>0</v>
      </c>
      <c r="DM535">
        <v>2</v>
      </c>
      <c r="DN535">
        <v>0</v>
      </c>
      <c r="DO535">
        <v>2</v>
      </c>
      <c r="DP535">
        <v>32</v>
      </c>
      <c r="DQ535">
        <v>31</v>
      </c>
      <c r="DR535">
        <v>13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1</v>
      </c>
      <c r="DY535">
        <v>1</v>
      </c>
      <c r="DZ535">
        <v>0</v>
      </c>
      <c r="EA535">
        <v>0</v>
      </c>
      <c r="EB535">
        <v>0</v>
      </c>
      <c r="EC535">
        <v>10</v>
      </c>
      <c r="ED535">
        <v>1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1</v>
      </c>
      <c r="EK535">
        <v>3</v>
      </c>
      <c r="EL535">
        <v>0</v>
      </c>
      <c r="EM535">
        <v>1</v>
      </c>
      <c r="EN535">
        <v>0</v>
      </c>
      <c r="EO535">
        <v>0</v>
      </c>
      <c r="EP535">
        <v>31</v>
      </c>
      <c r="EQ535">
        <v>80</v>
      </c>
      <c r="ER535">
        <v>22</v>
      </c>
      <c r="ES535">
        <v>14</v>
      </c>
      <c r="ET535">
        <v>3</v>
      </c>
      <c r="EU535">
        <v>2</v>
      </c>
      <c r="EV535">
        <v>0</v>
      </c>
      <c r="EW535">
        <v>2</v>
      </c>
      <c r="EX535">
        <v>4</v>
      </c>
      <c r="EY535">
        <v>2</v>
      </c>
      <c r="EZ535">
        <v>18</v>
      </c>
      <c r="FA535">
        <v>1</v>
      </c>
      <c r="FB535">
        <v>0</v>
      </c>
      <c r="FC535">
        <v>1</v>
      </c>
      <c r="FD535">
        <v>1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9</v>
      </c>
      <c r="FM535">
        <v>1</v>
      </c>
      <c r="FN535">
        <v>80</v>
      </c>
      <c r="FO535">
        <v>70</v>
      </c>
      <c r="FP535">
        <v>17</v>
      </c>
      <c r="FQ535">
        <v>5</v>
      </c>
      <c r="FR535">
        <v>2</v>
      </c>
      <c r="FS535">
        <v>5</v>
      </c>
      <c r="FT535">
        <v>2</v>
      </c>
      <c r="FU535">
        <v>1</v>
      </c>
      <c r="FV535">
        <v>1</v>
      </c>
      <c r="FW535">
        <v>1</v>
      </c>
      <c r="FX535">
        <v>0</v>
      </c>
      <c r="FY535">
        <v>1</v>
      </c>
      <c r="FZ535">
        <v>1</v>
      </c>
      <c r="GA535">
        <v>2</v>
      </c>
      <c r="GB535">
        <v>0</v>
      </c>
      <c r="GC535">
        <v>1</v>
      </c>
      <c r="GD535">
        <v>2</v>
      </c>
      <c r="GE535">
        <v>24</v>
      </c>
      <c r="GF535">
        <v>0</v>
      </c>
      <c r="GG535">
        <v>1</v>
      </c>
      <c r="GH535">
        <v>0</v>
      </c>
      <c r="GI535">
        <v>0</v>
      </c>
      <c r="GJ535">
        <v>2</v>
      </c>
      <c r="GK535">
        <v>0</v>
      </c>
      <c r="GL535">
        <v>1</v>
      </c>
      <c r="GM535">
        <v>1</v>
      </c>
      <c r="GN535">
        <v>70</v>
      </c>
      <c r="GO535">
        <v>67</v>
      </c>
      <c r="GP535">
        <v>37</v>
      </c>
      <c r="GQ535">
        <v>4</v>
      </c>
      <c r="GR535">
        <v>3</v>
      </c>
      <c r="GS535">
        <v>0</v>
      </c>
      <c r="GT535">
        <v>1</v>
      </c>
      <c r="GU535">
        <v>4</v>
      </c>
      <c r="GV535">
        <v>6</v>
      </c>
      <c r="GW535">
        <v>1</v>
      </c>
      <c r="GX535">
        <v>1</v>
      </c>
      <c r="GY535">
        <v>0</v>
      </c>
      <c r="GZ535">
        <v>0</v>
      </c>
      <c r="HA535">
        <v>1</v>
      </c>
      <c r="HB535">
        <v>0</v>
      </c>
      <c r="HC535">
        <v>3</v>
      </c>
      <c r="HD535">
        <v>0</v>
      </c>
      <c r="HE535">
        <v>0</v>
      </c>
      <c r="HF535">
        <v>0</v>
      </c>
      <c r="HG535">
        <v>6</v>
      </c>
      <c r="HH535">
        <v>67</v>
      </c>
      <c r="HI535">
        <v>5</v>
      </c>
      <c r="HJ535">
        <v>0</v>
      </c>
      <c r="HK535">
        <v>1</v>
      </c>
      <c r="HL535">
        <v>1</v>
      </c>
      <c r="HM535">
        <v>0</v>
      </c>
      <c r="HN535">
        <v>0</v>
      </c>
      <c r="HO535">
        <v>0</v>
      </c>
      <c r="HP535">
        <v>0</v>
      </c>
      <c r="HQ535">
        <v>0</v>
      </c>
      <c r="HR535">
        <v>0</v>
      </c>
      <c r="HS535">
        <v>1</v>
      </c>
      <c r="HT535">
        <v>0</v>
      </c>
      <c r="HU535">
        <v>2</v>
      </c>
      <c r="HV535">
        <v>5</v>
      </c>
      <c r="HW535">
        <v>2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1</v>
      </c>
      <c r="ID535">
        <v>0</v>
      </c>
      <c r="IE535">
        <v>0</v>
      </c>
      <c r="IF535">
        <v>0</v>
      </c>
      <c r="IG535">
        <v>0</v>
      </c>
      <c r="IH535">
        <v>0</v>
      </c>
      <c r="II535">
        <v>0</v>
      </c>
      <c r="IJ535">
        <v>0</v>
      </c>
      <c r="IK535">
        <v>1</v>
      </c>
      <c r="IL535">
        <v>2</v>
      </c>
      <c r="IM535">
        <v>1</v>
      </c>
      <c r="IN535">
        <v>0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1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0</v>
      </c>
      <c r="JK535">
        <v>0</v>
      </c>
      <c r="JL535">
        <v>1</v>
      </c>
    </row>
    <row r="536" spans="1:272">
      <c r="A536" t="s">
        <v>600</v>
      </c>
      <c r="B536" t="s">
        <v>588</v>
      </c>
      <c r="C536" t="str">
        <f>"160804"</f>
        <v>160804</v>
      </c>
      <c r="D536" t="s">
        <v>599</v>
      </c>
      <c r="E536">
        <v>4</v>
      </c>
      <c r="F536">
        <v>821</v>
      </c>
      <c r="G536">
        <v>630</v>
      </c>
      <c r="H536">
        <v>173</v>
      </c>
      <c r="I536">
        <v>457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457</v>
      </c>
      <c r="T536">
        <v>0</v>
      </c>
      <c r="U536">
        <v>0</v>
      </c>
      <c r="V536">
        <v>457</v>
      </c>
      <c r="W536">
        <v>20</v>
      </c>
      <c r="X536">
        <v>9</v>
      </c>
      <c r="Y536">
        <v>11</v>
      </c>
      <c r="Z536">
        <v>0</v>
      </c>
      <c r="AA536">
        <v>437</v>
      </c>
      <c r="AB536">
        <v>151</v>
      </c>
      <c r="AC536">
        <v>17</v>
      </c>
      <c r="AD536">
        <v>34</v>
      </c>
      <c r="AE536">
        <v>55</v>
      </c>
      <c r="AF536">
        <v>6</v>
      </c>
      <c r="AG536">
        <v>0</v>
      </c>
      <c r="AH536">
        <v>1</v>
      </c>
      <c r="AI536">
        <v>0</v>
      </c>
      <c r="AJ536">
        <v>5</v>
      </c>
      <c r="AK536">
        <v>23</v>
      </c>
      <c r="AL536">
        <v>0</v>
      </c>
      <c r="AM536">
        <v>0</v>
      </c>
      <c r="AN536">
        <v>3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0</v>
      </c>
      <c r="AU536">
        <v>1</v>
      </c>
      <c r="AV536">
        <v>1</v>
      </c>
      <c r="AW536">
        <v>0</v>
      </c>
      <c r="AX536">
        <v>0</v>
      </c>
      <c r="AY536">
        <v>0</v>
      </c>
      <c r="AZ536">
        <v>4</v>
      </c>
      <c r="BA536">
        <v>151</v>
      </c>
      <c r="BB536">
        <v>113</v>
      </c>
      <c r="BC536">
        <v>87</v>
      </c>
      <c r="BD536">
        <v>2</v>
      </c>
      <c r="BE536">
        <v>1</v>
      </c>
      <c r="BF536">
        <v>3</v>
      </c>
      <c r="BG536">
        <v>3</v>
      </c>
      <c r="BH536">
        <v>4</v>
      </c>
      <c r="BI536">
        <v>1</v>
      </c>
      <c r="BJ536">
        <v>0</v>
      </c>
      <c r="BK536">
        <v>2</v>
      </c>
      <c r="BL536">
        <v>1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1</v>
      </c>
      <c r="BS536">
        <v>0</v>
      </c>
      <c r="BT536">
        <v>0</v>
      </c>
      <c r="BU536">
        <v>0</v>
      </c>
      <c r="BV536">
        <v>3</v>
      </c>
      <c r="BW536">
        <v>1</v>
      </c>
      <c r="BX536">
        <v>2</v>
      </c>
      <c r="BY536">
        <v>1</v>
      </c>
      <c r="BZ536">
        <v>113</v>
      </c>
      <c r="CA536">
        <v>19</v>
      </c>
      <c r="CB536">
        <v>12</v>
      </c>
      <c r="CC536">
        <v>0</v>
      </c>
      <c r="CD536">
        <v>0</v>
      </c>
      <c r="CE536">
        <v>0</v>
      </c>
      <c r="CF536">
        <v>1</v>
      </c>
      <c r="CG536">
        <v>1</v>
      </c>
      <c r="CH536">
        <v>0</v>
      </c>
      <c r="CI536">
        <v>0</v>
      </c>
      <c r="CJ536">
        <v>0</v>
      </c>
      <c r="CK536">
        <v>1</v>
      </c>
      <c r="CL536">
        <v>0</v>
      </c>
      <c r="CM536">
        <v>1</v>
      </c>
      <c r="CN536">
        <v>1</v>
      </c>
      <c r="CO536">
        <v>2</v>
      </c>
      <c r="CP536">
        <v>19</v>
      </c>
      <c r="CQ536">
        <v>17</v>
      </c>
      <c r="CR536">
        <v>10</v>
      </c>
      <c r="CS536">
        <v>0</v>
      </c>
      <c r="CT536">
        <v>1</v>
      </c>
      <c r="CU536">
        <v>0</v>
      </c>
      <c r="CV536">
        <v>1</v>
      </c>
      <c r="CW536">
        <v>1</v>
      </c>
      <c r="CX536">
        <v>0</v>
      </c>
      <c r="CY536">
        <v>0</v>
      </c>
      <c r="CZ536">
        <v>0</v>
      </c>
      <c r="DA536">
        <v>0</v>
      </c>
      <c r="DB536">
        <v>1</v>
      </c>
      <c r="DC536">
        <v>0</v>
      </c>
      <c r="DD536">
        <v>0</v>
      </c>
      <c r="DE536">
        <v>0</v>
      </c>
      <c r="DF536">
        <v>0</v>
      </c>
      <c r="DG536">
        <v>1</v>
      </c>
      <c r="DH536">
        <v>1</v>
      </c>
      <c r="DI536">
        <v>0</v>
      </c>
      <c r="DJ536">
        <v>0</v>
      </c>
      <c r="DK536">
        <v>0</v>
      </c>
      <c r="DL536">
        <v>0</v>
      </c>
      <c r="DM536">
        <v>1</v>
      </c>
      <c r="DN536">
        <v>0</v>
      </c>
      <c r="DO536">
        <v>0</v>
      </c>
      <c r="DP536">
        <v>17</v>
      </c>
      <c r="DQ536">
        <v>18</v>
      </c>
      <c r="DR536">
        <v>5</v>
      </c>
      <c r="DS536">
        <v>0</v>
      </c>
      <c r="DT536">
        <v>0</v>
      </c>
      <c r="DU536">
        <v>1</v>
      </c>
      <c r="DV536">
        <v>0</v>
      </c>
      <c r="DW536">
        <v>1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7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1</v>
      </c>
      <c r="EK536">
        <v>0</v>
      </c>
      <c r="EL536">
        <v>1</v>
      </c>
      <c r="EM536">
        <v>2</v>
      </c>
      <c r="EN536">
        <v>0</v>
      </c>
      <c r="EO536">
        <v>0</v>
      </c>
      <c r="EP536">
        <v>18</v>
      </c>
      <c r="EQ536">
        <v>51</v>
      </c>
      <c r="ER536">
        <v>10</v>
      </c>
      <c r="ES536">
        <v>15</v>
      </c>
      <c r="ET536">
        <v>5</v>
      </c>
      <c r="EU536">
        <v>1</v>
      </c>
      <c r="EV536">
        <v>0</v>
      </c>
      <c r="EW536">
        <v>1</v>
      </c>
      <c r="EX536">
        <v>0</v>
      </c>
      <c r="EY536">
        <v>0</v>
      </c>
      <c r="EZ536">
        <v>5</v>
      </c>
      <c r="FA536">
        <v>1</v>
      </c>
      <c r="FB536">
        <v>1</v>
      </c>
      <c r="FC536">
        <v>0</v>
      </c>
      <c r="FD536">
        <v>0</v>
      </c>
      <c r="FE536">
        <v>3</v>
      </c>
      <c r="FF536">
        <v>0</v>
      </c>
      <c r="FG536">
        <v>1</v>
      </c>
      <c r="FH536">
        <v>2</v>
      </c>
      <c r="FI536">
        <v>0</v>
      </c>
      <c r="FJ536">
        <v>0</v>
      </c>
      <c r="FK536">
        <v>0</v>
      </c>
      <c r="FL536">
        <v>4</v>
      </c>
      <c r="FM536">
        <v>2</v>
      </c>
      <c r="FN536">
        <v>51</v>
      </c>
      <c r="FO536">
        <v>40</v>
      </c>
      <c r="FP536">
        <v>11</v>
      </c>
      <c r="FQ536">
        <v>0</v>
      </c>
      <c r="FR536">
        <v>1</v>
      </c>
      <c r="FS536">
        <v>0</v>
      </c>
      <c r="FT536">
        <v>0</v>
      </c>
      <c r="FU536">
        <v>3</v>
      </c>
      <c r="FV536">
        <v>0</v>
      </c>
      <c r="FW536">
        <v>1</v>
      </c>
      <c r="FX536">
        <v>0</v>
      </c>
      <c r="FY536">
        <v>0</v>
      </c>
      <c r="FZ536">
        <v>0</v>
      </c>
      <c r="GA536">
        <v>0</v>
      </c>
      <c r="GB536">
        <v>1</v>
      </c>
      <c r="GC536">
        <v>0</v>
      </c>
      <c r="GD536">
        <v>1</v>
      </c>
      <c r="GE536">
        <v>22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40</v>
      </c>
      <c r="GO536">
        <v>28</v>
      </c>
      <c r="GP536">
        <v>17</v>
      </c>
      <c r="GQ536">
        <v>1</v>
      </c>
      <c r="GR536">
        <v>1</v>
      </c>
      <c r="GS536">
        <v>0</v>
      </c>
      <c r="GT536">
        <v>0</v>
      </c>
      <c r="GU536">
        <v>0</v>
      </c>
      <c r="GV536">
        <v>1</v>
      </c>
      <c r="GW536">
        <v>0</v>
      </c>
      <c r="GX536">
        <v>0</v>
      </c>
      <c r="GY536">
        <v>2</v>
      </c>
      <c r="GZ536">
        <v>0</v>
      </c>
      <c r="HA536">
        <v>0</v>
      </c>
      <c r="HB536">
        <v>0</v>
      </c>
      <c r="HC536">
        <v>1</v>
      </c>
      <c r="HD536">
        <v>0</v>
      </c>
      <c r="HE536">
        <v>0</v>
      </c>
      <c r="HF536">
        <v>1</v>
      </c>
      <c r="HG536">
        <v>4</v>
      </c>
      <c r="HH536">
        <v>28</v>
      </c>
      <c r="HI536">
        <v>0</v>
      </c>
      <c r="HJ536">
        <v>0</v>
      </c>
      <c r="HK536">
        <v>0</v>
      </c>
      <c r="HL536">
        <v>0</v>
      </c>
      <c r="HM536">
        <v>0</v>
      </c>
      <c r="HN536">
        <v>0</v>
      </c>
      <c r="HO536">
        <v>0</v>
      </c>
      <c r="HP536">
        <v>0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0</v>
      </c>
      <c r="IC536">
        <v>0</v>
      </c>
      <c r="ID536">
        <v>0</v>
      </c>
      <c r="IE536">
        <v>0</v>
      </c>
      <c r="IF536">
        <v>0</v>
      </c>
      <c r="IG536">
        <v>0</v>
      </c>
      <c r="IH536">
        <v>0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0</v>
      </c>
    </row>
    <row r="537" spans="1:272">
      <c r="A537" t="s">
        <v>598</v>
      </c>
      <c r="B537" t="s">
        <v>588</v>
      </c>
      <c r="C537" t="str">
        <f>"160804"</f>
        <v>160804</v>
      </c>
      <c r="D537" t="s">
        <v>306</v>
      </c>
      <c r="E537">
        <v>5</v>
      </c>
      <c r="F537">
        <v>845</v>
      </c>
      <c r="G537">
        <v>649</v>
      </c>
      <c r="H537">
        <v>274</v>
      </c>
      <c r="I537">
        <v>375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375</v>
      </c>
      <c r="T537">
        <v>0</v>
      </c>
      <c r="U537">
        <v>0</v>
      </c>
      <c r="V537">
        <v>375</v>
      </c>
      <c r="W537">
        <v>6</v>
      </c>
      <c r="X537">
        <v>4</v>
      </c>
      <c r="Y537">
        <v>2</v>
      </c>
      <c r="Z537">
        <v>0</v>
      </c>
      <c r="AA537">
        <v>369</v>
      </c>
      <c r="AB537">
        <v>108</v>
      </c>
      <c r="AC537">
        <v>9</v>
      </c>
      <c r="AD537">
        <v>19</v>
      </c>
      <c r="AE537">
        <v>31</v>
      </c>
      <c r="AF537">
        <v>10</v>
      </c>
      <c r="AG537">
        <v>0</v>
      </c>
      <c r="AH537">
        <v>2</v>
      </c>
      <c r="AI537">
        <v>4</v>
      </c>
      <c r="AJ537">
        <v>1</v>
      </c>
      <c r="AK537">
        <v>19</v>
      </c>
      <c r="AL537">
        <v>0</v>
      </c>
      <c r="AM537">
        <v>0</v>
      </c>
      <c r="AN537">
        <v>4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2</v>
      </c>
      <c r="AV537">
        <v>1</v>
      </c>
      <c r="AW537">
        <v>0</v>
      </c>
      <c r="AX537">
        <v>1</v>
      </c>
      <c r="AY537">
        <v>0</v>
      </c>
      <c r="AZ537">
        <v>4</v>
      </c>
      <c r="BA537">
        <v>108</v>
      </c>
      <c r="BB537">
        <v>69</v>
      </c>
      <c r="BC537">
        <v>52</v>
      </c>
      <c r="BD537">
        <v>3</v>
      </c>
      <c r="BE537">
        <v>2</v>
      </c>
      <c r="BF537">
        <v>0</v>
      </c>
      <c r="BG537">
        <v>2</v>
      </c>
      <c r="BH537">
        <v>3</v>
      </c>
      <c r="BI537">
        <v>0</v>
      </c>
      <c r="BJ537">
        <v>0</v>
      </c>
      <c r="BK537">
        <v>1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1</v>
      </c>
      <c r="BT537">
        <v>0</v>
      </c>
      <c r="BU537">
        <v>0</v>
      </c>
      <c r="BV537">
        <v>1</v>
      </c>
      <c r="BW537">
        <v>0</v>
      </c>
      <c r="BX537">
        <v>0</v>
      </c>
      <c r="BY537">
        <v>4</v>
      </c>
      <c r="BZ537">
        <v>69</v>
      </c>
      <c r="CA537">
        <v>13</v>
      </c>
      <c r="CB537">
        <v>4</v>
      </c>
      <c r="CC537">
        <v>4</v>
      </c>
      <c r="CD537">
        <v>0</v>
      </c>
      <c r="CE537">
        <v>0</v>
      </c>
      <c r="CF537">
        <v>1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1</v>
      </c>
      <c r="CN537">
        <v>3</v>
      </c>
      <c r="CO537">
        <v>0</v>
      </c>
      <c r="CP537">
        <v>13</v>
      </c>
      <c r="CQ537">
        <v>13</v>
      </c>
      <c r="CR537">
        <v>7</v>
      </c>
      <c r="CS537">
        <v>0</v>
      </c>
      <c r="CT537">
        <v>1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1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1</v>
      </c>
      <c r="DH537">
        <v>3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13</v>
      </c>
      <c r="DQ537">
        <v>38</v>
      </c>
      <c r="DR537">
        <v>9</v>
      </c>
      <c r="DS537">
        <v>2</v>
      </c>
      <c r="DT537">
        <v>0</v>
      </c>
      <c r="DU537">
        <v>0</v>
      </c>
      <c r="DV537">
        <v>1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23</v>
      </c>
      <c r="ED537">
        <v>0</v>
      </c>
      <c r="EE537">
        <v>0</v>
      </c>
      <c r="EF537">
        <v>1</v>
      </c>
      <c r="EG537">
        <v>0</v>
      </c>
      <c r="EH537">
        <v>0</v>
      </c>
      <c r="EI537">
        <v>0</v>
      </c>
      <c r="EJ537">
        <v>0</v>
      </c>
      <c r="EK537">
        <v>2</v>
      </c>
      <c r="EL537">
        <v>0</v>
      </c>
      <c r="EM537">
        <v>0</v>
      </c>
      <c r="EN537">
        <v>0</v>
      </c>
      <c r="EO537">
        <v>0</v>
      </c>
      <c r="EP537">
        <v>38</v>
      </c>
      <c r="EQ537">
        <v>52</v>
      </c>
      <c r="ER537">
        <v>8</v>
      </c>
      <c r="ES537">
        <v>9</v>
      </c>
      <c r="ET537">
        <v>1</v>
      </c>
      <c r="EU537">
        <v>0</v>
      </c>
      <c r="EV537">
        <v>0</v>
      </c>
      <c r="EW537">
        <v>0</v>
      </c>
      <c r="EX537">
        <v>0</v>
      </c>
      <c r="EY537">
        <v>1</v>
      </c>
      <c r="EZ537">
        <v>26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1</v>
      </c>
      <c r="FJ537">
        <v>0</v>
      </c>
      <c r="FK537">
        <v>1</v>
      </c>
      <c r="FL537">
        <v>5</v>
      </c>
      <c r="FM537">
        <v>0</v>
      </c>
      <c r="FN537">
        <v>52</v>
      </c>
      <c r="FO537">
        <v>58</v>
      </c>
      <c r="FP537">
        <v>14</v>
      </c>
      <c r="FQ537">
        <v>0</v>
      </c>
      <c r="FR537">
        <v>4</v>
      </c>
      <c r="FS537">
        <v>2</v>
      </c>
      <c r="FT537">
        <v>0</v>
      </c>
      <c r="FU537">
        <v>1</v>
      </c>
      <c r="FV537">
        <v>0</v>
      </c>
      <c r="FW537">
        <v>0</v>
      </c>
      <c r="FX537">
        <v>2</v>
      </c>
      <c r="FY537">
        <v>0</v>
      </c>
      <c r="FZ537">
        <v>0</v>
      </c>
      <c r="GA537">
        <v>3</v>
      </c>
      <c r="GB537">
        <v>0</v>
      </c>
      <c r="GC537">
        <v>1</v>
      </c>
      <c r="GD537">
        <v>1</v>
      </c>
      <c r="GE537">
        <v>26</v>
      </c>
      <c r="GF537">
        <v>2</v>
      </c>
      <c r="GG537">
        <v>0</v>
      </c>
      <c r="GH537">
        <v>0</v>
      </c>
      <c r="GI537">
        <v>0</v>
      </c>
      <c r="GJ537">
        <v>0</v>
      </c>
      <c r="GK537">
        <v>0</v>
      </c>
      <c r="GL537">
        <v>2</v>
      </c>
      <c r="GM537">
        <v>0</v>
      </c>
      <c r="GN537">
        <v>58</v>
      </c>
      <c r="GO537">
        <v>18</v>
      </c>
      <c r="GP537">
        <v>8</v>
      </c>
      <c r="GQ537">
        <v>1</v>
      </c>
      <c r="GR537">
        <v>3</v>
      </c>
      <c r="GS537">
        <v>0</v>
      </c>
      <c r="GT537">
        <v>0</v>
      </c>
      <c r="GU537">
        <v>2</v>
      </c>
      <c r="GV537">
        <v>1</v>
      </c>
      <c r="GW537">
        <v>0</v>
      </c>
      <c r="GX537">
        <v>0</v>
      </c>
      <c r="GY537">
        <v>0</v>
      </c>
      <c r="GZ537">
        <v>0</v>
      </c>
      <c r="HA537">
        <v>2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1</v>
      </c>
      <c r="HH537">
        <v>18</v>
      </c>
      <c r="HI537">
        <v>0</v>
      </c>
      <c r="HJ537">
        <v>0</v>
      </c>
      <c r="HK537">
        <v>0</v>
      </c>
      <c r="HL537">
        <v>0</v>
      </c>
      <c r="HM537">
        <v>0</v>
      </c>
      <c r="HN537">
        <v>0</v>
      </c>
      <c r="HO537">
        <v>0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0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0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</row>
    <row r="538" spans="1:272">
      <c r="A538" t="s">
        <v>597</v>
      </c>
      <c r="B538" t="s">
        <v>588</v>
      </c>
      <c r="C538" t="str">
        <f>"160804"</f>
        <v>160804</v>
      </c>
      <c r="D538" t="s">
        <v>596</v>
      </c>
      <c r="E538">
        <v>6</v>
      </c>
      <c r="F538">
        <v>1005</v>
      </c>
      <c r="G538">
        <v>756</v>
      </c>
      <c r="H538">
        <v>289</v>
      </c>
      <c r="I538">
        <v>467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467</v>
      </c>
      <c r="T538">
        <v>0</v>
      </c>
      <c r="U538">
        <v>0</v>
      </c>
      <c r="V538">
        <v>467</v>
      </c>
      <c r="W538">
        <v>27</v>
      </c>
      <c r="X538">
        <v>19</v>
      </c>
      <c r="Y538">
        <v>8</v>
      </c>
      <c r="Z538">
        <v>0</v>
      </c>
      <c r="AA538">
        <v>440</v>
      </c>
      <c r="AB538">
        <v>188</v>
      </c>
      <c r="AC538">
        <v>15</v>
      </c>
      <c r="AD538">
        <v>16</v>
      </c>
      <c r="AE538">
        <v>62</v>
      </c>
      <c r="AF538">
        <v>12</v>
      </c>
      <c r="AG538">
        <v>1</v>
      </c>
      <c r="AH538">
        <v>1</v>
      </c>
      <c r="AI538">
        <v>0</v>
      </c>
      <c r="AJ538">
        <v>2</v>
      </c>
      <c r="AK538">
        <v>63</v>
      </c>
      <c r="AL538">
        <v>1</v>
      </c>
      <c r="AM538">
        <v>1</v>
      </c>
      <c r="AN538">
        <v>5</v>
      </c>
      <c r="AO538">
        <v>1</v>
      </c>
      <c r="AP538">
        <v>0</v>
      </c>
      <c r="AQ538">
        <v>1</v>
      </c>
      <c r="AR538">
        <v>1</v>
      </c>
      <c r="AS538">
        <v>0</v>
      </c>
      <c r="AT538">
        <v>0</v>
      </c>
      <c r="AU538">
        <v>1</v>
      </c>
      <c r="AV538">
        <v>1</v>
      </c>
      <c r="AW538">
        <v>1</v>
      </c>
      <c r="AX538">
        <v>0</v>
      </c>
      <c r="AY538">
        <v>0</v>
      </c>
      <c r="AZ538">
        <v>3</v>
      </c>
      <c r="BA538">
        <v>188</v>
      </c>
      <c r="BB538">
        <v>58</v>
      </c>
      <c r="BC538">
        <v>50</v>
      </c>
      <c r="BD538">
        <v>0</v>
      </c>
      <c r="BE538">
        <v>1</v>
      </c>
      <c r="BF538">
        <v>1</v>
      </c>
      <c r="BG538">
        <v>0</v>
      </c>
      <c r="BH538">
        <v>1</v>
      </c>
      <c r="BI538">
        <v>0</v>
      </c>
      <c r="BJ538">
        <v>1</v>
      </c>
      <c r="BK538">
        <v>0</v>
      </c>
      <c r="BL538">
        <v>1</v>
      </c>
      <c r="BM538">
        <v>0</v>
      </c>
      <c r="BN538">
        <v>2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1</v>
      </c>
      <c r="BX538">
        <v>0</v>
      </c>
      <c r="BY538">
        <v>0</v>
      </c>
      <c r="BZ538">
        <v>58</v>
      </c>
      <c r="CA538">
        <v>10</v>
      </c>
      <c r="CB538">
        <v>7</v>
      </c>
      <c r="CC538">
        <v>2</v>
      </c>
      <c r="CD538">
        <v>0</v>
      </c>
      <c r="CE538">
        <v>0</v>
      </c>
      <c r="CF538">
        <v>1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10</v>
      </c>
      <c r="CQ538">
        <v>16</v>
      </c>
      <c r="CR538">
        <v>11</v>
      </c>
      <c r="CS538">
        <v>0</v>
      </c>
      <c r="CT538">
        <v>1</v>
      </c>
      <c r="CU538">
        <v>0</v>
      </c>
      <c r="CV538">
        <v>1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1</v>
      </c>
      <c r="DI538">
        <v>0</v>
      </c>
      <c r="DJ538">
        <v>0</v>
      </c>
      <c r="DK538">
        <v>1</v>
      </c>
      <c r="DL538">
        <v>0</v>
      </c>
      <c r="DM538">
        <v>1</v>
      </c>
      <c r="DN538">
        <v>0</v>
      </c>
      <c r="DO538">
        <v>0</v>
      </c>
      <c r="DP538">
        <v>16</v>
      </c>
      <c r="DQ538">
        <v>57</v>
      </c>
      <c r="DR538">
        <v>9</v>
      </c>
      <c r="DS538">
        <v>0</v>
      </c>
      <c r="DT538">
        <v>0</v>
      </c>
      <c r="DU538">
        <v>2</v>
      </c>
      <c r="DV538">
        <v>0</v>
      </c>
      <c r="DW538">
        <v>0</v>
      </c>
      <c r="DX538">
        <v>0</v>
      </c>
      <c r="DY538">
        <v>0</v>
      </c>
      <c r="DZ538">
        <v>1</v>
      </c>
      <c r="EA538">
        <v>0</v>
      </c>
      <c r="EB538">
        <v>0</v>
      </c>
      <c r="EC538">
        <v>44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1</v>
      </c>
      <c r="EL538">
        <v>0</v>
      </c>
      <c r="EM538">
        <v>0</v>
      </c>
      <c r="EN538">
        <v>0</v>
      </c>
      <c r="EO538">
        <v>0</v>
      </c>
      <c r="EP538">
        <v>57</v>
      </c>
      <c r="EQ538">
        <v>28</v>
      </c>
      <c r="ER538">
        <v>12</v>
      </c>
      <c r="ES538">
        <v>1</v>
      </c>
      <c r="ET538">
        <v>4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5</v>
      </c>
      <c r="FA538">
        <v>0</v>
      </c>
      <c r="FB538">
        <v>1</v>
      </c>
      <c r="FC538">
        <v>0</v>
      </c>
      <c r="FD538">
        <v>1</v>
      </c>
      <c r="FE538">
        <v>1</v>
      </c>
      <c r="FF538">
        <v>0</v>
      </c>
      <c r="FG538">
        <v>0</v>
      </c>
      <c r="FH538">
        <v>2</v>
      </c>
      <c r="FI538">
        <v>0</v>
      </c>
      <c r="FJ538">
        <v>0</v>
      </c>
      <c r="FK538">
        <v>0</v>
      </c>
      <c r="FL538">
        <v>1</v>
      </c>
      <c r="FM538">
        <v>0</v>
      </c>
      <c r="FN538">
        <v>28</v>
      </c>
      <c r="FO538">
        <v>58</v>
      </c>
      <c r="FP538">
        <v>7</v>
      </c>
      <c r="FQ538">
        <v>0</v>
      </c>
      <c r="FR538">
        <v>0</v>
      </c>
      <c r="FS538">
        <v>0</v>
      </c>
      <c r="FT538">
        <v>0</v>
      </c>
      <c r="FU538">
        <v>1</v>
      </c>
      <c r="FV538">
        <v>2</v>
      </c>
      <c r="FW538">
        <v>0</v>
      </c>
      <c r="FX538">
        <v>1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1</v>
      </c>
      <c r="GE538">
        <v>44</v>
      </c>
      <c r="GF538">
        <v>0</v>
      </c>
      <c r="GG538">
        <v>0</v>
      </c>
      <c r="GH538">
        <v>0</v>
      </c>
      <c r="GI538">
        <v>1</v>
      </c>
      <c r="GJ538">
        <v>0</v>
      </c>
      <c r="GK538">
        <v>0</v>
      </c>
      <c r="GL538">
        <v>0</v>
      </c>
      <c r="GM538">
        <v>1</v>
      </c>
      <c r="GN538">
        <v>58</v>
      </c>
      <c r="GO538">
        <v>22</v>
      </c>
      <c r="GP538">
        <v>7</v>
      </c>
      <c r="GQ538">
        <v>1</v>
      </c>
      <c r="GR538">
        <v>2</v>
      </c>
      <c r="GS538">
        <v>0</v>
      </c>
      <c r="GT538">
        <v>3</v>
      </c>
      <c r="GU538">
        <v>2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1</v>
      </c>
      <c r="HB538">
        <v>0</v>
      </c>
      <c r="HC538">
        <v>0</v>
      </c>
      <c r="HD538">
        <v>0</v>
      </c>
      <c r="HE538">
        <v>0</v>
      </c>
      <c r="HF538">
        <v>0</v>
      </c>
      <c r="HG538">
        <v>6</v>
      </c>
      <c r="HH538">
        <v>22</v>
      </c>
      <c r="HI538">
        <v>1</v>
      </c>
      <c r="HJ538">
        <v>1</v>
      </c>
      <c r="HK538">
        <v>0</v>
      </c>
      <c r="HL538">
        <v>0</v>
      </c>
      <c r="HM538">
        <v>0</v>
      </c>
      <c r="HN538">
        <v>0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1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0</v>
      </c>
      <c r="ID538">
        <v>0</v>
      </c>
      <c r="IE538">
        <v>0</v>
      </c>
      <c r="IF538">
        <v>0</v>
      </c>
      <c r="IG538">
        <v>0</v>
      </c>
      <c r="IH538">
        <v>0</v>
      </c>
      <c r="II538">
        <v>0</v>
      </c>
      <c r="IJ538">
        <v>0</v>
      </c>
      <c r="IK538">
        <v>0</v>
      </c>
      <c r="IL538">
        <v>0</v>
      </c>
      <c r="IM538">
        <v>2</v>
      </c>
      <c r="IN538">
        <v>0</v>
      </c>
      <c r="IO538">
        <v>0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1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1</v>
      </c>
      <c r="JI538">
        <v>0</v>
      </c>
      <c r="JJ538">
        <v>0</v>
      </c>
      <c r="JK538">
        <v>0</v>
      </c>
      <c r="JL538">
        <v>2</v>
      </c>
    </row>
    <row r="539" spans="1:272">
      <c r="A539" t="s">
        <v>595</v>
      </c>
      <c r="B539" t="s">
        <v>588</v>
      </c>
      <c r="C539" t="str">
        <f>"160804"</f>
        <v>160804</v>
      </c>
      <c r="D539" t="s">
        <v>220</v>
      </c>
      <c r="E539">
        <v>7</v>
      </c>
      <c r="F539">
        <v>866</v>
      </c>
      <c r="G539">
        <v>660</v>
      </c>
      <c r="H539">
        <v>246</v>
      </c>
      <c r="I539">
        <v>414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414</v>
      </c>
      <c r="T539">
        <v>0</v>
      </c>
      <c r="U539">
        <v>0</v>
      </c>
      <c r="V539">
        <v>414</v>
      </c>
      <c r="W539">
        <v>14</v>
      </c>
      <c r="X539">
        <v>9</v>
      </c>
      <c r="Y539">
        <v>4</v>
      </c>
      <c r="Z539">
        <v>0</v>
      </c>
      <c r="AA539">
        <v>400</v>
      </c>
      <c r="AB539">
        <v>122</v>
      </c>
      <c r="AC539">
        <v>9</v>
      </c>
      <c r="AD539">
        <v>4</v>
      </c>
      <c r="AE539">
        <v>34</v>
      </c>
      <c r="AF539">
        <v>5</v>
      </c>
      <c r="AG539">
        <v>1</v>
      </c>
      <c r="AH539">
        <v>0</v>
      </c>
      <c r="AI539">
        <v>0</v>
      </c>
      <c r="AJ539">
        <v>0</v>
      </c>
      <c r="AK539">
        <v>58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3</v>
      </c>
      <c r="AT539">
        <v>0</v>
      </c>
      <c r="AU539">
        <v>3</v>
      </c>
      <c r="AV539">
        <v>1</v>
      </c>
      <c r="AW539">
        <v>0</v>
      </c>
      <c r="AX539">
        <v>1</v>
      </c>
      <c r="AY539">
        <v>0</v>
      </c>
      <c r="AZ539">
        <v>1</v>
      </c>
      <c r="BA539">
        <v>122</v>
      </c>
      <c r="BB539">
        <v>96</v>
      </c>
      <c r="BC539">
        <v>80</v>
      </c>
      <c r="BD539">
        <v>0</v>
      </c>
      <c r="BE539">
        <v>1</v>
      </c>
      <c r="BF539">
        <v>3</v>
      </c>
      <c r="BG539">
        <v>2</v>
      </c>
      <c r="BH539">
        <v>6</v>
      </c>
      <c r="BI539">
        <v>0</v>
      </c>
      <c r="BJ539">
        <v>0</v>
      </c>
      <c r="BK539">
        <v>1</v>
      </c>
      <c r="BL539">
        <v>1</v>
      </c>
      <c r="BM539">
        <v>0</v>
      </c>
      <c r="BN539">
        <v>0</v>
      </c>
      <c r="BO539">
        <v>1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1</v>
      </c>
      <c r="BZ539">
        <v>96</v>
      </c>
      <c r="CA539">
        <v>20</v>
      </c>
      <c r="CB539">
        <v>12</v>
      </c>
      <c r="CC539">
        <v>0</v>
      </c>
      <c r="CD539">
        <v>5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1</v>
      </c>
      <c r="CO539">
        <v>2</v>
      </c>
      <c r="CP539">
        <v>20</v>
      </c>
      <c r="CQ539">
        <v>3</v>
      </c>
      <c r="CR539">
        <v>2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1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3</v>
      </c>
      <c r="DQ539">
        <v>53</v>
      </c>
      <c r="DR539">
        <v>6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1</v>
      </c>
      <c r="DY539">
        <v>0</v>
      </c>
      <c r="DZ539">
        <v>0</v>
      </c>
      <c r="EA539">
        <v>0</v>
      </c>
      <c r="EB539">
        <v>0</v>
      </c>
      <c r="EC539">
        <v>45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1</v>
      </c>
      <c r="EM539">
        <v>0</v>
      </c>
      <c r="EN539">
        <v>0</v>
      </c>
      <c r="EO539">
        <v>0</v>
      </c>
      <c r="EP539">
        <v>53</v>
      </c>
      <c r="EQ539">
        <v>41</v>
      </c>
      <c r="ER539">
        <v>9</v>
      </c>
      <c r="ES539">
        <v>6</v>
      </c>
      <c r="ET539">
        <v>1</v>
      </c>
      <c r="EU539">
        <v>1</v>
      </c>
      <c r="EV539">
        <v>0</v>
      </c>
      <c r="EW539">
        <v>0</v>
      </c>
      <c r="EX539">
        <v>0</v>
      </c>
      <c r="EY539">
        <v>0</v>
      </c>
      <c r="EZ539">
        <v>11</v>
      </c>
      <c r="FA539">
        <v>0</v>
      </c>
      <c r="FB539">
        <v>4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2</v>
      </c>
      <c r="FL539">
        <v>7</v>
      </c>
      <c r="FM539">
        <v>0</v>
      </c>
      <c r="FN539">
        <v>41</v>
      </c>
      <c r="FO539">
        <v>34</v>
      </c>
      <c r="FP539">
        <v>9</v>
      </c>
      <c r="FQ539">
        <v>0</v>
      </c>
      <c r="FR539">
        <v>2</v>
      </c>
      <c r="FS539">
        <v>0</v>
      </c>
      <c r="FT539">
        <v>0</v>
      </c>
      <c r="FU539">
        <v>2</v>
      </c>
      <c r="FV539">
        <v>2</v>
      </c>
      <c r="FW539">
        <v>0</v>
      </c>
      <c r="FX539">
        <v>1</v>
      </c>
      <c r="FY539">
        <v>0</v>
      </c>
      <c r="FZ539">
        <v>1</v>
      </c>
      <c r="GA539">
        <v>0</v>
      </c>
      <c r="GB539">
        <v>2</v>
      </c>
      <c r="GC539">
        <v>0</v>
      </c>
      <c r="GD539">
        <v>2</v>
      </c>
      <c r="GE539">
        <v>10</v>
      </c>
      <c r="GF539">
        <v>0</v>
      </c>
      <c r="GG539">
        <v>1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2</v>
      </c>
      <c r="GN539">
        <v>34</v>
      </c>
      <c r="GO539">
        <v>25</v>
      </c>
      <c r="GP539">
        <v>9</v>
      </c>
      <c r="GQ539">
        <v>2</v>
      </c>
      <c r="GR539">
        <v>0</v>
      </c>
      <c r="GS539">
        <v>1</v>
      </c>
      <c r="GT539">
        <v>1</v>
      </c>
      <c r="GU539">
        <v>0</v>
      </c>
      <c r="GV539">
        <v>0</v>
      </c>
      <c r="GW539">
        <v>0</v>
      </c>
      <c r="GX539">
        <v>1</v>
      </c>
      <c r="GY539">
        <v>0</v>
      </c>
      <c r="GZ539">
        <v>0</v>
      </c>
      <c r="HA539">
        <v>5</v>
      </c>
      <c r="HB539">
        <v>0</v>
      </c>
      <c r="HC539">
        <v>0</v>
      </c>
      <c r="HD539">
        <v>0</v>
      </c>
      <c r="HE539">
        <v>0</v>
      </c>
      <c r="HF539">
        <v>1</v>
      </c>
      <c r="HG539">
        <v>5</v>
      </c>
      <c r="HH539">
        <v>25</v>
      </c>
      <c r="HI539">
        <v>4</v>
      </c>
      <c r="HJ539">
        <v>0</v>
      </c>
      <c r="HK539">
        <v>0</v>
      </c>
      <c r="HL539">
        <v>0</v>
      </c>
      <c r="HM539">
        <v>0</v>
      </c>
      <c r="HN539">
        <v>0</v>
      </c>
      <c r="HO539">
        <v>0</v>
      </c>
      <c r="HP539">
        <v>0</v>
      </c>
      <c r="HQ539">
        <v>0</v>
      </c>
      <c r="HR539">
        <v>3</v>
      </c>
      <c r="HS539">
        <v>0</v>
      </c>
      <c r="HT539">
        <v>0</v>
      </c>
      <c r="HU539">
        <v>1</v>
      </c>
      <c r="HV539">
        <v>4</v>
      </c>
      <c r="HW539">
        <v>1</v>
      </c>
      <c r="HX539">
        <v>0</v>
      </c>
      <c r="HY539">
        <v>0</v>
      </c>
      <c r="HZ539">
        <v>1</v>
      </c>
      <c r="IA539">
        <v>0</v>
      </c>
      <c r="IB539">
        <v>0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0</v>
      </c>
      <c r="II539">
        <v>0</v>
      </c>
      <c r="IJ539">
        <v>0</v>
      </c>
      <c r="IK539">
        <v>0</v>
      </c>
      <c r="IL539">
        <v>1</v>
      </c>
      <c r="IM539">
        <v>1</v>
      </c>
      <c r="IN539">
        <v>1</v>
      </c>
      <c r="IO539">
        <v>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1</v>
      </c>
    </row>
    <row r="540" spans="1:272">
      <c r="A540" t="s">
        <v>594</v>
      </c>
      <c r="B540" t="s">
        <v>588</v>
      </c>
      <c r="C540" t="str">
        <f>"160804"</f>
        <v>160804</v>
      </c>
      <c r="D540" t="s">
        <v>174</v>
      </c>
      <c r="E540">
        <v>8</v>
      </c>
      <c r="F540">
        <v>642</v>
      </c>
      <c r="G540">
        <v>479</v>
      </c>
      <c r="H540">
        <v>168</v>
      </c>
      <c r="I540">
        <v>311</v>
      </c>
      <c r="J540">
        <v>0</v>
      </c>
      <c r="K540">
        <v>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311</v>
      </c>
      <c r="T540">
        <v>0</v>
      </c>
      <c r="U540">
        <v>0</v>
      </c>
      <c r="V540">
        <v>311</v>
      </c>
      <c r="W540">
        <v>17</v>
      </c>
      <c r="X540">
        <v>13</v>
      </c>
      <c r="Y540">
        <v>4</v>
      </c>
      <c r="Z540">
        <v>0</v>
      </c>
      <c r="AA540">
        <v>294</v>
      </c>
      <c r="AB540">
        <v>91</v>
      </c>
      <c r="AC540">
        <v>11</v>
      </c>
      <c r="AD540">
        <v>11</v>
      </c>
      <c r="AE540">
        <v>36</v>
      </c>
      <c r="AF540">
        <v>11</v>
      </c>
      <c r="AG540">
        <v>0</v>
      </c>
      <c r="AH540">
        <v>0</v>
      </c>
      <c r="AI540">
        <v>0</v>
      </c>
      <c r="AJ540">
        <v>0</v>
      </c>
      <c r="AK540">
        <v>11</v>
      </c>
      <c r="AL540">
        <v>1</v>
      </c>
      <c r="AM540">
        <v>0</v>
      </c>
      <c r="AN540">
        <v>5</v>
      </c>
      <c r="AO540">
        <v>0</v>
      </c>
      <c r="AP540">
        <v>0</v>
      </c>
      <c r="AQ540">
        <v>1</v>
      </c>
      <c r="AR540">
        <v>0</v>
      </c>
      <c r="AS540">
        <v>1</v>
      </c>
      <c r="AT540">
        <v>0</v>
      </c>
      <c r="AU540">
        <v>0</v>
      </c>
      <c r="AV540">
        <v>0</v>
      </c>
      <c r="AW540">
        <v>1</v>
      </c>
      <c r="AX540">
        <v>1</v>
      </c>
      <c r="AY540">
        <v>1</v>
      </c>
      <c r="AZ540">
        <v>0</v>
      </c>
      <c r="BA540">
        <v>91</v>
      </c>
      <c r="BB540">
        <v>61</v>
      </c>
      <c r="BC540">
        <v>43</v>
      </c>
      <c r="BD540">
        <v>2</v>
      </c>
      <c r="BE540">
        <v>3</v>
      </c>
      <c r="BF540">
        <v>3</v>
      </c>
      <c r="BG540">
        <v>2</v>
      </c>
      <c r="BH540">
        <v>0</v>
      </c>
      <c r="BI540">
        <v>0</v>
      </c>
      <c r="BJ540">
        <v>0</v>
      </c>
      <c r="BK540">
        <v>0</v>
      </c>
      <c r="BL540">
        <v>1</v>
      </c>
      <c r="BM540">
        <v>0</v>
      </c>
      <c r="BN540">
        <v>0</v>
      </c>
      <c r="BO540">
        <v>0</v>
      </c>
      <c r="BP540">
        <v>1</v>
      </c>
      <c r="BQ540">
        <v>1</v>
      </c>
      <c r="BR540">
        <v>0</v>
      </c>
      <c r="BS540">
        <v>0</v>
      </c>
      <c r="BT540">
        <v>0</v>
      </c>
      <c r="BU540">
        <v>3</v>
      </c>
      <c r="BV540">
        <v>1</v>
      </c>
      <c r="BW540">
        <v>0</v>
      </c>
      <c r="BX540">
        <v>1</v>
      </c>
      <c r="BY540">
        <v>0</v>
      </c>
      <c r="BZ540">
        <v>61</v>
      </c>
      <c r="CA540">
        <v>6</v>
      </c>
      <c r="CB540">
        <v>4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1</v>
      </c>
      <c r="CJ540">
        <v>0</v>
      </c>
      <c r="CK540">
        <v>0</v>
      </c>
      <c r="CL540">
        <v>0</v>
      </c>
      <c r="CM540">
        <v>0</v>
      </c>
      <c r="CN540">
        <v>1</v>
      </c>
      <c r="CO540">
        <v>0</v>
      </c>
      <c r="CP540">
        <v>6</v>
      </c>
      <c r="CQ540">
        <v>10</v>
      </c>
      <c r="CR540">
        <v>6</v>
      </c>
      <c r="CS540">
        <v>0</v>
      </c>
      <c r="CT540">
        <v>0</v>
      </c>
      <c r="CU540">
        <v>0</v>
      </c>
      <c r="CV540">
        <v>2</v>
      </c>
      <c r="CW540">
        <v>1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1</v>
      </c>
      <c r="DO540">
        <v>0</v>
      </c>
      <c r="DP540">
        <v>10</v>
      </c>
      <c r="DQ540">
        <v>40</v>
      </c>
      <c r="DR540">
        <v>29</v>
      </c>
      <c r="DS540">
        <v>0</v>
      </c>
      <c r="DT540">
        <v>0</v>
      </c>
      <c r="DU540">
        <v>2</v>
      </c>
      <c r="DV540">
        <v>0</v>
      </c>
      <c r="DW540">
        <v>0</v>
      </c>
      <c r="DX540">
        <v>0</v>
      </c>
      <c r="DY540">
        <v>1</v>
      </c>
      <c r="DZ540">
        <v>0</v>
      </c>
      <c r="EA540">
        <v>0</v>
      </c>
      <c r="EB540">
        <v>0</v>
      </c>
      <c r="EC540">
        <v>6</v>
      </c>
      <c r="ED540">
        <v>1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1</v>
      </c>
      <c r="EP540">
        <v>40</v>
      </c>
      <c r="EQ540">
        <v>32</v>
      </c>
      <c r="ER540">
        <v>9</v>
      </c>
      <c r="ES540">
        <v>7</v>
      </c>
      <c r="ET540">
        <v>0</v>
      </c>
      <c r="EU540">
        <v>0</v>
      </c>
      <c r="EV540">
        <v>1</v>
      </c>
      <c r="EW540">
        <v>0</v>
      </c>
      <c r="EX540">
        <v>1</v>
      </c>
      <c r="EY540">
        <v>0</v>
      </c>
      <c r="EZ540">
        <v>7</v>
      </c>
      <c r="FA540">
        <v>1</v>
      </c>
      <c r="FB540">
        <v>1</v>
      </c>
      <c r="FC540">
        <v>1</v>
      </c>
      <c r="FD540">
        <v>0</v>
      </c>
      <c r="FE540">
        <v>0</v>
      </c>
      <c r="FF540">
        <v>1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3</v>
      </c>
      <c r="FM540">
        <v>0</v>
      </c>
      <c r="FN540">
        <v>32</v>
      </c>
      <c r="FO540">
        <v>36</v>
      </c>
      <c r="FP540">
        <v>5</v>
      </c>
      <c r="FQ540">
        <v>1</v>
      </c>
      <c r="FR540">
        <v>2</v>
      </c>
      <c r="FS540">
        <v>2</v>
      </c>
      <c r="FT540">
        <v>1</v>
      </c>
      <c r="FU540">
        <v>1</v>
      </c>
      <c r="FV540">
        <v>1</v>
      </c>
      <c r="FW540">
        <v>0</v>
      </c>
      <c r="FX540">
        <v>1</v>
      </c>
      <c r="FY540">
        <v>0</v>
      </c>
      <c r="FZ540">
        <v>1</v>
      </c>
      <c r="GA540">
        <v>1</v>
      </c>
      <c r="GB540">
        <v>0</v>
      </c>
      <c r="GC540">
        <v>1</v>
      </c>
      <c r="GD540">
        <v>1</v>
      </c>
      <c r="GE540">
        <v>11</v>
      </c>
      <c r="GF540">
        <v>1</v>
      </c>
      <c r="GG540">
        <v>0</v>
      </c>
      <c r="GH540">
        <v>2</v>
      </c>
      <c r="GI540">
        <v>1</v>
      </c>
      <c r="GJ540">
        <v>0</v>
      </c>
      <c r="GK540">
        <v>0</v>
      </c>
      <c r="GL540">
        <v>2</v>
      </c>
      <c r="GM540">
        <v>1</v>
      </c>
      <c r="GN540">
        <v>36</v>
      </c>
      <c r="GO540">
        <v>15</v>
      </c>
      <c r="GP540">
        <v>3</v>
      </c>
      <c r="GQ540">
        <v>3</v>
      </c>
      <c r="GR540">
        <v>1</v>
      </c>
      <c r="GS540">
        <v>0</v>
      </c>
      <c r="GT540">
        <v>0</v>
      </c>
      <c r="GU540">
        <v>0</v>
      </c>
      <c r="GV540">
        <v>0</v>
      </c>
      <c r="GW540">
        <v>0</v>
      </c>
      <c r="GX540">
        <v>1</v>
      </c>
      <c r="GY540">
        <v>0</v>
      </c>
      <c r="GZ540">
        <v>0</v>
      </c>
      <c r="HA540">
        <v>0</v>
      </c>
      <c r="HB540">
        <v>1</v>
      </c>
      <c r="HC540">
        <v>1</v>
      </c>
      <c r="HD540">
        <v>0</v>
      </c>
      <c r="HE540">
        <v>0</v>
      </c>
      <c r="HF540">
        <v>0</v>
      </c>
      <c r="HG540">
        <v>5</v>
      </c>
      <c r="HH540">
        <v>15</v>
      </c>
      <c r="HI540">
        <v>2</v>
      </c>
      <c r="HJ540">
        <v>0</v>
      </c>
      <c r="HK540">
        <v>0</v>
      </c>
      <c r="HL540">
        <v>0</v>
      </c>
      <c r="HM540">
        <v>0</v>
      </c>
      <c r="HN540">
        <v>1</v>
      </c>
      <c r="HO540">
        <v>0</v>
      </c>
      <c r="HP540">
        <v>1</v>
      </c>
      <c r="HQ540">
        <v>0</v>
      </c>
      <c r="HR540">
        <v>0</v>
      </c>
      <c r="HS540">
        <v>0</v>
      </c>
      <c r="HT540">
        <v>0</v>
      </c>
      <c r="HU540">
        <v>0</v>
      </c>
      <c r="HV540">
        <v>2</v>
      </c>
      <c r="HW540">
        <v>1</v>
      </c>
      <c r="HX540">
        <v>0</v>
      </c>
      <c r="HY540">
        <v>0</v>
      </c>
      <c r="HZ540">
        <v>0</v>
      </c>
      <c r="IA540">
        <v>0</v>
      </c>
      <c r="IB540">
        <v>0</v>
      </c>
      <c r="IC540">
        <v>0</v>
      </c>
      <c r="ID540">
        <v>0</v>
      </c>
      <c r="IE540">
        <v>1</v>
      </c>
      <c r="IF540">
        <v>0</v>
      </c>
      <c r="IG540">
        <v>0</v>
      </c>
      <c r="IH540">
        <v>0</v>
      </c>
      <c r="II540">
        <v>0</v>
      </c>
      <c r="IJ540">
        <v>0</v>
      </c>
      <c r="IK540">
        <v>0</v>
      </c>
      <c r="IL540">
        <v>1</v>
      </c>
      <c r="IM540">
        <v>0</v>
      </c>
      <c r="IN540">
        <v>0</v>
      </c>
      <c r="IO540">
        <v>0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0</v>
      </c>
      <c r="JI540">
        <v>0</v>
      </c>
      <c r="JJ540">
        <v>0</v>
      </c>
      <c r="JK540">
        <v>0</v>
      </c>
      <c r="JL540">
        <v>0</v>
      </c>
    </row>
    <row r="541" spans="1:272">
      <c r="A541" t="s">
        <v>593</v>
      </c>
      <c r="B541" t="s">
        <v>588</v>
      </c>
      <c r="C541" t="str">
        <f>"160804"</f>
        <v>160804</v>
      </c>
      <c r="D541" t="s">
        <v>592</v>
      </c>
      <c r="E541">
        <v>9</v>
      </c>
      <c r="F541">
        <v>781</v>
      </c>
      <c r="G541">
        <v>590</v>
      </c>
      <c r="H541">
        <v>190</v>
      </c>
      <c r="I541">
        <v>400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400</v>
      </c>
      <c r="T541">
        <v>0</v>
      </c>
      <c r="U541">
        <v>0</v>
      </c>
      <c r="V541">
        <v>400</v>
      </c>
      <c r="W541">
        <v>15</v>
      </c>
      <c r="X541">
        <v>13</v>
      </c>
      <c r="Y541">
        <v>2</v>
      </c>
      <c r="Z541">
        <v>0</v>
      </c>
      <c r="AA541">
        <v>385</v>
      </c>
      <c r="AB541">
        <v>126</v>
      </c>
      <c r="AC541">
        <v>14</v>
      </c>
      <c r="AD541">
        <v>33</v>
      </c>
      <c r="AE541">
        <v>27</v>
      </c>
      <c r="AF541">
        <v>8</v>
      </c>
      <c r="AG541">
        <v>0</v>
      </c>
      <c r="AH541">
        <v>4</v>
      </c>
      <c r="AI541">
        <v>1</v>
      </c>
      <c r="AJ541">
        <v>0</v>
      </c>
      <c r="AK541">
        <v>26</v>
      </c>
      <c r="AL541">
        <v>0</v>
      </c>
      <c r="AM541">
        <v>0</v>
      </c>
      <c r="AN541">
        <v>4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1</v>
      </c>
      <c r="AU541">
        <v>0</v>
      </c>
      <c r="AV541">
        <v>0</v>
      </c>
      <c r="AW541">
        <v>0</v>
      </c>
      <c r="AX541">
        <v>2</v>
      </c>
      <c r="AY541">
        <v>2</v>
      </c>
      <c r="AZ541">
        <v>4</v>
      </c>
      <c r="BA541">
        <v>126</v>
      </c>
      <c r="BB541">
        <v>81</v>
      </c>
      <c r="BC541">
        <v>63</v>
      </c>
      <c r="BD541">
        <v>2</v>
      </c>
      <c r="BE541">
        <v>4</v>
      </c>
      <c r="BF541">
        <v>4</v>
      </c>
      <c r="BG541">
        <v>0</v>
      </c>
      <c r="BH541">
        <v>0</v>
      </c>
      <c r="BI541">
        <v>0</v>
      </c>
      <c r="BJ541">
        <v>0</v>
      </c>
      <c r="BK541">
        <v>1</v>
      </c>
      <c r="BL541">
        <v>0</v>
      </c>
      <c r="BM541">
        <v>0</v>
      </c>
      <c r="BN541">
        <v>0</v>
      </c>
      <c r="BO541">
        <v>1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2</v>
      </c>
      <c r="BV541">
        <v>1</v>
      </c>
      <c r="BW541">
        <v>0</v>
      </c>
      <c r="BX541">
        <v>1</v>
      </c>
      <c r="BY541">
        <v>1</v>
      </c>
      <c r="BZ541">
        <v>81</v>
      </c>
      <c r="CA541">
        <v>12</v>
      </c>
      <c r="CB541">
        <v>3</v>
      </c>
      <c r="CC541">
        <v>3</v>
      </c>
      <c r="CD541">
        <v>2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1</v>
      </c>
      <c r="CL541">
        <v>0</v>
      </c>
      <c r="CM541">
        <v>0</v>
      </c>
      <c r="CN541">
        <v>1</v>
      </c>
      <c r="CO541">
        <v>2</v>
      </c>
      <c r="CP541">
        <v>12</v>
      </c>
      <c r="CQ541">
        <v>10</v>
      </c>
      <c r="CR541">
        <v>7</v>
      </c>
      <c r="CS541">
        <v>0</v>
      </c>
      <c r="CT541">
        <v>1</v>
      </c>
      <c r="CU541">
        <v>0</v>
      </c>
      <c r="CV541">
        <v>0</v>
      </c>
      <c r="CW541">
        <v>0</v>
      </c>
      <c r="CX541">
        <v>0</v>
      </c>
      <c r="CY541">
        <v>1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1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10</v>
      </c>
      <c r="DQ541">
        <v>31</v>
      </c>
      <c r="DR541">
        <v>18</v>
      </c>
      <c r="DS541">
        <v>2</v>
      </c>
      <c r="DT541">
        <v>0</v>
      </c>
      <c r="DU541">
        <v>0</v>
      </c>
      <c r="DV541">
        <v>0</v>
      </c>
      <c r="DW541">
        <v>1</v>
      </c>
      <c r="DX541">
        <v>0</v>
      </c>
      <c r="DY541">
        <v>1</v>
      </c>
      <c r="DZ541">
        <v>0</v>
      </c>
      <c r="EA541">
        <v>0</v>
      </c>
      <c r="EB541">
        <v>0</v>
      </c>
      <c r="EC541">
        <v>8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1</v>
      </c>
      <c r="EN541">
        <v>0</v>
      </c>
      <c r="EO541">
        <v>0</v>
      </c>
      <c r="EP541">
        <v>31</v>
      </c>
      <c r="EQ541">
        <v>44</v>
      </c>
      <c r="ER541">
        <v>15</v>
      </c>
      <c r="ES541">
        <v>6</v>
      </c>
      <c r="ET541">
        <v>1</v>
      </c>
      <c r="EU541">
        <v>1</v>
      </c>
      <c r="EV541">
        <v>0</v>
      </c>
      <c r="EW541">
        <v>1</v>
      </c>
      <c r="EX541">
        <v>2</v>
      </c>
      <c r="EY541">
        <v>2</v>
      </c>
      <c r="EZ541">
        <v>12</v>
      </c>
      <c r="FA541">
        <v>2</v>
      </c>
      <c r="FB541">
        <v>1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1</v>
      </c>
      <c r="FM541">
        <v>0</v>
      </c>
      <c r="FN541">
        <v>44</v>
      </c>
      <c r="FO541">
        <v>43</v>
      </c>
      <c r="FP541">
        <v>17</v>
      </c>
      <c r="FQ541">
        <v>0</v>
      </c>
      <c r="FR541">
        <v>7</v>
      </c>
      <c r="FS541">
        <v>1</v>
      </c>
      <c r="FT541">
        <v>3</v>
      </c>
      <c r="FU541">
        <v>2</v>
      </c>
      <c r="FV541">
        <v>1</v>
      </c>
      <c r="FW541">
        <v>0</v>
      </c>
      <c r="FX541">
        <v>1</v>
      </c>
      <c r="FY541">
        <v>0</v>
      </c>
      <c r="FZ541">
        <v>1</v>
      </c>
      <c r="GA541">
        <v>1</v>
      </c>
      <c r="GB541">
        <v>0</v>
      </c>
      <c r="GC541">
        <v>1</v>
      </c>
      <c r="GD541">
        <v>1</v>
      </c>
      <c r="GE541">
        <v>7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0</v>
      </c>
      <c r="GM541">
        <v>0</v>
      </c>
      <c r="GN541">
        <v>43</v>
      </c>
      <c r="GO541">
        <v>36</v>
      </c>
      <c r="GP541">
        <v>14</v>
      </c>
      <c r="GQ541">
        <v>2</v>
      </c>
      <c r="GR541">
        <v>0</v>
      </c>
      <c r="GS541">
        <v>2</v>
      </c>
      <c r="GT541">
        <v>1</v>
      </c>
      <c r="GU541">
        <v>3</v>
      </c>
      <c r="GV541">
        <v>0</v>
      </c>
      <c r="GW541">
        <v>1</v>
      </c>
      <c r="GX541">
        <v>0</v>
      </c>
      <c r="GY541">
        <v>0</v>
      </c>
      <c r="GZ541">
        <v>0</v>
      </c>
      <c r="HA541">
        <v>0</v>
      </c>
      <c r="HB541">
        <v>5</v>
      </c>
      <c r="HC541">
        <v>0</v>
      </c>
      <c r="HD541">
        <v>0</v>
      </c>
      <c r="HE541">
        <v>0</v>
      </c>
      <c r="HF541">
        <v>0</v>
      </c>
      <c r="HG541">
        <v>8</v>
      </c>
      <c r="HH541">
        <v>36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0</v>
      </c>
      <c r="HO541">
        <v>0</v>
      </c>
      <c r="HP541">
        <v>0</v>
      </c>
      <c r="HQ541">
        <v>0</v>
      </c>
      <c r="HR541">
        <v>0</v>
      </c>
      <c r="HS541">
        <v>0</v>
      </c>
      <c r="HT541">
        <v>0</v>
      </c>
      <c r="HU541">
        <v>0</v>
      </c>
      <c r="HV541">
        <v>0</v>
      </c>
      <c r="HW541">
        <v>1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0</v>
      </c>
      <c r="IF541">
        <v>0</v>
      </c>
      <c r="IG541">
        <v>0</v>
      </c>
      <c r="IH541">
        <v>1</v>
      </c>
      <c r="II541">
        <v>0</v>
      </c>
      <c r="IJ541">
        <v>0</v>
      </c>
      <c r="IK541">
        <v>0</v>
      </c>
      <c r="IL541">
        <v>1</v>
      </c>
      <c r="IM541">
        <v>1</v>
      </c>
      <c r="IN541">
        <v>1</v>
      </c>
      <c r="IO541">
        <v>0</v>
      </c>
      <c r="IP541">
        <v>0</v>
      </c>
      <c r="IQ541">
        <v>0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1</v>
      </c>
    </row>
    <row r="542" spans="1:272">
      <c r="A542" t="s">
        <v>591</v>
      </c>
      <c r="B542" t="s">
        <v>588</v>
      </c>
      <c r="C542" t="str">
        <f>"160804"</f>
        <v>160804</v>
      </c>
      <c r="D542" t="s">
        <v>590</v>
      </c>
      <c r="E542">
        <v>10</v>
      </c>
      <c r="F542">
        <v>601</v>
      </c>
      <c r="G542">
        <v>460</v>
      </c>
      <c r="H542">
        <v>207</v>
      </c>
      <c r="I542">
        <v>253</v>
      </c>
      <c r="J542">
        <v>0</v>
      </c>
      <c r="K542">
        <v>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253</v>
      </c>
      <c r="T542">
        <v>0</v>
      </c>
      <c r="U542">
        <v>0</v>
      </c>
      <c r="V542">
        <v>253</v>
      </c>
      <c r="W542">
        <v>10</v>
      </c>
      <c r="X542">
        <v>8</v>
      </c>
      <c r="Y542">
        <v>2</v>
      </c>
      <c r="Z542">
        <v>0</v>
      </c>
      <c r="AA542">
        <v>243</v>
      </c>
      <c r="AB542">
        <v>126</v>
      </c>
      <c r="AC542">
        <v>27</v>
      </c>
      <c r="AD542">
        <v>12</v>
      </c>
      <c r="AE542">
        <v>24</v>
      </c>
      <c r="AF542">
        <v>18</v>
      </c>
      <c r="AG542">
        <v>1</v>
      </c>
      <c r="AH542">
        <v>6</v>
      </c>
      <c r="AI542">
        <v>0</v>
      </c>
      <c r="AJ542">
        <v>5</v>
      </c>
      <c r="AK542">
        <v>13</v>
      </c>
      <c r="AL542">
        <v>1</v>
      </c>
      <c r="AM542">
        <v>1</v>
      </c>
      <c r="AN542">
        <v>5</v>
      </c>
      <c r="AO542">
        <v>0</v>
      </c>
      <c r="AP542">
        <v>0</v>
      </c>
      <c r="AQ542">
        <v>2</v>
      </c>
      <c r="AR542">
        <v>0</v>
      </c>
      <c r="AS542">
        <v>2</v>
      </c>
      <c r="AT542">
        <v>0</v>
      </c>
      <c r="AU542">
        <v>0</v>
      </c>
      <c r="AV542">
        <v>4</v>
      </c>
      <c r="AW542">
        <v>2</v>
      </c>
      <c r="AX542">
        <v>0</v>
      </c>
      <c r="AY542">
        <v>1</v>
      </c>
      <c r="AZ542">
        <v>2</v>
      </c>
      <c r="BA542">
        <v>126</v>
      </c>
      <c r="BB542">
        <v>21</v>
      </c>
      <c r="BC542">
        <v>18</v>
      </c>
      <c r="BD542">
        <v>0</v>
      </c>
      <c r="BE542">
        <v>0</v>
      </c>
      <c r="BF542">
        <v>0</v>
      </c>
      <c r="BG542">
        <v>1</v>
      </c>
      <c r="BH542">
        <v>1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21</v>
      </c>
      <c r="CA542">
        <v>4</v>
      </c>
      <c r="CB542">
        <v>1</v>
      </c>
      <c r="CC542">
        <v>1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2</v>
      </c>
      <c r="CP542">
        <v>4</v>
      </c>
      <c r="CQ542">
        <v>14</v>
      </c>
      <c r="CR542">
        <v>7</v>
      </c>
      <c r="CS542">
        <v>0</v>
      </c>
      <c r="CT542">
        <v>0</v>
      </c>
      <c r="CU542">
        <v>1</v>
      </c>
      <c r="CV542">
        <v>0</v>
      </c>
      <c r="CW542">
        <v>0</v>
      </c>
      <c r="CX542">
        <v>0</v>
      </c>
      <c r="CY542">
        <v>2</v>
      </c>
      <c r="CZ542">
        <v>0</v>
      </c>
      <c r="DA542">
        <v>0</v>
      </c>
      <c r="DB542">
        <v>0</v>
      </c>
      <c r="DC542">
        <v>0</v>
      </c>
      <c r="DD542">
        <v>1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1</v>
      </c>
      <c r="DL542">
        <v>1</v>
      </c>
      <c r="DM542">
        <v>1</v>
      </c>
      <c r="DN542">
        <v>0</v>
      </c>
      <c r="DO542">
        <v>0</v>
      </c>
      <c r="DP542">
        <v>14</v>
      </c>
      <c r="DQ542">
        <v>31</v>
      </c>
      <c r="DR542">
        <v>19</v>
      </c>
      <c r="DS542">
        <v>1</v>
      </c>
      <c r="DT542">
        <v>0</v>
      </c>
      <c r="DU542">
        <v>1</v>
      </c>
      <c r="DV542">
        <v>0</v>
      </c>
      <c r="DW542">
        <v>0</v>
      </c>
      <c r="DX542">
        <v>1</v>
      </c>
      <c r="DY542">
        <v>0</v>
      </c>
      <c r="DZ542">
        <v>0</v>
      </c>
      <c r="EA542">
        <v>0</v>
      </c>
      <c r="EB542">
        <v>0</v>
      </c>
      <c r="EC542">
        <v>6</v>
      </c>
      <c r="ED542">
        <v>0</v>
      </c>
      <c r="EE542">
        <v>1</v>
      </c>
      <c r="EF542">
        <v>1</v>
      </c>
      <c r="EG542">
        <v>0</v>
      </c>
      <c r="EH542">
        <v>0</v>
      </c>
      <c r="EI542">
        <v>1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31</v>
      </c>
      <c r="EQ542">
        <v>16</v>
      </c>
      <c r="ER542">
        <v>6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2</v>
      </c>
      <c r="FA542">
        <v>2</v>
      </c>
      <c r="FB542">
        <v>0</v>
      </c>
      <c r="FC542">
        <v>0</v>
      </c>
      <c r="FD542">
        <v>0</v>
      </c>
      <c r="FE542">
        <v>1</v>
      </c>
      <c r="FF542">
        <v>0</v>
      </c>
      <c r="FG542">
        <v>0</v>
      </c>
      <c r="FH542">
        <v>1</v>
      </c>
      <c r="FI542">
        <v>0</v>
      </c>
      <c r="FJ542">
        <v>0</v>
      </c>
      <c r="FK542">
        <v>0</v>
      </c>
      <c r="FL542">
        <v>4</v>
      </c>
      <c r="FM542">
        <v>0</v>
      </c>
      <c r="FN542">
        <v>16</v>
      </c>
      <c r="FO542">
        <v>22</v>
      </c>
      <c r="FP542">
        <v>5</v>
      </c>
      <c r="FQ542">
        <v>0</v>
      </c>
      <c r="FR542">
        <v>0</v>
      </c>
      <c r="FS542">
        <v>1</v>
      </c>
      <c r="FT542">
        <v>2</v>
      </c>
      <c r="FU542">
        <v>1</v>
      </c>
      <c r="FV542">
        <v>0</v>
      </c>
      <c r="FW542">
        <v>0</v>
      </c>
      <c r="FX542">
        <v>2</v>
      </c>
      <c r="FY542">
        <v>1</v>
      </c>
      <c r="FZ542">
        <v>1</v>
      </c>
      <c r="GA542">
        <v>1</v>
      </c>
      <c r="GB542">
        <v>0</v>
      </c>
      <c r="GC542">
        <v>2</v>
      </c>
      <c r="GD542">
        <v>0</v>
      </c>
      <c r="GE542">
        <v>4</v>
      </c>
      <c r="GF542">
        <v>0</v>
      </c>
      <c r="GG542">
        <v>0</v>
      </c>
      <c r="GH542">
        <v>0</v>
      </c>
      <c r="GI542">
        <v>0</v>
      </c>
      <c r="GJ542">
        <v>1</v>
      </c>
      <c r="GK542">
        <v>0</v>
      </c>
      <c r="GL542">
        <v>0</v>
      </c>
      <c r="GM542">
        <v>1</v>
      </c>
      <c r="GN542">
        <v>22</v>
      </c>
      <c r="GO542">
        <v>8</v>
      </c>
      <c r="GP542">
        <v>6</v>
      </c>
      <c r="GQ542">
        <v>0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1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1</v>
      </c>
      <c r="HH542">
        <v>8</v>
      </c>
      <c r="HI542">
        <v>1</v>
      </c>
      <c r="HJ542">
        <v>0</v>
      </c>
      <c r="HK542">
        <v>0</v>
      </c>
      <c r="HL542">
        <v>0</v>
      </c>
      <c r="HM542">
        <v>0</v>
      </c>
      <c r="HN542">
        <v>0</v>
      </c>
      <c r="HO542">
        <v>0</v>
      </c>
      <c r="HP542">
        <v>0</v>
      </c>
      <c r="HQ542">
        <v>0</v>
      </c>
      <c r="HR542">
        <v>0</v>
      </c>
      <c r="HS542">
        <v>0</v>
      </c>
      <c r="HT542">
        <v>0</v>
      </c>
      <c r="HU542">
        <v>1</v>
      </c>
      <c r="HV542">
        <v>1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0</v>
      </c>
      <c r="IE542">
        <v>0</v>
      </c>
      <c r="IF542">
        <v>0</v>
      </c>
      <c r="IG542">
        <v>0</v>
      </c>
      <c r="IH542">
        <v>0</v>
      </c>
      <c r="II542">
        <v>0</v>
      </c>
      <c r="IJ542">
        <v>0</v>
      </c>
      <c r="IK542">
        <v>0</v>
      </c>
      <c r="IL542">
        <v>0</v>
      </c>
      <c r="IM542">
        <v>0</v>
      </c>
      <c r="IN542">
        <v>0</v>
      </c>
      <c r="IO542">
        <v>0</v>
      </c>
      <c r="IP542">
        <v>0</v>
      </c>
      <c r="IQ542">
        <v>0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0</v>
      </c>
      <c r="JI542">
        <v>0</v>
      </c>
      <c r="JJ542">
        <v>0</v>
      </c>
      <c r="JK542">
        <v>0</v>
      </c>
      <c r="JL542">
        <v>0</v>
      </c>
    </row>
    <row r="543" spans="1:272">
      <c r="A543" t="s">
        <v>589</v>
      </c>
      <c r="B543" t="s">
        <v>588</v>
      </c>
      <c r="C543" t="str">
        <f>"160804"</f>
        <v>160804</v>
      </c>
      <c r="D543" t="s">
        <v>587</v>
      </c>
      <c r="E543">
        <v>11</v>
      </c>
      <c r="F543">
        <v>929</v>
      </c>
      <c r="G543">
        <v>720</v>
      </c>
      <c r="H543">
        <v>200</v>
      </c>
      <c r="I543">
        <v>520</v>
      </c>
      <c r="J543">
        <v>0</v>
      </c>
      <c r="K543">
        <v>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520</v>
      </c>
      <c r="T543">
        <v>0</v>
      </c>
      <c r="U543">
        <v>0</v>
      </c>
      <c r="V543">
        <v>520</v>
      </c>
      <c r="W543">
        <v>13</v>
      </c>
      <c r="X543">
        <v>9</v>
      </c>
      <c r="Y543">
        <v>4</v>
      </c>
      <c r="Z543">
        <v>0</v>
      </c>
      <c r="AA543">
        <v>507</v>
      </c>
      <c r="AB543">
        <v>195</v>
      </c>
      <c r="AC543">
        <v>9</v>
      </c>
      <c r="AD543">
        <v>19</v>
      </c>
      <c r="AE543">
        <v>110</v>
      </c>
      <c r="AF543">
        <v>7</v>
      </c>
      <c r="AG543">
        <v>0</v>
      </c>
      <c r="AH543">
        <v>1</v>
      </c>
      <c r="AI543">
        <v>2</v>
      </c>
      <c r="AJ543">
        <v>0</v>
      </c>
      <c r="AK543">
        <v>35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4</v>
      </c>
      <c r="AY543">
        <v>4</v>
      </c>
      <c r="AZ543">
        <v>3</v>
      </c>
      <c r="BA543">
        <v>195</v>
      </c>
      <c r="BB543">
        <v>84</v>
      </c>
      <c r="BC543">
        <v>63</v>
      </c>
      <c r="BD543">
        <v>0</v>
      </c>
      <c r="BE543">
        <v>6</v>
      </c>
      <c r="BF543">
        <v>2</v>
      </c>
      <c r="BG543">
        <v>0</v>
      </c>
      <c r="BH543">
        <v>2</v>
      </c>
      <c r="BI543">
        <v>1</v>
      </c>
      <c r="BJ543">
        <v>0</v>
      </c>
      <c r="BK543">
        <v>1</v>
      </c>
      <c r="BL543">
        <v>2</v>
      </c>
      <c r="BM543">
        <v>0</v>
      </c>
      <c r="BN543">
        <v>0</v>
      </c>
      <c r="BO543">
        <v>0</v>
      </c>
      <c r="BP543">
        <v>1</v>
      </c>
      <c r="BQ543">
        <v>0</v>
      </c>
      <c r="BR543">
        <v>0</v>
      </c>
      <c r="BS543">
        <v>1</v>
      </c>
      <c r="BT543">
        <v>1</v>
      </c>
      <c r="BU543">
        <v>0</v>
      </c>
      <c r="BV543">
        <v>1</v>
      </c>
      <c r="BW543">
        <v>0</v>
      </c>
      <c r="BX543">
        <v>0</v>
      </c>
      <c r="BY543">
        <v>3</v>
      </c>
      <c r="BZ543">
        <v>84</v>
      </c>
      <c r="CA543">
        <v>10</v>
      </c>
      <c r="CB543">
        <v>4</v>
      </c>
      <c r="CC543">
        <v>0</v>
      </c>
      <c r="CD543">
        <v>1</v>
      </c>
      <c r="CE543">
        <v>0</v>
      </c>
      <c r="CF543">
        <v>0</v>
      </c>
      <c r="CG543">
        <v>0</v>
      </c>
      <c r="CH543">
        <v>1</v>
      </c>
      <c r="CI543">
        <v>0</v>
      </c>
      <c r="CJ543">
        <v>2</v>
      </c>
      <c r="CK543">
        <v>0</v>
      </c>
      <c r="CL543">
        <v>0</v>
      </c>
      <c r="CM543">
        <v>0</v>
      </c>
      <c r="CN543">
        <v>0</v>
      </c>
      <c r="CO543">
        <v>2</v>
      </c>
      <c r="CP543">
        <v>10</v>
      </c>
      <c r="CQ543">
        <v>28</v>
      </c>
      <c r="CR543">
        <v>8</v>
      </c>
      <c r="CS543">
        <v>2</v>
      </c>
      <c r="CT543">
        <v>2</v>
      </c>
      <c r="CU543">
        <v>1</v>
      </c>
      <c r="CV543">
        <v>0</v>
      </c>
      <c r="CW543">
        <v>1</v>
      </c>
      <c r="CX543">
        <v>0</v>
      </c>
      <c r="CY543">
        <v>3</v>
      </c>
      <c r="CZ543">
        <v>1</v>
      </c>
      <c r="DA543">
        <v>0</v>
      </c>
      <c r="DB543">
        <v>0</v>
      </c>
      <c r="DC543">
        <v>0</v>
      </c>
      <c r="DD543">
        <v>1</v>
      </c>
      <c r="DE543">
        <v>1</v>
      </c>
      <c r="DF543">
        <v>0</v>
      </c>
      <c r="DG543">
        <v>4</v>
      </c>
      <c r="DH543">
        <v>2</v>
      </c>
      <c r="DI543">
        <v>0</v>
      </c>
      <c r="DJ543">
        <v>1</v>
      </c>
      <c r="DK543">
        <v>1</v>
      </c>
      <c r="DL543">
        <v>0</v>
      </c>
      <c r="DM543">
        <v>0</v>
      </c>
      <c r="DN543">
        <v>0</v>
      </c>
      <c r="DO543">
        <v>0</v>
      </c>
      <c r="DP543">
        <v>28</v>
      </c>
      <c r="DQ543">
        <v>22</v>
      </c>
      <c r="DR543">
        <v>12</v>
      </c>
      <c r="DS543">
        <v>0</v>
      </c>
      <c r="DT543">
        <v>1</v>
      </c>
      <c r="DU543">
        <v>0</v>
      </c>
      <c r="DV543">
        <v>0</v>
      </c>
      <c r="DW543">
        <v>0</v>
      </c>
      <c r="DX543">
        <v>0</v>
      </c>
      <c r="DY543">
        <v>4</v>
      </c>
      <c r="DZ543">
        <v>0</v>
      </c>
      <c r="EA543">
        <v>0</v>
      </c>
      <c r="EB543">
        <v>0</v>
      </c>
      <c r="EC543">
        <v>5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22</v>
      </c>
      <c r="EQ543">
        <v>59</v>
      </c>
      <c r="ER543">
        <v>17</v>
      </c>
      <c r="ES543">
        <v>16</v>
      </c>
      <c r="ET543">
        <v>1</v>
      </c>
      <c r="EU543">
        <v>0</v>
      </c>
      <c r="EV543">
        <v>0</v>
      </c>
      <c r="EW543">
        <v>1</v>
      </c>
      <c r="EX543">
        <v>2</v>
      </c>
      <c r="EY543">
        <v>1</v>
      </c>
      <c r="EZ543">
        <v>6</v>
      </c>
      <c r="FA543">
        <v>0</v>
      </c>
      <c r="FB543">
        <v>0</v>
      </c>
      <c r="FC543">
        <v>1</v>
      </c>
      <c r="FD543">
        <v>1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1</v>
      </c>
      <c r="FL543">
        <v>11</v>
      </c>
      <c r="FM543">
        <v>1</v>
      </c>
      <c r="FN543">
        <v>59</v>
      </c>
      <c r="FO543">
        <v>67</v>
      </c>
      <c r="FP543">
        <v>16</v>
      </c>
      <c r="FQ543">
        <v>1</v>
      </c>
      <c r="FR543">
        <v>1</v>
      </c>
      <c r="FS543">
        <v>0</v>
      </c>
      <c r="FT543">
        <v>0</v>
      </c>
      <c r="FU543">
        <v>4</v>
      </c>
      <c r="FV543">
        <v>2</v>
      </c>
      <c r="FW543">
        <v>0</v>
      </c>
      <c r="FX543">
        <v>0</v>
      </c>
      <c r="FY543">
        <v>0</v>
      </c>
      <c r="FZ543">
        <v>0</v>
      </c>
      <c r="GA543">
        <v>2</v>
      </c>
      <c r="GB543">
        <v>0</v>
      </c>
      <c r="GC543">
        <v>2</v>
      </c>
      <c r="GD543">
        <v>0</v>
      </c>
      <c r="GE543">
        <v>34</v>
      </c>
      <c r="GF543">
        <v>0</v>
      </c>
      <c r="GG543">
        <v>0</v>
      </c>
      <c r="GH543">
        <v>0</v>
      </c>
      <c r="GI543">
        <v>0</v>
      </c>
      <c r="GJ543">
        <v>1</v>
      </c>
      <c r="GK543">
        <v>0</v>
      </c>
      <c r="GL543">
        <v>0</v>
      </c>
      <c r="GM543">
        <v>4</v>
      </c>
      <c r="GN543">
        <v>67</v>
      </c>
      <c r="GO543">
        <v>40</v>
      </c>
      <c r="GP543">
        <v>14</v>
      </c>
      <c r="GQ543">
        <v>3</v>
      </c>
      <c r="GR543">
        <v>3</v>
      </c>
      <c r="GS543">
        <v>3</v>
      </c>
      <c r="GT543">
        <v>1</v>
      </c>
      <c r="GU543">
        <v>1</v>
      </c>
      <c r="GV543">
        <v>1</v>
      </c>
      <c r="GW543">
        <v>1</v>
      </c>
      <c r="GX543">
        <v>0</v>
      </c>
      <c r="GY543">
        <v>0</v>
      </c>
      <c r="GZ543">
        <v>1</v>
      </c>
      <c r="HA543">
        <v>1</v>
      </c>
      <c r="HB543">
        <v>1</v>
      </c>
      <c r="HC543">
        <v>0</v>
      </c>
      <c r="HD543">
        <v>1</v>
      </c>
      <c r="HE543">
        <v>0</v>
      </c>
      <c r="HF543">
        <v>0</v>
      </c>
      <c r="HG543">
        <v>9</v>
      </c>
      <c r="HH543">
        <v>40</v>
      </c>
      <c r="HI543">
        <v>1</v>
      </c>
      <c r="HJ543">
        <v>0</v>
      </c>
      <c r="HK543">
        <v>0</v>
      </c>
      <c r="HL543">
        <v>1</v>
      </c>
      <c r="HM543">
        <v>0</v>
      </c>
      <c r="HN543">
        <v>0</v>
      </c>
      <c r="HO543">
        <v>0</v>
      </c>
      <c r="HP543">
        <v>0</v>
      </c>
      <c r="HQ543">
        <v>0</v>
      </c>
      <c r="HR543">
        <v>0</v>
      </c>
      <c r="HS543">
        <v>0</v>
      </c>
      <c r="HT543">
        <v>0</v>
      </c>
      <c r="HU543">
        <v>0</v>
      </c>
      <c r="HV543">
        <v>1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0</v>
      </c>
      <c r="IC543">
        <v>0</v>
      </c>
      <c r="ID543">
        <v>0</v>
      </c>
      <c r="IE543">
        <v>0</v>
      </c>
      <c r="IF543">
        <v>0</v>
      </c>
      <c r="IG543">
        <v>0</v>
      </c>
      <c r="IH543">
        <v>0</v>
      </c>
      <c r="II543">
        <v>0</v>
      </c>
      <c r="IJ543">
        <v>0</v>
      </c>
      <c r="IK543">
        <v>0</v>
      </c>
      <c r="IL543">
        <v>0</v>
      </c>
      <c r="IM543">
        <v>1</v>
      </c>
      <c r="IN543">
        <v>0</v>
      </c>
      <c r="IO543">
        <v>0</v>
      </c>
      <c r="IP543">
        <v>0</v>
      </c>
      <c r="IQ543">
        <v>0</v>
      </c>
      <c r="IR543">
        <v>0</v>
      </c>
      <c r="IS543">
        <v>0</v>
      </c>
      <c r="IT543">
        <v>0</v>
      </c>
      <c r="IU543">
        <v>1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0</v>
      </c>
      <c r="JI543">
        <v>0</v>
      </c>
      <c r="JJ543">
        <v>0</v>
      </c>
      <c r="JK543">
        <v>0</v>
      </c>
      <c r="JL543">
        <v>1</v>
      </c>
    </row>
    <row r="544" spans="1:272">
      <c r="A544" t="s">
        <v>586</v>
      </c>
      <c r="B544" t="s">
        <v>577</v>
      </c>
      <c r="C544" t="str">
        <f>"160805"</f>
        <v>160805</v>
      </c>
      <c r="D544" t="s">
        <v>584</v>
      </c>
      <c r="E544">
        <v>1</v>
      </c>
      <c r="F544">
        <v>700</v>
      </c>
      <c r="G544">
        <v>529</v>
      </c>
      <c r="H544">
        <v>298</v>
      </c>
      <c r="I544">
        <v>231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231</v>
      </c>
      <c r="T544">
        <v>0</v>
      </c>
      <c r="U544">
        <v>0</v>
      </c>
      <c r="V544">
        <v>231</v>
      </c>
      <c r="W544">
        <v>19</v>
      </c>
      <c r="X544">
        <v>7</v>
      </c>
      <c r="Y544">
        <v>12</v>
      </c>
      <c r="Z544">
        <v>0</v>
      </c>
      <c r="AA544">
        <v>212</v>
      </c>
      <c r="AB544">
        <v>44</v>
      </c>
      <c r="AC544">
        <v>12</v>
      </c>
      <c r="AD544">
        <v>5</v>
      </c>
      <c r="AE544">
        <v>13</v>
      </c>
      <c r="AF544">
        <v>5</v>
      </c>
      <c r="AG544">
        <v>0</v>
      </c>
      <c r="AH544">
        <v>2</v>
      </c>
      <c r="AI544">
        <v>0</v>
      </c>
      <c r="AJ544">
        <v>1</v>
      </c>
      <c r="AK544">
        <v>2</v>
      </c>
      <c r="AL544">
        <v>0</v>
      </c>
      <c r="AM544">
        <v>0</v>
      </c>
      <c r="AN544">
        <v>0</v>
      </c>
      <c r="AO544">
        <v>0</v>
      </c>
      <c r="AP544">
        <v>1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2</v>
      </c>
      <c r="BA544">
        <v>44</v>
      </c>
      <c r="BB544">
        <v>45</v>
      </c>
      <c r="BC544">
        <v>21</v>
      </c>
      <c r="BD544">
        <v>0</v>
      </c>
      <c r="BE544">
        <v>4</v>
      </c>
      <c r="BF544">
        <v>4</v>
      </c>
      <c r="BG544">
        <v>0</v>
      </c>
      <c r="BH544">
        <v>1</v>
      </c>
      <c r="BI544">
        <v>0</v>
      </c>
      <c r="BJ544">
        <v>0</v>
      </c>
      <c r="BK544">
        <v>2</v>
      </c>
      <c r="BL544">
        <v>1</v>
      </c>
      <c r="BM544">
        <v>0</v>
      </c>
      <c r="BN544">
        <v>5</v>
      </c>
      <c r="BO544">
        <v>1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1</v>
      </c>
      <c r="BX544">
        <v>1</v>
      </c>
      <c r="BY544">
        <v>4</v>
      </c>
      <c r="BZ544">
        <v>45</v>
      </c>
      <c r="CA544">
        <v>5</v>
      </c>
      <c r="CB544">
        <v>2</v>
      </c>
      <c r="CC544">
        <v>1</v>
      </c>
      <c r="CD544">
        <v>0</v>
      </c>
      <c r="CE544">
        <v>0</v>
      </c>
      <c r="CF544">
        <v>1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1</v>
      </c>
      <c r="CP544">
        <v>5</v>
      </c>
      <c r="CQ544">
        <v>3</v>
      </c>
      <c r="CR544">
        <v>1</v>
      </c>
      <c r="CS544">
        <v>0</v>
      </c>
      <c r="CT544">
        <v>0</v>
      </c>
      <c r="CU544">
        <v>0</v>
      </c>
      <c r="CV544">
        <v>1</v>
      </c>
      <c r="CW544">
        <v>0</v>
      </c>
      <c r="CX544">
        <v>0</v>
      </c>
      <c r="CY544">
        <v>0</v>
      </c>
      <c r="CZ544">
        <v>0</v>
      </c>
      <c r="DA544">
        <v>1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3</v>
      </c>
      <c r="DQ544">
        <v>6</v>
      </c>
      <c r="DR544">
        <v>3</v>
      </c>
      <c r="DS544">
        <v>0</v>
      </c>
      <c r="DT544">
        <v>0</v>
      </c>
      <c r="DU544">
        <v>1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1</v>
      </c>
      <c r="EH544">
        <v>0</v>
      </c>
      <c r="EI544">
        <v>1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6</v>
      </c>
      <c r="EQ544">
        <v>11</v>
      </c>
      <c r="ER544">
        <v>5</v>
      </c>
      <c r="ES544">
        <v>2</v>
      </c>
      <c r="ET544">
        <v>1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3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11</v>
      </c>
      <c r="FO544">
        <v>23</v>
      </c>
      <c r="FP544">
        <v>9</v>
      </c>
      <c r="FQ544">
        <v>2</v>
      </c>
      <c r="FR544">
        <v>0</v>
      </c>
      <c r="FS544">
        <v>2</v>
      </c>
      <c r="FT544">
        <v>0</v>
      </c>
      <c r="FU544">
        <v>1</v>
      </c>
      <c r="FV544">
        <v>1</v>
      </c>
      <c r="FW544">
        <v>0</v>
      </c>
      <c r="FX544">
        <v>1</v>
      </c>
      <c r="FY544">
        <v>0</v>
      </c>
      <c r="FZ544">
        <v>0</v>
      </c>
      <c r="GA544">
        <v>0</v>
      </c>
      <c r="GB544">
        <v>0</v>
      </c>
      <c r="GC544">
        <v>1</v>
      </c>
      <c r="GD544">
        <v>2</v>
      </c>
      <c r="GE544">
        <v>0</v>
      </c>
      <c r="GF544">
        <v>0</v>
      </c>
      <c r="GG544">
        <v>1</v>
      </c>
      <c r="GH544">
        <v>0</v>
      </c>
      <c r="GI544">
        <v>0</v>
      </c>
      <c r="GJ544">
        <v>2</v>
      </c>
      <c r="GK544">
        <v>0</v>
      </c>
      <c r="GL544">
        <v>0</v>
      </c>
      <c r="GM544">
        <v>1</v>
      </c>
      <c r="GN544">
        <v>23</v>
      </c>
      <c r="GO544">
        <v>9</v>
      </c>
      <c r="GP544">
        <v>3</v>
      </c>
      <c r="GQ544">
        <v>1</v>
      </c>
      <c r="GR544">
        <v>1</v>
      </c>
      <c r="GS544">
        <v>1</v>
      </c>
      <c r="GT544">
        <v>1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1</v>
      </c>
      <c r="HB544">
        <v>0</v>
      </c>
      <c r="HC544">
        <v>0</v>
      </c>
      <c r="HD544">
        <v>0</v>
      </c>
      <c r="HE544">
        <v>0</v>
      </c>
      <c r="HF544">
        <v>0</v>
      </c>
      <c r="HG544">
        <v>1</v>
      </c>
      <c r="HH544">
        <v>9</v>
      </c>
      <c r="HI544">
        <v>4</v>
      </c>
      <c r="HJ544">
        <v>1</v>
      </c>
      <c r="HK544">
        <v>0</v>
      </c>
      <c r="HL544">
        <v>1</v>
      </c>
      <c r="HM544">
        <v>1</v>
      </c>
      <c r="HN544">
        <v>1</v>
      </c>
      <c r="HO544">
        <v>0</v>
      </c>
      <c r="HP544">
        <v>0</v>
      </c>
      <c r="HQ544">
        <v>0</v>
      </c>
      <c r="HR544">
        <v>0</v>
      </c>
      <c r="HS544">
        <v>0</v>
      </c>
      <c r="HT544">
        <v>0</v>
      </c>
      <c r="HU544">
        <v>0</v>
      </c>
      <c r="HV544">
        <v>4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0</v>
      </c>
      <c r="IC544">
        <v>0</v>
      </c>
      <c r="ID544">
        <v>0</v>
      </c>
      <c r="IE544">
        <v>0</v>
      </c>
      <c r="IF544">
        <v>0</v>
      </c>
      <c r="IG544">
        <v>0</v>
      </c>
      <c r="IH544">
        <v>0</v>
      </c>
      <c r="II544">
        <v>0</v>
      </c>
      <c r="IJ544">
        <v>0</v>
      </c>
      <c r="IK544">
        <v>0</v>
      </c>
      <c r="IL544">
        <v>0</v>
      </c>
      <c r="IM544">
        <v>62</v>
      </c>
      <c r="IN544">
        <v>18</v>
      </c>
      <c r="IO544">
        <v>1</v>
      </c>
      <c r="IP544">
        <v>2</v>
      </c>
      <c r="IQ544">
        <v>0</v>
      </c>
      <c r="IR544">
        <v>0</v>
      </c>
      <c r="IS544">
        <v>1</v>
      </c>
      <c r="IT544">
        <v>0</v>
      </c>
      <c r="IU544">
        <v>4</v>
      </c>
      <c r="IV544">
        <v>0</v>
      </c>
      <c r="IW544">
        <v>0</v>
      </c>
      <c r="IX544">
        <v>1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34</v>
      </c>
      <c r="JH544">
        <v>0</v>
      </c>
      <c r="JI544">
        <v>0</v>
      </c>
      <c r="JJ544">
        <v>1</v>
      </c>
      <c r="JK544">
        <v>0</v>
      </c>
      <c r="JL544">
        <v>62</v>
      </c>
    </row>
    <row r="545" spans="1:272">
      <c r="A545" t="s">
        <v>585</v>
      </c>
      <c r="B545" t="s">
        <v>577</v>
      </c>
      <c r="C545" t="str">
        <f>"160805"</f>
        <v>160805</v>
      </c>
      <c r="D545" t="s">
        <v>584</v>
      </c>
      <c r="E545">
        <v>2</v>
      </c>
      <c r="F545">
        <v>694</v>
      </c>
      <c r="G545">
        <v>530</v>
      </c>
      <c r="H545">
        <v>314</v>
      </c>
      <c r="I545">
        <v>216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215</v>
      </c>
      <c r="T545">
        <v>0</v>
      </c>
      <c r="U545">
        <v>0</v>
      </c>
      <c r="V545">
        <v>215</v>
      </c>
      <c r="W545">
        <v>9</v>
      </c>
      <c r="X545">
        <v>8</v>
      </c>
      <c r="Y545">
        <v>1</v>
      </c>
      <c r="Z545">
        <v>0</v>
      </c>
      <c r="AA545">
        <v>206</v>
      </c>
      <c r="AB545">
        <v>41</v>
      </c>
      <c r="AC545">
        <v>5</v>
      </c>
      <c r="AD545">
        <v>5</v>
      </c>
      <c r="AE545">
        <v>17</v>
      </c>
      <c r="AF545">
        <v>5</v>
      </c>
      <c r="AG545">
        <v>1</v>
      </c>
      <c r="AH545">
        <v>0</v>
      </c>
      <c r="AI545">
        <v>1</v>
      </c>
      <c r="AJ545">
        <v>1</v>
      </c>
      <c r="AK545">
        <v>2</v>
      </c>
      <c r="AL545">
        <v>1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41</v>
      </c>
      <c r="BB545">
        <v>15</v>
      </c>
      <c r="BC545">
        <v>5</v>
      </c>
      <c r="BD545">
        <v>0</v>
      </c>
      <c r="BE545">
        <v>2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6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2</v>
      </c>
      <c r="BX545">
        <v>0</v>
      </c>
      <c r="BY545">
        <v>0</v>
      </c>
      <c r="BZ545">
        <v>15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9</v>
      </c>
      <c r="CR545">
        <v>7</v>
      </c>
      <c r="CS545">
        <v>0</v>
      </c>
      <c r="CT545">
        <v>0</v>
      </c>
      <c r="CU545">
        <v>0</v>
      </c>
      <c r="CV545">
        <v>1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1</v>
      </c>
      <c r="DN545">
        <v>0</v>
      </c>
      <c r="DO545">
        <v>0</v>
      </c>
      <c r="DP545">
        <v>9</v>
      </c>
      <c r="DQ545">
        <v>8</v>
      </c>
      <c r="DR545">
        <v>1</v>
      </c>
      <c r="DS545">
        <v>0</v>
      </c>
      <c r="DT545">
        <v>0</v>
      </c>
      <c r="DU545">
        <v>2</v>
      </c>
      <c r="DV545">
        <v>1</v>
      </c>
      <c r="DW545">
        <v>0</v>
      </c>
      <c r="DX545">
        <v>0</v>
      </c>
      <c r="DY545">
        <v>1</v>
      </c>
      <c r="DZ545">
        <v>0</v>
      </c>
      <c r="EA545">
        <v>1</v>
      </c>
      <c r="EB545">
        <v>0</v>
      </c>
      <c r="EC545">
        <v>1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1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8</v>
      </c>
      <c r="EQ545">
        <v>7</v>
      </c>
      <c r="ER545">
        <v>5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1</v>
      </c>
      <c r="FA545">
        <v>1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7</v>
      </c>
      <c r="FO545">
        <v>14</v>
      </c>
      <c r="FP545">
        <v>7</v>
      </c>
      <c r="FQ545">
        <v>0</v>
      </c>
      <c r="FR545">
        <v>0</v>
      </c>
      <c r="FS545">
        <v>0</v>
      </c>
      <c r="FT545">
        <v>0</v>
      </c>
      <c r="FU545">
        <v>1</v>
      </c>
      <c r="FV545">
        <v>0</v>
      </c>
      <c r="FW545">
        <v>0</v>
      </c>
      <c r="FX545">
        <v>3</v>
      </c>
      <c r="FY545">
        <v>0</v>
      </c>
      <c r="FZ545">
        <v>0</v>
      </c>
      <c r="GA545">
        <v>0</v>
      </c>
      <c r="GB545">
        <v>1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1</v>
      </c>
      <c r="GM545">
        <v>1</v>
      </c>
      <c r="GN545">
        <v>14</v>
      </c>
      <c r="GO545">
        <v>9</v>
      </c>
      <c r="GP545">
        <v>1</v>
      </c>
      <c r="GQ545">
        <v>1</v>
      </c>
      <c r="GR545">
        <v>0</v>
      </c>
      <c r="GS545">
        <v>0</v>
      </c>
      <c r="GT545">
        <v>0</v>
      </c>
      <c r="GU545">
        <v>2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1</v>
      </c>
      <c r="HB545">
        <v>0</v>
      </c>
      <c r="HC545">
        <v>0</v>
      </c>
      <c r="HD545">
        <v>0</v>
      </c>
      <c r="HE545">
        <v>0</v>
      </c>
      <c r="HF545">
        <v>0</v>
      </c>
      <c r="HG545">
        <v>4</v>
      </c>
      <c r="HH545">
        <v>9</v>
      </c>
      <c r="HI545">
        <v>2</v>
      </c>
      <c r="HJ545">
        <v>1</v>
      </c>
      <c r="HK545">
        <v>0</v>
      </c>
      <c r="HL545">
        <v>0</v>
      </c>
      <c r="HM545">
        <v>0</v>
      </c>
      <c r="HN545">
        <v>0</v>
      </c>
      <c r="HO545">
        <v>0</v>
      </c>
      <c r="HP545">
        <v>0</v>
      </c>
      <c r="HQ545">
        <v>0</v>
      </c>
      <c r="HR545">
        <v>1</v>
      </c>
      <c r="HS545">
        <v>0</v>
      </c>
      <c r="HT545">
        <v>0</v>
      </c>
      <c r="HU545">
        <v>0</v>
      </c>
      <c r="HV545">
        <v>2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0</v>
      </c>
      <c r="ID545">
        <v>0</v>
      </c>
      <c r="IE545">
        <v>0</v>
      </c>
      <c r="IF545">
        <v>0</v>
      </c>
      <c r="IG545">
        <v>0</v>
      </c>
      <c r="IH545">
        <v>0</v>
      </c>
      <c r="II545">
        <v>0</v>
      </c>
      <c r="IJ545">
        <v>0</v>
      </c>
      <c r="IK545">
        <v>0</v>
      </c>
      <c r="IL545">
        <v>0</v>
      </c>
      <c r="IM545">
        <v>101</v>
      </c>
      <c r="IN545">
        <v>46</v>
      </c>
      <c r="IO545">
        <v>1</v>
      </c>
      <c r="IP545">
        <v>1</v>
      </c>
      <c r="IQ545">
        <v>0</v>
      </c>
      <c r="IR545">
        <v>0</v>
      </c>
      <c r="IS545">
        <v>0</v>
      </c>
      <c r="IT545">
        <v>0</v>
      </c>
      <c r="IU545">
        <v>11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1</v>
      </c>
      <c r="JC545">
        <v>0</v>
      </c>
      <c r="JD545">
        <v>0</v>
      </c>
      <c r="JE545">
        <v>0</v>
      </c>
      <c r="JF545">
        <v>1</v>
      </c>
      <c r="JG545">
        <v>40</v>
      </c>
      <c r="JH545">
        <v>0</v>
      </c>
      <c r="JI545">
        <v>0</v>
      </c>
      <c r="JJ545">
        <v>0</v>
      </c>
      <c r="JK545">
        <v>0</v>
      </c>
      <c r="JL545">
        <v>101</v>
      </c>
    </row>
    <row r="546" spans="1:272">
      <c r="A546" t="s">
        <v>583</v>
      </c>
      <c r="B546" t="s">
        <v>577</v>
      </c>
      <c r="C546" t="str">
        <f>"160805"</f>
        <v>160805</v>
      </c>
      <c r="D546" t="s">
        <v>581</v>
      </c>
      <c r="E546">
        <v>3</v>
      </c>
      <c r="F546">
        <v>366</v>
      </c>
      <c r="G546">
        <v>280</v>
      </c>
      <c r="H546">
        <v>152</v>
      </c>
      <c r="I546">
        <v>128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128</v>
      </c>
      <c r="T546">
        <v>0</v>
      </c>
      <c r="U546">
        <v>0</v>
      </c>
      <c r="V546">
        <v>128</v>
      </c>
      <c r="W546">
        <v>5</v>
      </c>
      <c r="X546">
        <v>3</v>
      </c>
      <c r="Y546">
        <v>2</v>
      </c>
      <c r="Z546">
        <v>0</v>
      </c>
      <c r="AA546">
        <v>123</v>
      </c>
      <c r="AB546">
        <v>21</v>
      </c>
      <c r="AC546">
        <v>4</v>
      </c>
      <c r="AD546">
        <v>3</v>
      </c>
      <c r="AE546">
        <v>7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2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1</v>
      </c>
      <c r="AY546">
        <v>2</v>
      </c>
      <c r="AZ546">
        <v>0</v>
      </c>
      <c r="BA546">
        <v>21</v>
      </c>
      <c r="BB546">
        <v>18</v>
      </c>
      <c r="BC546">
        <v>8</v>
      </c>
      <c r="BD546">
        <v>2</v>
      </c>
      <c r="BE546">
        <v>2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6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18</v>
      </c>
      <c r="CA546">
        <v>4</v>
      </c>
      <c r="CB546">
        <v>1</v>
      </c>
      <c r="CC546">
        <v>0</v>
      </c>
      <c r="CD546">
        <v>1</v>
      </c>
      <c r="CE546">
        <v>0</v>
      </c>
      <c r="CF546">
        <v>0</v>
      </c>
      <c r="CG546">
        <v>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4</v>
      </c>
      <c r="CQ546">
        <v>5</v>
      </c>
      <c r="CR546">
        <v>2</v>
      </c>
      <c r="CS546">
        <v>1</v>
      </c>
      <c r="CT546">
        <v>2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5</v>
      </c>
      <c r="DQ546">
        <v>1</v>
      </c>
      <c r="DR546">
        <v>0</v>
      </c>
      <c r="DS546">
        <v>0</v>
      </c>
      <c r="DT546">
        <v>0</v>
      </c>
      <c r="DU546">
        <v>0</v>
      </c>
      <c r="DV546">
        <v>1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1</v>
      </c>
      <c r="EQ546">
        <v>2</v>
      </c>
      <c r="ER546">
        <v>1</v>
      </c>
      <c r="ES546">
        <v>1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2</v>
      </c>
      <c r="FO546">
        <v>6</v>
      </c>
      <c r="FP546">
        <v>3</v>
      </c>
      <c r="FQ546">
        <v>1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2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  <c r="GK546">
        <v>0</v>
      </c>
      <c r="GL546">
        <v>0</v>
      </c>
      <c r="GM546">
        <v>0</v>
      </c>
      <c r="GN546">
        <v>6</v>
      </c>
      <c r="GO546">
        <v>8</v>
      </c>
      <c r="GP546">
        <v>0</v>
      </c>
      <c r="GQ546">
        <v>0</v>
      </c>
      <c r="GR546">
        <v>0</v>
      </c>
      <c r="GS546">
        <v>0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0</v>
      </c>
      <c r="HA546">
        <v>3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5</v>
      </c>
      <c r="HH546">
        <v>8</v>
      </c>
      <c r="HI546">
        <v>2</v>
      </c>
      <c r="HJ546">
        <v>1</v>
      </c>
      <c r="HK546">
        <v>0</v>
      </c>
      <c r="HL546">
        <v>0</v>
      </c>
      <c r="HM546">
        <v>0</v>
      </c>
      <c r="HN546">
        <v>1</v>
      </c>
      <c r="HO546">
        <v>0</v>
      </c>
      <c r="HP546">
        <v>0</v>
      </c>
      <c r="HQ546">
        <v>0</v>
      </c>
      <c r="HR546">
        <v>0</v>
      </c>
      <c r="HS546">
        <v>0</v>
      </c>
      <c r="HT546">
        <v>0</v>
      </c>
      <c r="HU546">
        <v>0</v>
      </c>
      <c r="HV546">
        <v>2</v>
      </c>
      <c r="HW546">
        <v>0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0</v>
      </c>
      <c r="ID546">
        <v>0</v>
      </c>
      <c r="IE546">
        <v>0</v>
      </c>
      <c r="IF546">
        <v>0</v>
      </c>
      <c r="IG546">
        <v>0</v>
      </c>
      <c r="IH546">
        <v>0</v>
      </c>
      <c r="II546">
        <v>0</v>
      </c>
      <c r="IJ546">
        <v>0</v>
      </c>
      <c r="IK546">
        <v>0</v>
      </c>
      <c r="IL546">
        <v>0</v>
      </c>
      <c r="IM546">
        <v>56</v>
      </c>
      <c r="IN546">
        <v>10</v>
      </c>
      <c r="IO546">
        <v>2</v>
      </c>
      <c r="IP546">
        <v>9</v>
      </c>
      <c r="IQ546">
        <v>0</v>
      </c>
      <c r="IR546">
        <v>0</v>
      </c>
      <c r="IS546">
        <v>0</v>
      </c>
      <c r="IT546">
        <v>0</v>
      </c>
      <c r="IU546">
        <v>3</v>
      </c>
      <c r="IV546">
        <v>0</v>
      </c>
      <c r="IW546">
        <v>0</v>
      </c>
      <c r="IX546">
        <v>0</v>
      </c>
      <c r="IY546">
        <v>3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28</v>
      </c>
      <c r="JH546">
        <v>0</v>
      </c>
      <c r="JI546">
        <v>0</v>
      </c>
      <c r="JJ546">
        <v>1</v>
      </c>
      <c r="JK546">
        <v>0</v>
      </c>
      <c r="JL546">
        <v>56</v>
      </c>
    </row>
    <row r="547" spans="1:272">
      <c r="A547" t="s">
        <v>582</v>
      </c>
      <c r="B547" t="s">
        <v>577</v>
      </c>
      <c r="C547" t="str">
        <f>"160805"</f>
        <v>160805</v>
      </c>
      <c r="D547" t="s">
        <v>581</v>
      </c>
      <c r="E547">
        <v>4</v>
      </c>
      <c r="F547">
        <v>625</v>
      </c>
      <c r="G547">
        <v>480</v>
      </c>
      <c r="H547">
        <v>298</v>
      </c>
      <c r="I547">
        <v>182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182</v>
      </c>
      <c r="T547">
        <v>0</v>
      </c>
      <c r="U547">
        <v>0</v>
      </c>
      <c r="V547">
        <v>182</v>
      </c>
      <c r="W547">
        <v>13</v>
      </c>
      <c r="X547">
        <v>7</v>
      </c>
      <c r="Y547">
        <v>6</v>
      </c>
      <c r="Z547">
        <v>0</v>
      </c>
      <c r="AA547">
        <v>169</v>
      </c>
      <c r="AB547">
        <v>23</v>
      </c>
      <c r="AC547">
        <v>2</v>
      </c>
      <c r="AD547">
        <v>5</v>
      </c>
      <c r="AE547">
        <v>5</v>
      </c>
      <c r="AF547">
        <v>4</v>
      </c>
      <c r="AG547">
        <v>0</v>
      </c>
      <c r="AH547">
        <v>1</v>
      </c>
      <c r="AI547">
        <v>0</v>
      </c>
      <c r="AJ547">
        <v>0</v>
      </c>
      <c r="AK547">
        <v>3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1</v>
      </c>
      <c r="AX547">
        <v>0</v>
      </c>
      <c r="AY547">
        <v>0</v>
      </c>
      <c r="AZ547">
        <v>1</v>
      </c>
      <c r="BA547">
        <v>23</v>
      </c>
      <c r="BB547">
        <v>28</v>
      </c>
      <c r="BC547">
        <v>12</v>
      </c>
      <c r="BD547">
        <v>1</v>
      </c>
      <c r="BE547">
        <v>0</v>
      </c>
      <c r="BF547">
        <v>1</v>
      </c>
      <c r="BG547">
        <v>0</v>
      </c>
      <c r="BH547">
        <v>1</v>
      </c>
      <c r="BI547">
        <v>1</v>
      </c>
      <c r="BJ547">
        <v>0</v>
      </c>
      <c r="BK547">
        <v>2</v>
      </c>
      <c r="BL547">
        <v>2</v>
      </c>
      <c r="BM547">
        <v>0</v>
      </c>
      <c r="BN547">
        <v>5</v>
      </c>
      <c r="BO547">
        <v>0</v>
      </c>
      <c r="BP547">
        <v>0</v>
      </c>
      <c r="BQ547">
        <v>1</v>
      </c>
      <c r="BR547">
        <v>0</v>
      </c>
      <c r="BS547">
        <v>0</v>
      </c>
      <c r="BT547">
        <v>0</v>
      </c>
      <c r="BU547">
        <v>1</v>
      </c>
      <c r="BV547">
        <v>1</v>
      </c>
      <c r="BW547">
        <v>0</v>
      </c>
      <c r="BX547">
        <v>0</v>
      </c>
      <c r="BY547">
        <v>0</v>
      </c>
      <c r="BZ547">
        <v>28</v>
      </c>
      <c r="CA547">
        <v>3</v>
      </c>
      <c r="CB547">
        <v>0</v>
      </c>
      <c r="CC547">
        <v>1</v>
      </c>
      <c r="CD547">
        <v>0</v>
      </c>
      <c r="CE547">
        <v>0</v>
      </c>
      <c r="CF547">
        <v>0</v>
      </c>
      <c r="CG547">
        <v>0</v>
      </c>
      <c r="CH547">
        <v>1</v>
      </c>
      <c r="CI547">
        <v>0</v>
      </c>
      <c r="CJ547">
        <v>0</v>
      </c>
      <c r="CK547">
        <v>0</v>
      </c>
      <c r="CL547">
        <v>0</v>
      </c>
      <c r="CM547">
        <v>1</v>
      </c>
      <c r="CN547">
        <v>0</v>
      </c>
      <c r="CO547">
        <v>0</v>
      </c>
      <c r="CP547">
        <v>3</v>
      </c>
      <c r="CQ547">
        <v>2</v>
      </c>
      <c r="CR547">
        <v>2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2</v>
      </c>
      <c r="DQ547">
        <v>9</v>
      </c>
      <c r="DR547">
        <v>2</v>
      </c>
      <c r="DS547">
        <v>2</v>
      </c>
      <c r="DT547">
        <v>1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3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1</v>
      </c>
      <c r="EP547">
        <v>9</v>
      </c>
      <c r="EQ547">
        <v>5</v>
      </c>
      <c r="ER547">
        <v>2</v>
      </c>
      <c r="ES547">
        <v>0</v>
      </c>
      <c r="ET547">
        <v>2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1</v>
      </c>
      <c r="FM547">
        <v>0</v>
      </c>
      <c r="FN547">
        <v>5</v>
      </c>
      <c r="FO547">
        <v>11</v>
      </c>
      <c r="FP547">
        <v>5</v>
      </c>
      <c r="FQ547">
        <v>0</v>
      </c>
      <c r="FR547">
        <v>0</v>
      </c>
      <c r="FS547">
        <v>1</v>
      </c>
      <c r="FT547">
        <v>0</v>
      </c>
      <c r="FU547">
        <v>0</v>
      </c>
      <c r="FV547">
        <v>0</v>
      </c>
      <c r="FW547">
        <v>1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2</v>
      </c>
      <c r="GF547">
        <v>0</v>
      </c>
      <c r="GG547">
        <v>0</v>
      </c>
      <c r="GH547">
        <v>0</v>
      </c>
      <c r="GI547">
        <v>0</v>
      </c>
      <c r="GJ547">
        <v>1</v>
      </c>
      <c r="GK547">
        <v>0</v>
      </c>
      <c r="GL547">
        <v>0</v>
      </c>
      <c r="GM547">
        <v>1</v>
      </c>
      <c r="GN547">
        <v>11</v>
      </c>
      <c r="GO547">
        <v>7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2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1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4</v>
      </c>
      <c r="HH547">
        <v>7</v>
      </c>
      <c r="HI547">
        <v>0</v>
      </c>
      <c r="HJ547">
        <v>0</v>
      </c>
      <c r="HK547">
        <v>0</v>
      </c>
      <c r="HL547">
        <v>0</v>
      </c>
      <c r="HM547">
        <v>0</v>
      </c>
      <c r="HN547">
        <v>0</v>
      </c>
      <c r="HO547">
        <v>0</v>
      </c>
      <c r="HP547">
        <v>0</v>
      </c>
      <c r="HQ547">
        <v>0</v>
      </c>
      <c r="HR547">
        <v>0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0</v>
      </c>
      <c r="IC547">
        <v>0</v>
      </c>
      <c r="ID547">
        <v>0</v>
      </c>
      <c r="IE547">
        <v>0</v>
      </c>
      <c r="IF547">
        <v>0</v>
      </c>
      <c r="IG547">
        <v>0</v>
      </c>
      <c r="IH547">
        <v>0</v>
      </c>
      <c r="II547">
        <v>0</v>
      </c>
      <c r="IJ547">
        <v>0</v>
      </c>
      <c r="IK547">
        <v>0</v>
      </c>
      <c r="IL547">
        <v>0</v>
      </c>
      <c r="IM547">
        <v>81</v>
      </c>
      <c r="IN547">
        <v>17</v>
      </c>
      <c r="IO547">
        <v>0</v>
      </c>
      <c r="IP547">
        <v>4</v>
      </c>
      <c r="IQ547">
        <v>0</v>
      </c>
      <c r="IR547">
        <v>0</v>
      </c>
      <c r="IS547">
        <v>0</v>
      </c>
      <c r="IT547">
        <v>0</v>
      </c>
      <c r="IU547">
        <v>0</v>
      </c>
      <c r="IV547">
        <v>0</v>
      </c>
      <c r="IW547">
        <v>0</v>
      </c>
      <c r="IX547">
        <v>1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58</v>
      </c>
      <c r="JH547">
        <v>0</v>
      </c>
      <c r="JI547">
        <v>0</v>
      </c>
      <c r="JJ547">
        <v>1</v>
      </c>
      <c r="JK547">
        <v>0</v>
      </c>
      <c r="JL547">
        <v>81</v>
      </c>
    </row>
    <row r="548" spans="1:272">
      <c r="A548" t="s">
        <v>580</v>
      </c>
      <c r="B548" t="s">
        <v>577</v>
      </c>
      <c r="C548" t="str">
        <f>"160805"</f>
        <v>160805</v>
      </c>
      <c r="D548" t="s">
        <v>579</v>
      </c>
      <c r="E548">
        <v>5</v>
      </c>
      <c r="F548">
        <v>589</v>
      </c>
      <c r="G548">
        <v>448</v>
      </c>
      <c r="H548">
        <v>246</v>
      </c>
      <c r="I548">
        <v>202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202</v>
      </c>
      <c r="T548">
        <v>0</v>
      </c>
      <c r="U548">
        <v>0</v>
      </c>
      <c r="V548">
        <v>202</v>
      </c>
      <c r="W548">
        <v>7</v>
      </c>
      <c r="X548">
        <v>4</v>
      </c>
      <c r="Y548">
        <v>3</v>
      </c>
      <c r="Z548">
        <v>0</v>
      </c>
      <c r="AA548">
        <v>195</v>
      </c>
      <c r="AB548">
        <v>25</v>
      </c>
      <c r="AC548">
        <v>2</v>
      </c>
      <c r="AD548">
        <v>3</v>
      </c>
      <c r="AE548">
        <v>5</v>
      </c>
      <c r="AF548">
        <v>5</v>
      </c>
      <c r="AG548">
        <v>1</v>
      </c>
      <c r="AH548">
        <v>2</v>
      </c>
      <c r="AI548">
        <v>0</v>
      </c>
      <c r="AJ548">
        <v>2</v>
      </c>
      <c r="AK548">
        <v>2</v>
      </c>
      <c r="AL548">
        <v>0</v>
      </c>
      <c r="AM548">
        <v>0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1</v>
      </c>
      <c r="AZ548">
        <v>0</v>
      </c>
      <c r="BA548">
        <v>25</v>
      </c>
      <c r="BB548">
        <v>45</v>
      </c>
      <c r="BC548">
        <v>18</v>
      </c>
      <c r="BD548">
        <v>0</v>
      </c>
      <c r="BE548">
        <v>8</v>
      </c>
      <c r="BF548">
        <v>4</v>
      </c>
      <c r="BG548">
        <v>1</v>
      </c>
      <c r="BH548">
        <v>1</v>
      </c>
      <c r="BI548">
        <v>1</v>
      </c>
      <c r="BJ548">
        <v>1</v>
      </c>
      <c r="BK548">
        <v>0</v>
      </c>
      <c r="BL548">
        <v>0</v>
      </c>
      <c r="BM548">
        <v>0</v>
      </c>
      <c r="BN548">
        <v>9</v>
      </c>
      <c r="BO548">
        <v>1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0</v>
      </c>
      <c r="BZ548">
        <v>45</v>
      </c>
      <c r="CA548">
        <v>4</v>
      </c>
      <c r="CB548">
        <v>2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1</v>
      </c>
      <c r="CI548">
        <v>1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4</v>
      </c>
      <c r="CQ548">
        <v>12</v>
      </c>
      <c r="CR548">
        <v>4</v>
      </c>
      <c r="CS548">
        <v>2</v>
      </c>
      <c r="CT548">
        <v>2</v>
      </c>
      <c r="CU548">
        <v>0</v>
      </c>
      <c r="CV548">
        <v>1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1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2</v>
      </c>
      <c r="DP548">
        <v>12</v>
      </c>
      <c r="DQ548">
        <v>11</v>
      </c>
      <c r="DR548">
        <v>5</v>
      </c>
      <c r="DS548">
        <v>1</v>
      </c>
      <c r="DT548">
        <v>0</v>
      </c>
      <c r="DU548">
        <v>0</v>
      </c>
      <c r="DV548">
        <v>0</v>
      </c>
      <c r="DW548">
        <v>1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3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1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11</v>
      </c>
      <c r="EQ548">
        <v>9</v>
      </c>
      <c r="ER548">
        <v>4</v>
      </c>
      <c r="ES548">
        <v>0</v>
      </c>
      <c r="ET548">
        <v>0</v>
      </c>
      <c r="EU548">
        <v>0</v>
      </c>
      <c r="EV548">
        <v>1</v>
      </c>
      <c r="EW548">
        <v>0</v>
      </c>
      <c r="EX548">
        <v>0</v>
      </c>
      <c r="EY548">
        <v>0</v>
      </c>
      <c r="EZ548">
        <v>2</v>
      </c>
      <c r="FA548">
        <v>0</v>
      </c>
      <c r="FB548">
        <v>0</v>
      </c>
      <c r="FC548">
        <v>0</v>
      </c>
      <c r="FD548">
        <v>2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9</v>
      </c>
      <c r="FO548">
        <v>16</v>
      </c>
      <c r="FP548">
        <v>6</v>
      </c>
      <c r="FQ548">
        <v>1</v>
      </c>
      <c r="FR548">
        <v>0</v>
      </c>
      <c r="FS548">
        <v>1</v>
      </c>
      <c r="FT548">
        <v>0</v>
      </c>
      <c r="FU548">
        <v>1</v>
      </c>
      <c r="FV548">
        <v>0</v>
      </c>
      <c r="FW548">
        <v>0</v>
      </c>
      <c r="FX548">
        <v>1</v>
      </c>
      <c r="FY548">
        <v>0</v>
      </c>
      <c r="FZ548">
        <v>1</v>
      </c>
      <c r="GA548">
        <v>2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1</v>
      </c>
      <c r="GK548">
        <v>0</v>
      </c>
      <c r="GL548">
        <v>1</v>
      </c>
      <c r="GM548">
        <v>1</v>
      </c>
      <c r="GN548">
        <v>16</v>
      </c>
      <c r="GO548">
        <v>10</v>
      </c>
      <c r="GP548">
        <v>6</v>
      </c>
      <c r="GQ548">
        <v>0</v>
      </c>
      <c r="GR548">
        <v>0</v>
      </c>
      <c r="GS548">
        <v>0</v>
      </c>
      <c r="GT548">
        <v>0</v>
      </c>
      <c r="GU548">
        <v>1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2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1</v>
      </c>
      <c r="HH548">
        <v>10</v>
      </c>
      <c r="HI548">
        <v>1</v>
      </c>
      <c r="HJ548">
        <v>0</v>
      </c>
      <c r="HK548">
        <v>0</v>
      </c>
      <c r="HL548">
        <v>1</v>
      </c>
      <c r="HM548">
        <v>0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1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0</v>
      </c>
      <c r="ID548">
        <v>0</v>
      </c>
      <c r="IE548">
        <v>0</v>
      </c>
      <c r="IF548">
        <v>0</v>
      </c>
      <c r="IG548">
        <v>0</v>
      </c>
      <c r="IH548">
        <v>0</v>
      </c>
      <c r="II548">
        <v>0</v>
      </c>
      <c r="IJ548">
        <v>0</v>
      </c>
      <c r="IK548">
        <v>0</v>
      </c>
      <c r="IL548">
        <v>0</v>
      </c>
      <c r="IM548">
        <v>62</v>
      </c>
      <c r="IN548">
        <v>27</v>
      </c>
      <c r="IO548">
        <v>1</v>
      </c>
      <c r="IP548">
        <v>8</v>
      </c>
      <c r="IQ548">
        <v>0</v>
      </c>
      <c r="IR548">
        <v>0</v>
      </c>
      <c r="IS548">
        <v>1</v>
      </c>
      <c r="IT548">
        <v>0</v>
      </c>
      <c r="IU548">
        <v>8</v>
      </c>
      <c r="IV548">
        <v>0</v>
      </c>
      <c r="IW548">
        <v>0</v>
      </c>
      <c r="IX548">
        <v>0</v>
      </c>
      <c r="IY548">
        <v>0</v>
      </c>
      <c r="IZ548">
        <v>1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1</v>
      </c>
      <c r="JG548">
        <v>13</v>
      </c>
      <c r="JH548">
        <v>0</v>
      </c>
      <c r="JI548">
        <v>0</v>
      </c>
      <c r="JJ548">
        <v>1</v>
      </c>
      <c r="JK548">
        <v>1</v>
      </c>
      <c r="JL548">
        <v>62</v>
      </c>
    </row>
    <row r="549" spans="1:272">
      <c r="A549" t="s">
        <v>578</v>
      </c>
      <c r="B549" t="s">
        <v>577</v>
      </c>
      <c r="C549" t="str">
        <f>"160805"</f>
        <v>160805</v>
      </c>
      <c r="D549" t="s">
        <v>576</v>
      </c>
      <c r="E549">
        <v>6</v>
      </c>
      <c r="F549">
        <v>571</v>
      </c>
      <c r="G549">
        <v>425</v>
      </c>
      <c r="H549">
        <v>244</v>
      </c>
      <c r="I549">
        <v>181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181</v>
      </c>
      <c r="T549">
        <v>0</v>
      </c>
      <c r="U549">
        <v>0</v>
      </c>
      <c r="V549">
        <v>181</v>
      </c>
      <c r="W549">
        <v>1</v>
      </c>
      <c r="X549">
        <v>0</v>
      </c>
      <c r="Y549">
        <v>1</v>
      </c>
      <c r="Z549">
        <v>0</v>
      </c>
      <c r="AA549">
        <v>180</v>
      </c>
      <c r="AB549">
        <v>35</v>
      </c>
      <c r="AC549">
        <v>11</v>
      </c>
      <c r="AD549">
        <v>1</v>
      </c>
      <c r="AE549">
        <v>11</v>
      </c>
      <c r="AF549">
        <v>3</v>
      </c>
      <c r="AG549">
        <v>1</v>
      </c>
      <c r="AH549">
        <v>1</v>
      </c>
      <c r="AI549">
        <v>1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1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2</v>
      </c>
      <c r="BA549">
        <v>35</v>
      </c>
      <c r="BB549">
        <v>33</v>
      </c>
      <c r="BC549">
        <v>19</v>
      </c>
      <c r="BD549">
        <v>2</v>
      </c>
      <c r="BE549">
        <v>1</v>
      </c>
      <c r="BF549">
        <v>1</v>
      </c>
      <c r="BG549">
        <v>0</v>
      </c>
      <c r="BH549">
        <v>0</v>
      </c>
      <c r="BI549">
        <v>3</v>
      </c>
      <c r="BJ549">
        <v>0</v>
      </c>
      <c r="BK549">
        <v>0</v>
      </c>
      <c r="BL549">
        <v>0</v>
      </c>
      <c r="BM549">
        <v>0</v>
      </c>
      <c r="BN549">
        <v>4</v>
      </c>
      <c r="BO549">
        <v>0</v>
      </c>
      <c r="BP549">
        <v>1</v>
      </c>
      <c r="BQ549">
        <v>0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>
        <v>0</v>
      </c>
      <c r="BY549">
        <v>1</v>
      </c>
      <c r="BZ549">
        <v>33</v>
      </c>
      <c r="CA549">
        <v>5</v>
      </c>
      <c r="CB549">
        <v>3</v>
      </c>
      <c r="CC549">
        <v>0</v>
      </c>
      <c r="CD549">
        <v>0</v>
      </c>
      <c r="CE549">
        <v>0</v>
      </c>
      <c r="CF549">
        <v>0</v>
      </c>
      <c r="CG549">
        <v>1</v>
      </c>
      <c r="CH549">
        <v>0</v>
      </c>
      <c r="CI549">
        <v>1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5</v>
      </c>
      <c r="CQ549">
        <v>9</v>
      </c>
      <c r="CR549">
        <v>4</v>
      </c>
      <c r="CS549">
        <v>0</v>
      </c>
      <c r="CT549">
        <v>0</v>
      </c>
      <c r="CU549">
        <v>0</v>
      </c>
      <c r="CV549">
        <v>2</v>
      </c>
      <c r="CW549">
        <v>0</v>
      </c>
      <c r="CX549">
        <v>0</v>
      </c>
      <c r="CY549">
        <v>2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1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9</v>
      </c>
      <c r="DQ549">
        <v>6</v>
      </c>
      <c r="DR549">
        <v>2</v>
      </c>
      <c r="DS549">
        <v>1</v>
      </c>
      <c r="DT549">
        <v>0</v>
      </c>
      <c r="DU549">
        <v>1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2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6</v>
      </c>
      <c r="EQ549">
        <v>5</v>
      </c>
      <c r="ER549">
        <v>1</v>
      </c>
      <c r="ES549">
        <v>2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1</v>
      </c>
      <c r="FA549">
        <v>1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5</v>
      </c>
      <c r="FO549">
        <v>13</v>
      </c>
      <c r="FP549">
        <v>8</v>
      </c>
      <c r="FQ549">
        <v>0</v>
      </c>
      <c r="FR549">
        <v>0</v>
      </c>
      <c r="FS549">
        <v>0</v>
      </c>
      <c r="FT549">
        <v>0</v>
      </c>
      <c r="FU549">
        <v>1</v>
      </c>
      <c r="FV549">
        <v>0</v>
      </c>
      <c r="FW549">
        <v>2</v>
      </c>
      <c r="FX549">
        <v>1</v>
      </c>
      <c r="FY549">
        <v>0</v>
      </c>
      <c r="FZ549">
        <v>0</v>
      </c>
      <c r="GA549">
        <v>0</v>
      </c>
      <c r="GB549">
        <v>1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13</v>
      </c>
      <c r="GO549">
        <v>14</v>
      </c>
      <c r="GP549">
        <v>0</v>
      </c>
      <c r="GQ549">
        <v>2</v>
      </c>
      <c r="GR549">
        <v>2</v>
      </c>
      <c r="GS549">
        <v>0</v>
      </c>
      <c r="GT549">
        <v>0</v>
      </c>
      <c r="GU549">
        <v>6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4</v>
      </c>
      <c r="HH549">
        <v>14</v>
      </c>
      <c r="HI549">
        <v>0</v>
      </c>
      <c r="HJ549">
        <v>0</v>
      </c>
      <c r="HK549">
        <v>0</v>
      </c>
      <c r="HL549">
        <v>0</v>
      </c>
      <c r="HM549">
        <v>0</v>
      </c>
      <c r="HN549">
        <v>0</v>
      </c>
      <c r="HO549">
        <v>0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0</v>
      </c>
      <c r="IC549">
        <v>0</v>
      </c>
      <c r="ID549">
        <v>0</v>
      </c>
      <c r="IE549">
        <v>0</v>
      </c>
      <c r="IF549">
        <v>0</v>
      </c>
      <c r="IG549">
        <v>0</v>
      </c>
      <c r="IH549">
        <v>0</v>
      </c>
      <c r="II549">
        <v>0</v>
      </c>
      <c r="IJ549">
        <v>0</v>
      </c>
      <c r="IK549">
        <v>0</v>
      </c>
      <c r="IL549">
        <v>0</v>
      </c>
      <c r="IM549">
        <v>60</v>
      </c>
      <c r="IN549">
        <v>15</v>
      </c>
      <c r="IO549">
        <v>1</v>
      </c>
      <c r="IP549">
        <v>3</v>
      </c>
      <c r="IQ549">
        <v>1</v>
      </c>
      <c r="IR549">
        <v>0</v>
      </c>
      <c r="IS549">
        <v>2</v>
      </c>
      <c r="IT549">
        <v>0</v>
      </c>
      <c r="IU549">
        <v>0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34</v>
      </c>
      <c r="JH549">
        <v>0</v>
      </c>
      <c r="JI549">
        <v>0</v>
      </c>
      <c r="JJ549">
        <v>4</v>
      </c>
      <c r="JK549">
        <v>0</v>
      </c>
      <c r="JL549">
        <v>60</v>
      </c>
    </row>
    <row r="550" spans="1:272">
      <c r="A550" t="s">
        <v>575</v>
      </c>
      <c r="B550" t="s">
        <v>566</v>
      </c>
      <c r="C550" t="str">
        <f>"160806"</f>
        <v>160806</v>
      </c>
      <c r="D550" t="s">
        <v>574</v>
      </c>
      <c r="E550">
        <v>1</v>
      </c>
      <c r="F550">
        <v>1198</v>
      </c>
      <c r="G550">
        <v>909</v>
      </c>
      <c r="H550">
        <v>489</v>
      </c>
      <c r="I550">
        <v>420</v>
      </c>
      <c r="J550">
        <v>0</v>
      </c>
      <c r="K550">
        <v>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420</v>
      </c>
      <c r="T550">
        <v>0</v>
      </c>
      <c r="U550">
        <v>0</v>
      </c>
      <c r="V550">
        <v>420</v>
      </c>
      <c r="W550">
        <v>15</v>
      </c>
      <c r="X550">
        <v>11</v>
      </c>
      <c r="Y550">
        <v>2</v>
      </c>
      <c r="Z550">
        <v>0</v>
      </c>
      <c r="AA550">
        <v>405</v>
      </c>
      <c r="AB550">
        <v>163</v>
      </c>
      <c r="AC550">
        <v>23</v>
      </c>
      <c r="AD550">
        <v>25</v>
      </c>
      <c r="AE550">
        <v>31</v>
      </c>
      <c r="AF550">
        <v>15</v>
      </c>
      <c r="AG550">
        <v>0</v>
      </c>
      <c r="AH550">
        <v>2</v>
      </c>
      <c r="AI550">
        <v>2</v>
      </c>
      <c r="AJ550">
        <v>1</v>
      </c>
      <c r="AK550">
        <v>40</v>
      </c>
      <c r="AL550">
        <v>0</v>
      </c>
      <c r="AM550">
        <v>1</v>
      </c>
      <c r="AN550">
        <v>5</v>
      </c>
      <c r="AO550">
        <v>2</v>
      </c>
      <c r="AP550">
        <v>0</v>
      </c>
      <c r="AQ550">
        <v>0</v>
      </c>
      <c r="AR550">
        <v>0</v>
      </c>
      <c r="AS550">
        <v>1</v>
      </c>
      <c r="AT550">
        <v>2</v>
      </c>
      <c r="AU550">
        <v>0</v>
      </c>
      <c r="AV550">
        <v>1</v>
      </c>
      <c r="AW550">
        <v>1</v>
      </c>
      <c r="AX550">
        <v>1</v>
      </c>
      <c r="AY550">
        <v>2</v>
      </c>
      <c r="AZ550">
        <v>8</v>
      </c>
      <c r="BA550">
        <v>163</v>
      </c>
      <c r="BB550">
        <v>81</v>
      </c>
      <c r="BC550">
        <v>53</v>
      </c>
      <c r="BD550">
        <v>1</v>
      </c>
      <c r="BE550">
        <v>2</v>
      </c>
      <c r="BF550">
        <v>2</v>
      </c>
      <c r="BG550">
        <v>1</v>
      </c>
      <c r="BH550">
        <v>2</v>
      </c>
      <c r="BI550">
        <v>1</v>
      </c>
      <c r="BJ550">
        <v>1</v>
      </c>
      <c r="BK550">
        <v>0</v>
      </c>
      <c r="BL550">
        <v>7</v>
      </c>
      <c r="BM550">
        <v>0</v>
      </c>
      <c r="BN550">
        <v>0</v>
      </c>
      <c r="BO550">
        <v>3</v>
      </c>
      <c r="BP550">
        <v>0</v>
      </c>
      <c r="BQ550">
        <v>1</v>
      </c>
      <c r="BR550">
        <v>0</v>
      </c>
      <c r="BS550">
        <v>0</v>
      </c>
      <c r="BT550">
        <v>0</v>
      </c>
      <c r="BU550">
        <v>3</v>
      </c>
      <c r="BV550">
        <v>2</v>
      </c>
      <c r="BW550">
        <v>2</v>
      </c>
      <c r="BX550">
        <v>0</v>
      </c>
      <c r="BY550">
        <v>0</v>
      </c>
      <c r="BZ550">
        <v>81</v>
      </c>
      <c r="CA550">
        <v>26</v>
      </c>
      <c r="CB550">
        <v>3</v>
      </c>
      <c r="CC550">
        <v>1</v>
      </c>
      <c r="CD550">
        <v>1</v>
      </c>
      <c r="CE550">
        <v>2</v>
      </c>
      <c r="CF550">
        <v>0</v>
      </c>
      <c r="CG550">
        <v>1</v>
      </c>
      <c r="CH550">
        <v>1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17</v>
      </c>
      <c r="CP550">
        <v>26</v>
      </c>
      <c r="CQ550">
        <v>10</v>
      </c>
      <c r="CR550">
        <v>6</v>
      </c>
      <c r="CS550">
        <v>0</v>
      </c>
      <c r="CT550">
        <v>2</v>
      </c>
      <c r="CU550">
        <v>0</v>
      </c>
      <c r="CV550">
        <v>1</v>
      </c>
      <c r="CW550">
        <v>1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10</v>
      </c>
      <c r="DQ550">
        <v>38</v>
      </c>
      <c r="DR550">
        <v>17</v>
      </c>
      <c r="DS550">
        <v>0</v>
      </c>
      <c r="DT550">
        <v>0</v>
      </c>
      <c r="DU550">
        <v>2</v>
      </c>
      <c r="DV550">
        <v>1</v>
      </c>
      <c r="DW550">
        <v>2</v>
      </c>
      <c r="DX550">
        <v>0</v>
      </c>
      <c r="DY550">
        <v>4</v>
      </c>
      <c r="DZ550">
        <v>0</v>
      </c>
      <c r="EA550">
        <v>1</v>
      </c>
      <c r="EB550">
        <v>0</v>
      </c>
      <c r="EC550">
        <v>7</v>
      </c>
      <c r="ED550">
        <v>1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1</v>
      </c>
      <c r="EK550">
        <v>1</v>
      </c>
      <c r="EL550">
        <v>0</v>
      </c>
      <c r="EM550">
        <v>0</v>
      </c>
      <c r="EN550">
        <v>0</v>
      </c>
      <c r="EO550">
        <v>1</v>
      </c>
      <c r="EP550">
        <v>38</v>
      </c>
      <c r="EQ550">
        <v>17</v>
      </c>
      <c r="ER550">
        <v>6</v>
      </c>
      <c r="ES550">
        <v>2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1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8</v>
      </c>
      <c r="FM550">
        <v>0</v>
      </c>
      <c r="FN550">
        <v>17</v>
      </c>
      <c r="FO550">
        <v>55</v>
      </c>
      <c r="FP550">
        <v>13</v>
      </c>
      <c r="FQ550">
        <v>2</v>
      </c>
      <c r="FR550">
        <v>9</v>
      </c>
      <c r="FS550">
        <v>3</v>
      </c>
      <c r="FT550">
        <v>3</v>
      </c>
      <c r="FU550">
        <v>3</v>
      </c>
      <c r="FV550">
        <v>1</v>
      </c>
      <c r="FW550">
        <v>0</v>
      </c>
      <c r="FX550">
        <v>2</v>
      </c>
      <c r="FY550">
        <v>1</v>
      </c>
      <c r="FZ550">
        <v>0</v>
      </c>
      <c r="GA550">
        <v>0</v>
      </c>
      <c r="GB550">
        <v>2</v>
      </c>
      <c r="GC550">
        <v>2</v>
      </c>
      <c r="GD550">
        <v>0</v>
      </c>
      <c r="GE550">
        <v>11</v>
      </c>
      <c r="GF550">
        <v>0</v>
      </c>
      <c r="GG550">
        <v>0</v>
      </c>
      <c r="GH550">
        <v>0</v>
      </c>
      <c r="GI550">
        <v>0</v>
      </c>
      <c r="GJ550">
        <v>1</v>
      </c>
      <c r="GK550">
        <v>0</v>
      </c>
      <c r="GL550">
        <v>0</v>
      </c>
      <c r="GM550">
        <v>2</v>
      </c>
      <c r="GN550">
        <v>55</v>
      </c>
      <c r="GO550">
        <v>14</v>
      </c>
      <c r="GP550">
        <v>5</v>
      </c>
      <c r="GQ550">
        <v>1</v>
      </c>
      <c r="GR550">
        <v>2</v>
      </c>
      <c r="GS550">
        <v>0</v>
      </c>
      <c r="GT550">
        <v>0</v>
      </c>
      <c r="GU550">
        <v>0</v>
      </c>
      <c r="GV550">
        <v>0</v>
      </c>
      <c r="GW550">
        <v>1</v>
      </c>
      <c r="GX550">
        <v>2</v>
      </c>
      <c r="GY550">
        <v>1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1</v>
      </c>
      <c r="HF550">
        <v>0</v>
      </c>
      <c r="HG550">
        <v>1</v>
      </c>
      <c r="HH550">
        <v>14</v>
      </c>
      <c r="HI550">
        <v>0</v>
      </c>
      <c r="HJ550">
        <v>0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0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  <c r="IC550">
        <v>0</v>
      </c>
      <c r="ID550">
        <v>0</v>
      </c>
      <c r="IE550">
        <v>0</v>
      </c>
      <c r="IF550">
        <v>0</v>
      </c>
      <c r="IG550">
        <v>0</v>
      </c>
      <c r="IH550">
        <v>0</v>
      </c>
      <c r="II550">
        <v>0</v>
      </c>
      <c r="IJ550">
        <v>0</v>
      </c>
      <c r="IK550">
        <v>0</v>
      </c>
      <c r="IL550">
        <v>0</v>
      </c>
      <c r="IM550">
        <v>1</v>
      </c>
      <c r="IN550">
        <v>0</v>
      </c>
      <c r="IO550">
        <v>0</v>
      </c>
      <c r="IP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1</v>
      </c>
      <c r="JL550">
        <v>1</v>
      </c>
    </row>
    <row r="551" spans="1:272">
      <c r="A551" t="s">
        <v>573</v>
      </c>
      <c r="B551" t="s">
        <v>566</v>
      </c>
      <c r="C551" t="str">
        <f>"160806"</f>
        <v>160806</v>
      </c>
      <c r="D551" t="s">
        <v>572</v>
      </c>
      <c r="E551">
        <v>2</v>
      </c>
      <c r="F551">
        <v>1114</v>
      </c>
      <c r="G551">
        <v>840</v>
      </c>
      <c r="H551">
        <v>441</v>
      </c>
      <c r="I551">
        <v>399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399</v>
      </c>
      <c r="T551">
        <v>0</v>
      </c>
      <c r="U551">
        <v>0</v>
      </c>
      <c r="V551">
        <v>399</v>
      </c>
      <c r="W551">
        <v>14</v>
      </c>
      <c r="X551">
        <v>6</v>
      </c>
      <c r="Y551">
        <v>8</v>
      </c>
      <c r="Z551">
        <v>0</v>
      </c>
      <c r="AA551">
        <v>385</v>
      </c>
      <c r="AB551">
        <v>136</v>
      </c>
      <c r="AC551">
        <v>12</v>
      </c>
      <c r="AD551">
        <v>15</v>
      </c>
      <c r="AE551">
        <v>28</v>
      </c>
      <c r="AF551">
        <v>12</v>
      </c>
      <c r="AG551">
        <v>0</v>
      </c>
      <c r="AH551">
        <v>0</v>
      </c>
      <c r="AI551">
        <v>2</v>
      </c>
      <c r="AJ551">
        <v>1</v>
      </c>
      <c r="AK551">
        <v>54</v>
      </c>
      <c r="AL551">
        <v>1</v>
      </c>
      <c r="AM551">
        <v>1</v>
      </c>
      <c r="AN551">
        <v>2</v>
      </c>
      <c r="AO551">
        <v>1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0</v>
      </c>
      <c r="AX551">
        <v>0</v>
      </c>
      <c r="AY551">
        <v>0</v>
      </c>
      <c r="AZ551">
        <v>5</v>
      </c>
      <c r="BA551">
        <v>136</v>
      </c>
      <c r="BB551">
        <v>81</v>
      </c>
      <c r="BC551">
        <v>48</v>
      </c>
      <c r="BD551">
        <v>0</v>
      </c>
      <c r="BE551">
        <v>2</v>
      </c>
      <c r="BF551">
        <v>6</v>
      </c>
      <c r="BG551">
        <v>1</v>
      </c>
      <c r="BH551">
        <v>9</v>
      </c>
      <c r="BI551">
        <v>2</v>
      </c>
      <c r="BJ551">
        <v>0</v>
      </c>
      <c r="BK551">
        <v>2</v>
      </c>
      <c r="BL551">
        <v>1</v>
      </c>
      <c r="BM551">
        <v>1</v>
      </c>
      <c r="BN551">
        <v>0</v>
      </c>
      <c r="BO551">
        <v>1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</v>
      </c>
      <c r="BV551">
        <v>3</v>
      </c>
      <c r="BW551">
        <v>2</v>
      </c>
      <c r="BX551">
        <v>1</v>
      </c>
      <c r="BY551">
        <v>1</v>
      </c>
      <c r="BZ551">
        <v>81</v>
      </c>
      <c r="CA551">
        <v>15</v>
      </c>
      <c r="CB551">
        <v>4</v>
      </c>
      <c r="CC551">
        <v>3</v>
      </c>
      <c r="CD551">
        <v>0</v>
      </c>
      <c r="CE551">
        <v>0</v>
      </c>
      <c r="CF551">
        <v>1</v>
      </c>
      <c r="CG551">
        <v>2</v>
      </c>
      <c r="CH551">
        <v>1</v>
      </c>
      <c r="CI551">
        <v>1</v>
      </c>
      <c r="CJ551">
        <v>0</v>
      </c>
      <c r="CK551">
        <v>0</v>
      </c>
      <c r="CL551">
        <v>1</v>
      </c>
      <c r="CM551">
        <v>1</v>
      </c>
      <c r="CN551">
        <v>0</v>
      </c>
      <c r="CO551">
        <v>1</v>
      </c>
      <c r="CP551">
        <v>15</v>
      </c>
      <c r="CQ551">
        <v>13</v>
      </c>
      <c r="CR551">
        <v>6</v>
      </c>
      <c r="CS551">
        <v>0</v>
      </c>
      <c r="CT551">
        <v>0</v>
      </c>
      <c r="CU551">
        <v>0</v>
      </c>
      <c r="CV551">
        <v>0</v>
      </c>
      <c r="CW551">
        <v>1</v>
      </c>
      <c r="CX551">
        <v>0</v>
      </c>
      <c r="CY551">
        <v>0</v>
      </c>
      <c r="CZ551">
        <v>1</v>
      </c>
      <c r="DA551">
        <v>0</v>
      </c>
      <c r="DB551">
        <v>0</v>
      </c>
      <c r="DC551">
        <v>0</v>
      </c>
      <c r="DD551">
        <v>0</v>
      </c>
      <c r="DE551">
        <v>1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1</v>
      </c>
      <c r="DN551">
        <v>2</v>
      </c>
      <c r="DO551">
        <v>1</v>
      </c>
      <c r="DP551">
        <v>13</v>
      </c>
      <c r="DQ551">
        <v>37</v>
      </c>
      <c r="DR551">
        <v>6</v>
      </c>
      <c r="DS551">
        <v>0</v>
      </c>
      <c r="DT551">
        <v>3</v>
      </c>
      <c r="DU551">
        <v>5</v>
      </c>
      <c r="DV551">
        <v>1</v>
      </c>
      <c r="DW551">
        <v>2</v>
      </c>
      <c r="DX551">
        <v>0</v>
      </c>
      <c r="DY551">
        <v>1</v>
      </c>
      <c r="DZ551">
        <v>0</v>
      </c>
      <c r="EA551">
        <v>0</v>
      </c>
      <c r="EB551">
        <v>0</v>
      </c>
      <c r="EC551">
        <v>18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1</v>
      </c>
      <c r="EO551">
        <v>0</v>
      </c>
      <c r="EP551">
        <v>37</v>
      </c>
      <c r="EQ551">
        <v>34</v>
      </c>
      <c r="ER551">
        <v>14</v>
      </c>
      <c r="ES551">
        <v>1</v>
      </c>
      <c r="ET551">
        <v>1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1</v>
      </c>
      <c r="FA551">
        <v>1</v>
      </c>
      <c r="FB551">
        <v>2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1</v>
      </c>
      <c r="FJ551">
        <v>0</v>
      </c>
      <c r="FK551">
        <v>0</v>
      </c>
      <c r="FL551">
        <v>13</v>
      </c>
      <c r="FM551">
        <v>0</v>
      </c>
      <c r="FN551">
        <v>34</v>
      </c>
      <c r="FO551">
        <v>47</v>
      </c>
      <c r="FP551">
        <v>13</v>
      </c>
      <c r="FQ551">
        <v>2</v>
      </c>
      <c r="FR551">
        <v>6</v>
      </c>
      <c r="FS551">
        <v>1</v>
      </c>
      <c r="FT551">
        <v>0</v>
      </c>
      <c r="FU551">
        <v>2</v>
      </c>
      <c r="FV551">
        <v>1</v>
      </c>
      <c r="FW551">
        <v>1</v>
      </c>
      <c r="FX551">
        <v>2</v>
      </c>
      <c r="FY551">
        <v>0</v>
      </c>
      <c r="FZ551">
        <v>0</v>
      </c>
      <c r="GA551">
        <v>1</v>
      </c>
      <c r="GB551">
        <v>0</v>
      </c>
      <c r="GC551">
        <v>0</v>
      </c>
      <c r="GD551">
        <v>1</v>
      </c>
      <c r="GE551">
        <v>8</v>
      </c>
      <c r="GF551">
        <v>0</v>
      </c>
      <c r="GG551">
        <v>0</v>
      </c>
      <c r="GH551">
        <v>1</v>
      </c>
      <c r="GI551">
        <v>1</v>
      </c>
      <c r="GJ551">
        <v>2</v>
      </c>
      <c r="GK551">
        <v>0</v>
      </c>
      <c r="GL551">
        <v>1</v>
      </c>
      <c r="GM551">
        <v>4</v>
      </c>
      <c r="GN551">
        <v>47</v>
      </c>
      <c r="GO551">
        <v>14</v>
      </c>
      <c r="GP551">
        <v>5</v>
      </c>
      <c r="GQ551">
        <v>0</v>
      </c>
      <c r="GR551">
        <v>1</v>
      </c>
      <c r="GS551">
        <v>0</v>
      </c>
      <c r="GT551">
        <v>0</v>
      </c>
      <c r="GU551">
        <v>0</v>
      </c>
      <c r="GV551">
        <v>1</v>
      </c>
      <c r="GW551">
        <v>1</v>
      </c>
      <c r="GX551">
        <v>0</v>
      </c>
      <c r="GY551">
        <v>1</v>
      </c>
      <c r="GZ551">
        <v>0</v>
      </c>
      <c r="HA551">
        <v>3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2</v>
      </c>
      <c r="HH551">
        <v>14</v>
      </c>
      <c r="HI551">
        <v>2</v>
      </c>
      <c r="HJ551">
        <v>0</v>
      </c>
      <c r="HK551">
        <v>0</v>
      </c>
      <c r="HL551">
        <v>0</v>
      </c>
      <c r="HM551">
        <v>0</v>
      </c>
      <c r="HN551">
        <v>1</v>
      </c>
      <c r="HO551">
        <v>0</v>
      </c>
      <c r="HP551">
        <v>1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2</v>
      </c>
      <c r="HW551">
        <v>1</v>
      </c>
      <c r="HX551">
        <v>0</v>
      </c>
      <c r="HY551">
        <v>0</v>
      </c>
      <c r="HZ551">
        <v>0</v>
      </c>
      <c r="IA551">
        <v>0</v>
      </c>
      <c r="IB551">
        <v>0</v>
      </c>
      <c r="IC551">
        <v>0</v>
      </c>
      <c r="ID551">
        <v>0</v>
      </c>
      <c r="IE551">
        <v>1</v>
      </c>
      <c r="IF551">
        <v>0</v>
      </c>
      <c r="IG551">
        <v>0</v>
      </c>
      <c r="IH551">
        <v>0</v>
      </c>
      <c r="II551">
        <v>0</v>
      </c>
      <c r="IJ551">
        <v>0</v>
      </c>
      <c r="IK551">
        <v>0</v>
      </c>
      <c r="IL551">
        <v>1</v>
      </c>
      <c r="IM551">
        <v>5</v>
      </c>
      <c r="IN551">
        <v>0</v>
      </c>
      <c r="IO551">
        <v>0</v>
      </c>
      <c r="IP551">
        <v>0</v>
      </c>
      <c r="IQ551">
        <v>0</v>
      </c>
      <c r="IR551">
        <v>0</v>
      </c>
      <c r="IS551">
        <v>0</v>
      </c>
      <c r="IT551">
        <v>0</v>
      </c>
      <c r="IU551">
        <v>0</v>
      </c>
      <c r="IV551">
        <v>0</v>
      </c>
      <c r="IW551">
        <v>1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1</v>
      </c>
      <c r="JE551">
        <v>0</v>
      </c>
      <c r="JF551">
        <v>0</v>
      </c>
      <c r="JG551">
        <v>3</v>
      </c>
      <c r="JH551">
        <v>0</v>
      </c>
      <c r="JI551">
        <v>0</v>
      </c>
      <c r="JJ551">
        <v>0</v>
      </c>
      <c r="JK551">
        <v>0</v>
      </c>
      <c r="JL551">
        <v>5</v>
      </c>
    </row>
    <row r="552" spans="1:272">
      <c r="A552" t="s">
        <v>571</v>
      </c>
      <c r="B552" t="s">
        <v>566</v>
      </c>
      <c r="C552" t="str">
        <f>"160806"</f>
        <v>160806</v>
      </c>
      <c r="D552" t="s">
        <v>570</v>
      </c>
      <c r="E552">
        <v>3</v>
      </c>
      <c r="F552">
        <v>1399</v>
      </c>
      <c r="G552">
        <v>1061</v>
      </c>
      <c r="H552">
        <v>354</v>
      </c>
      <c r="I552">
        <v>707</v>
      </c>
      <c r="J552">
        <v>1</v>
      </c>
      <c r="K552">
        <v>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707</v>
      </c>
      <c r="T552">
        <v>0</v>
      </c>
      <c r="U552">
        <v>0</v>
      </c>
      <c r="V552">
        <v>707</v>
      </c>
      <c r="W552">
        <v>28</v>
      </c>
      <c r="X552">
        <v>15</v>
      </c>
      <c r="Y552">
        <v>13</v>
      </c>
      <c r="Z552">
        <v>0</v>
      </c>
      <c r="AA552">
        <v>679</v>
      </c>
      <c r="AB552">
        <v>206</v>
      </c>
      <c r="AC552">
        <v>22</v>
      </c>
      <c r="AD552">
        <v>25</v>
      </c>
      <c r="AE552">
        <v>68</v>
      </c>
      <c r="AF552">
        <v>16</v>
      </c>
      <c r="AG552">
        <v>1</v>
      </c>
      <c r="AH552">
        <v>2</v>
      </c>
      <c r="AI552">
        <v>2</v>
      </c>
      <c r="AJ552">
        <v>0</v>
      </c>
      <c r="AK552">
        <v>56</v>
      </c>
      <c r="AL552">
        <v>0</v>
      </c>
      <c r="AM552">
        <v>1</v>
      </c>
      <c r="AN552">
        <v>3</v>
      </c>
      <c r="AO552">
        <v>0</v>
      </c>
      <c r="AP552">
        <v>1</v>
      </c>
      <c r="AQ552">
        <v>1</v>
      </c>
      <c r="AR552">
        <v>1</v>
      </c>
      <c r="AS552">
        <v>2</v>
      </c>
      <c r="AT552">
        <v>3</v>
      </c>
      <c r="AU552">
        <v>0</v>
      </c>
      <c r="AV552">
        <v>1</v>
      </c>
      <c r="AW552">
        <v>0</v>
      </c>
      <c r="AX552">
        <v>0</v>
      </c>
      <c r="AY552">
        <v>0</v>
      </c>
      <c r="AZ552">
        <v>1</v>
      </c>
      <c r="BA552">
        <v>206</v>
      </c>
      <c r="BB552">
        <v>131</v>
      </c>
      <c r="BC552">
        <v>86</v>
      </c>
      <c r="BD552">
        <v>1</v>
      </c>
      <c r="BE552">
        <v>2</v>
      </c>
      <c r="BF552">
        <v>16</v>
      </c>
      <c r="BG552">
        <v>1</v>
      </c>
      <c r="BH552">
        <v>2</v>
      </c>
      <c r="BI552">
        <v>1</v>
      </c>
      <c r="BJ552">
        <v>0</v>
      </c>
      <c r="BK552">
        <v>1</v>
      </c>
      <c r="BL552">
        <v>6</v>
      </c>
      <c r="BM552">
        <v>0</v>
      </c>
      <c r="BN552">
        <v>1</v>
      </c>
      <c r="BO552">
        <v>0</v>
      </c>
      <c r="BP552">
        <v>0</v>
      </c>
      <c r="BQ552">
        <v>1</v>
      </c>
      <c r="BR552">
        <v>0</v>
      </c>
      <c r="BS552">
        <v>0</v>
      </c>
      <c r="BT552">
        <v>1</v>
      </c>
      <c r="BU552">
        <v>3</v>
      </c>
      <c r="BV552">
        <v>1</v>
      </c>
      <c r="BW552">
        <v>2</v>
      </c>
      <c r="BX552">
        <v>0</v>
      </c>
      <c r="BY552">
        <v>6</v>
      </c>
      <c r="BZ552">
        <v>131</v>
      </c>
      <c r="CA552">
        <v>41</v>
      </c>
      <c r="CB552">
        <v>8</v>
      </c>
      <c r="CC552">
        <v>9</v>
      </c>
      <c r="CD552">
        <v>2</v>
      </c>
      <c r="CE552">
        <v>0</v>
      </c>
      <c r="CF552">
        <v>1</v>
      </c>
      <c r="CG552">
        <v>0</v>
      </c>
      <c r="CH552">
        <v>0</v>
      </c>
      <c r="CI552">
        <v>2</v>
      </c>
      <c r="CJ552">
        <v>0</v>
      </c>
      <c r="CK552">
        <v>0</v>
      </c>
      <c r="CL552">
        <v>0</v>
      </c>
      <c r="CM552">
        <v>9</v>
      </c>
      <c r="CN552">
        <v>2</v>
      </c>
      <c r="CO552">
        <v>8</v>
      </c>
      <c r="CP552">
        <v>41</v>
      </c>
      <c r="CQ552">
        <v>22</v>
      </c>
      <c r="CR552">
        <v>8</v>
      </c>
      <c r="CS552">
        <v>1</v>
      </c>
      <c r="CT552">
        <v>4</v>
      </c>
      <c r="CU552">
        <v>1</v>
      </c>
      <c r="CV552">
        <v>2</v>
      </c>
      <c r="CW552">
        <v>0</v>
      </c>
      <c r="CX552">
        <v>0</v>
      </c>
      <c r="CY552">
        <v>2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1</v>
      </c>
      <c r="DJ552">
        <v>2</v>
      </c>
      <c r="DK552">
        <v>0</v>
      </c>
      <c r="DL552">
        <v>0</v>
      </c>
      <c r="DM552">
        <v>1</v>
      </c>
      <c r="DN552">
        <v>0</v>
      </c>
      <c r="DO552">
        <v>0</v>
      </c>
      <c r="DP552">
        <v>22</v>
      </c>
      <c r="DQ552">
        <v>64</v>
      </c>
      <c r="DR552">
        <v>16</v>
      </c>
      <c r="DS552">
        <v>0</v>
      </c>
      <c r="DT552">
        <v>1</v>
      </c>
      <c r="DU552">
        <v>3</v>
      </c>
      <c r="DV552">
        <v>5</v>
      </c>
      <c r="DW552">
        <v>4</v>
      </c>
      <c r="DX552">
        <v>1</v>
      </c>
      <c r="DY552">
        <v>0</v>
      </c>
      <c r="DZ552">
        <v>3</v>
      </c>
      <c r="EA552">
        <v>0</v>
      </c>
      <c r="EB552">
        <v>0</v>
      </c>
      <c r="EC552">
        <v>25</v>
      </c>
      <c r="ED552">
        <v>1</v>
      </c>
      <c r="EE552">
        <v>0</v>
      </c>
      <c r="EF552">
        <v>2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2</v>
      </c>
      <c r="EN552">
        <v>1</v>
      </c>
      <c r="EO552">
        <v>0</v>
      </c>
      <c r="EP552">
        <v>64</v>
      </c>
      <c r="EQ552">
        <v>88</v>
      </c>
      <c r="ER552">
        <v>22</v>
      </c>
      <c r="ES552">
        <v>7</v>
      </c>
      <c r="ET552">
        <v>5</v>
      </c>
      <c r="EU552">
        <v>2</v>
      </c>
      <c r="EV552">
        <v>1</v>
      </c>
      <c r="EW552">
        <v>2</v>
      </c>
      <c r="EX552">
        <v>1</v>
      </c>
      <c r="EY552">
        <v>0</v>
      </c>
      <c r="EZ552">
        <v>10</v>
      </c>
      <c r="FA552">
        <v>0</v>
      </c>
      <c r="FB552">
        <v>3</v>
      </c>
      <c r="FC552">
        <v>0</v>
      </c>
      <c r="FD552">
        <v>0</v>
      </c>
      <c r="FE552">
        <v>1</v>
      </c>
      <c r="FF552">
        <v>0</v>
      </c>
      <c r="FG552">
        <v>1</v>
      </c>
      <c r="FH552">
        <v>0</v>
      </c>
      <c r="FI552">
        <v>0</v>
      </c>
      <c r="FJ552">
        <v>0</v>
      </c>
      <c r="FK552">
        <v>1</v>
      </c>
      <c r="FL552">
        <v>32</v>
      </c>
      <c r="FM552">
        <v>0</v>
      </c>
      <c r="FN552">
        <v>88</v>
      </c>
      <c r="FO552">
        <v>72</v>
      </c>
      <c r="FP552">
        <v>17</v>
      </c>
      <c r="FQ552">
        <v>1</v>
      </c>
      <c r="FR552">
        <v>4</v>
      </c>
      <c r="FS552">
        <v>3</v>
      </c>
      <c r="FT552">
        <v>1</v>
      </c>
      <c r="FU552">
        <v>1</v>
      </c>
      <c r="FV552">
        <v>0</v>
      </c>
      <c r="FW552">
        <v>0</v>
      </c>
      <c r="FX552">
        <v>3</v>
      </c>
      <c r="FY552">
        <v>0</v>
      </c>
      <c r="FZ552">
        <v>0</v>
      </c>
      <c r="GA552">
        <v>0</v>
      </c>
      <c r="GB552">
        <v>0</v>
      </c>
      <c r="GC552">
        <v>2</v>
      </c>
      <c r="GD552">
        <v>1</v>
      </c>
      <c r="GE552">
        <v>32</v>
      </c>
      <c r="GF552">
        <v>1</v>
      </c>
      <c r="GG552">
        <v>0</v>
      </c>
      <c r="GH552">
        <v>1</v>
      </c>
      <c r="GI552">
        <v>0</v>
      </c>
      <c r="GJ552">
        <v>4</v>
      </c>
      <c r="GK552">
        <v>0</v>
      </c>
      <c r="GL552">
        <v>0</v>
      </c>
      <c r="GM552">
        <v>1</v>
      </c>
      <c r="GN552">
        <v>72</v>
      </c>
      <c r="GO552">
        <v>51</v>
      </c>
      <c r="GP552">
        <v>28</v>
      </c>
      <c r="GQ552">
        <v>2</v>
      </c>
      <c r="GR552">
        <v>3</v>
      </c>
      <c r="GS552">
        <v>1</v>
      </c>
      <c r="GT552">
        <v>2</v>
      </c>
      <c r="GU552">
        <v>0</v>
      </c>
      <c r="GV552">
        <v>1</v>
      </c>
      <c r="GW552">
        <v>1</v>
      </c>
      <c r="GX552">
        <v>1</v>
      </c>
      <c r="GY552">
        <v>0</v>
      </c>
      <c r="GZ552">
        <v>0</v>
      </c>
      <c r="HA552">
        <v>3</v>
      </c>
      <c r="HB552">
        <v>0</v>
      </c>
      <c r="HC552">
        <v>3</v>
      </c>
      <c r="HD552">
        <v>0</v>
      </c>
      <c r="HE552">
        <v>1</v>
      </c>
      <c r="HF552">
        <v>0</v>
      </c>
      <c r="HG552">
        <v>5</v>
      </c>
      <c r="HH552">
        <v>51</v>
      </c>
      <c r="HI552">
        <v>4</v>
      </c>
      <c r="HJ552">
        <v>2</v>
      </c>
      <c r="HK552">
        <v>0</v>
      </c>
      <c r="HL552">
        <v>1</v>
      </c>
      <c r="HM552">
        <v>0</v>
      </c>
      <c r="HN552">
        <v>0</v>
      </c>
      <c r="HO552">
        <v>0</v>
      </c>
      <c r="HP552">
        <v>1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4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0</v>
      </c>
      <c r="IC552">
        <v>0</v>
      </c>
      <c r="ID552">
        <v>0</v>
      </c>
      <c r="IE552">
        <v>0</v>
      </c>
      <c r="IF552">
        <v>0</v>
      </c>
      <c r="IG552">
        <v>0</v>
      </c>
      <c r="IH552">
        <v>0</v>
      </c>
      <c r="II552">
        <v>0</v>
      </c>
      <c r="IJ552">
        <v>0</v>
      </c>
      <c r="IK552">
        <v>0</v>
      </c>
      <c r="IL552">
        <v>0</v>
      </c>
      <c r="IM552">
        <v>0</v>
      </c>
      <c r="IN552">
        <v>0</v>
      </c>
      <c r="IO552">
        <v>0</v>
      </c>
      <c r="IP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0</v>
      </c>
      <c r="JH552">
        <v>0</v>
      </c>
      <c r="JI552">
        <v>0</v>
      </c>
      <c r="JJ552">
        <v>0</v>
      </c>
      <c r="JK552">
        <v>0</v>
      </c>
      <c r="JL552">
        <v>0</v>
      </c>
    </row>
    <row r="553" spans="1:272">
      <c r="A553" t="s">
        <v>569</v>
      </c>
      <c r="B553" t="s">
        <v>566</v>
      </c>
      <c r="C553" t="str">
        <f>"160806"</f>
        <v>160806</v>
      </c>
      <c r="D553" t="s">
        <v>568</v>
      </c>
      <c r="E553">
        <v>4</v>
      </c>
      <c r="F553">
        <v>1628</v>
      </c>
      <c r="G553">
        <v>1230</v>
      </c>
      <c r="H553">
        <v>403</v>
      </c>
      <c r="I553">
        <v>827</v>
      </c>
      <c r="J553">
        <v>0</v>
      </c>
      <c r="K553">
        <v>7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827</v>
      </c>
      <c r="T553">
        <v>0</v>
      </c>
      <c r="U553">
        <v>0</v>
      </c>
      <c r="V553">
        <v>827</v>
      </c>
      <c r="W553">
        <v>31</v>
      </c>
      <c r="X553">
        <v>22</v>
      </c>
      <c r="Y553">
        <v>4</v>
      </c>
      <c r="Z553">
        <v>0</v>
      </c>
      <c r="AA553">
        <v>796</v>
      </c>
      <c r="AB553">
        <v>386</v>
      </c>
      <c r="AC553">
        <v>34</v>
      </c>
      <c r="AD553">
        <v>35</v>
      </c>
      <c r="AE553">
        <v>60</v>
      </c>
      <c r="AF553">
        <v>15</v>
      </c>
      <c r="AG553">
        <v>2</v>
      </c>
      <c r="AH553">
        <v>1</v>
      </c>
      <c r="AI553">
        <v>1</v>
      </c>
      <c r="AJ553">
        <v>0</v>
      </c>
      <c r="AK553">
        <v>211</v>
      </c>
      <c r="AL553">
        <v>1</v>
      </c>
      <c r="AM553">
        <v>0</v>
      </c>
      <c r="AN553">
        <v>5</v>
      </c>
      <c r="AO553">
        <v>1</v>
      </c>
      <c r="AP553">
        <v>0</v>
      </c>
      <c r="AQ553">
        <v>0</v>
      </c>
      <c r="AR553">
        <v>1</v>
      </c>
      <c r="AS553">
        <v>2</v>
      </c>
      <c r="AT553">
        <v>1</v>
      </c>
      <c r="AU553">
        <v>2</v>
      </c>
      <c r="AV553">
        <v>5</v>
      </c>
      <c r="AW553">
        <v>0</v>
      </c>
      <c r="AX553">
        <v>3</v>
      </c>
      <c r="AY553">
        <v>2</v>
      </c>
      <c r="AZ553">
        <v>4</v>
      </c>
      <c r="BA553">
        <v>386</v>
      </c>
      <c r="BB553">
        <v>116</v>
      </c>
      <c r="BC553">
        <v>78</v>
      </c>
      <c r="BD553">
        <v>2</v>
      </c>
      <c r="BE553">
        <v>1</v>
      </c>
      <c r="BF553">
        <v>4</v>
      </c>
      <c r="BG553">
        <v>1</v>
      </c>
      <c r="BH553">
        <v>7</v>
      </c>
      <c r="BI553">
        <v>0</v>
      </c>
      <c r="BJ553">
        <v>2</v>
      </c>
      <c r="BK553">
        <v>4</v>
      </c>
      <c r="BL553">
        <v>1</v>
      </c>
      <c r="BM553">
        <v>0</v>
      </c>
      <c r="BN553">
        <v>0</v>
      </c>
      <c r="BO553">
        <v>3</v>
      </c>
      <c r="BP553">
        <v>0</v>
      </c>
      <c r="BQ553">
        <v>2</v>
      </c>
      <c r="BR553">
        <v>2</v>
      </c>
      <c r="BS553">
        <v>0</v>
      </c>
      <c r="BT553">
        <v>0</v>
      </c>
      <c r="BU553">
        <v>2</v>
      </c>
      <c r="BV553">
        <v>2</v>
      </c>
      <c r="BW553">
        <v>1</v>
      </c>
      <c r="BX553">
        <v>2</v>
      </c>
      <c r="BY553">
        <v>2</v>
      </c>
      <c r="BZ553">
        <v>116</v>
      </c>
      <c r="CA553">
        <v>30</v>
      </c>
      <c r="CB553">
        <v>7</v>
      </c>
      <c r="CC553">
        <v>3</v>
      </c>
      <c r="CD553">
        <v>1</v>
      </c>
      <c r="CE553">
        <v>3</v>
      </c>
      <c r="CF553">
        <v>0</v>
      </c>
      <c r="CG553">
        <v>1</v>
      </c>
      <c r="CH553">
        <v>4</v>
      </c>
      <c r="CI553">
        <v>1</v>
      </c>
      <c r="CJ553">
        <v>0</v>
      </c>
      <c r="CK553">
        <v>0</v>
      </c>
      <c r="CL553">
        <v>1</v>
      </c>
      <c r="CM553">
        <v>0</v>
      </c>
      <c r="CN553">
        <v>1</v>
      </c>
      <c r="CO553">
        <v>8</v>
      </c>
      <c r="CP553">
        <v>30</v>
      </c>
      <c r="CQ553">
        <v>16</v>
      </c>
      <c r="CR553">
        <v>9</v>
      </c>
      <c r="CS553">
        <v>0</v>
      </c>
      <c r="CT553">
        <v>1</v>
      </c>
      <c r="CU553">
        <v>0</v>
      </c>
      <c r="CV553">
        <v>0</v>
      </c>
      <c r="CW553">
        <v>3</v>
      </c>
      <c r="CX553">
        <v>0</v>
      </c>
      <c r="CY553">
        <v>1</v>
      </c>
      <c r="CZ553">
        <v>0</v>
      </c>
      <c r="DA553">
        <v>1</v>
      </c>
      <c r="DB553">
        <v>0</v>
      </c>
      <c r="DC553">
        <v>0</v>
      </c>
      <c r="DD553">
        <v>1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16</v>
      </c>
      <c r="DQ553">
        <v>59</v>
      </c>
      <c r="DR553">
        <v>33</v>
      </c>
      <c r="DS553">
        <v>1</v>
      </c>
      <c r="DT553">
        <v>2</v>
      </c>
      <c r="DU553">
        <v>4</v>
      </c>
      <c r="DV553">
        <v>5</v>
      </c>
      <c r="DW553">
        <v>3</v>
      </c>
      <c r="DX553">
        <v>0</v>
      </c>
      <c r="DY553">
        <v>2</v>
      </c>
      <c r="DZ553">
        <v>0</v>
      </c>
      <c r="EA553">
        <v>0</v>
      </c>
      <c r="EB553">
        <v>0</v>
      </c>
      <c r="EC553">
        <v>5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2</v>
      </c>
      <c r="EK553">
        <v>0</v>
      </c>
      <c r="EL553">
        <v>2</v>
      </c>
      <c r="EM553">
        <v>0</v>
      </c>
      <c r="EN553">
        <v>0</v>
      </c>
      <c r="EO553">
        <v>0</v>
      </c>
      <c r="EP553">
        <v>59</v>
      </c>
      <c r="EQ553">
        <v>56</v>
      </c>
      <c r="ER553">
        <v>11</v>
      </c>
      <c r="ES553">
        <v>1</v>
      </c>
      <c r="ET553">
        <v>0</v>
      </c>
      <c r="EU553">
        <v>1</v>
      </c>
      <c r="EV553">
        <v>0</v>
      </c>
      <c r="EW553">
        <v>1</v>
      </c>
      <c r="EX553">
        <v>1</v>
      </c>
      <c r="EY553">
        <v>0</v>
      </c>
      <c r="EZ553">
        <v>4</v>
      </c>
      <c r="FA553">
        <v>0</v>
      </c>
      <c r="FB553">
        <v>1</v>
      </c>
      <c r="FC553">
        <v>1</v>
      </c>
      <c r="FD553">
        <v>0</v>
      </c>
      <c r="FE553">
        <v>1</v>
      </c>
      <c r="FF553">
        <v>1</v>
      </c>
      <c r="FG553">
        <v>0</v>
      </c>
      <c r="FH553">
        <v>0</v>
      </c>
      <c r="FI553">
        <v>0</v>
      </c>
      <c r="FJ553">
        <v>0</v>
      </c>
      <c r="FK553">
        <v>1</v>
      </c>
      <c r="FL553">
        <v>29</v>
      </c>
      <c r="FM553">
        <v>3</v>
      </c>
      <c r="FN553">
        <v>56</v>
      </c>
      <c r="FO553">
        <v>85</v>
      </c>
      <c r="FP553">
        <v>14</v>
      </c>
      <c r="FQ553">
        <v>1</v>
      </c>
      <c r="FR553">
        <v>3</v>
      </c>
      <c r="FS553">
        <v>5</v>
      </c>
      <c r="FT553">
        <v>2</v>
      </c>
      <c r="FU553">
        <v>3</v>
      </c>
      <c r="FV553">
        <v>0</v>
      </c>
      <c r="FW553">
        <v>0</v>
      </c>
      <c r="FX553">
        <v>4</v>
      </c>
      <c r="FY553">
        <v>1</v>
      </c>
      <c r="FZ553">
        <v>0</v>
      </c>
      <c r="GA553">
        <v>1</v>
      </c>
      <c r="GB553">
        <v>0</v>
      </c>
      <c r="GC553">
        <v>0</v>
      </c>
      <c r="GD553">
        <v>0</v>
      </c>
      <c r="GE553">
        <v>44</v>
      </c>
      <c r="GF553">
        <v>1</v>
      </c>
      <c r="GG553">
        <v>0</v>
      </c>
      <c r="GH553">
        <v>2</v>
      </c>
      <c r="GI553">
        <v>1</v>
      </c>
      <c r="GJ553">
        <v>1</v>
      </c>
      <c r="GK553">
        <v>0</v>
      </c>
      <c r="GL553">
        <v>0</v>
      </c>
      <c r="GM553">
        <v>2</v>
      </c>
      <c r="GN553">
        <v>85</v>
      </c>
      <c r="GO553">
        <v>41</v>
      </c>
      <c r="GP553">
        <v>11</v>
      </c>
      <c r="GQ553">
        <v>3</v>
      </c>
      <c r="GR553">
        <v>1</v>
      </c>
      <c r="GS553">
        <v>1</v>
      </c>
      <c r="GT553">
        <v>3</v>
      </c>
      <c r="GU553">
        <v>4</v>
      </c>
      <c r="GV553">
        <v>0</v>
      </c>
      <c r="GW553">
        <v>0</v>
      </c>
      <c r="GX553">
        <v>1</v>
      </c>
      <c r="GY553">
        <v>0</v>
      </c>
      <c r="GZ553">
        <v>0</v>
      </c>
      <c r="HA553">
        <v>0</v>
      </c>
      <c r="HB553">
        <v>1</v>
      </c>
      <c r="HC553">
        <v>0</v>
      </c>
      <c r="HD553">
        <v>0</v>
      </c>
      <c r="HE553">
        <v>1</v>
      </c>
      <c r="HF553">
        <v>0</v>
      </c>
      <c r="HG553">
        <v>15</v>
      </c>
      <c r="HH553">
        <v>41</v>
      </c>
      <c r="HI553">
        <v>3</v>
      </c>
      <c r="HJ553">
        <v>0</v>
      </c>
      <c r="HK553">
        <v>1</v>
      </c>
      <c r="HL553">
        <v>0</v>
      </c>
      <c r="HM553">
        <v>1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1</v>
      </c>
      <c r="HV553">
        <v>3</v>
      </c>
      <c r="HW553">
        <v>2</v>
      </c>
      <c r="HX553">
        <v>0</v>
      </c>
      <c r="HY553">
        <v>0</v>
      </c>
      <c r="HZ553">
        <v>1</v>
      </c>
      <c r="IA553">
        <v>0</v>
      </c>
      <c r="IB553">
        <v>0</v>
      </c>
      <c r="IC553">
        <v>0</v>
      </c>
      <c r="ID553">
        <v>0</v>
      </c>
      <c r="IE553">
        <v>0</v>
      </c>
      <c r="IF553">
        <v>0</v>
      </c>
      <c r="IG553">
        <v>0</v>
      </c>
      <c r="IH553">
        <v>0</v>
      </c>
      <c r="II553">
        <v>0</v>
      </c>
      <c r="IJ553">
        <v>1</v>
      </c>
      <c r="IK553">
        <v>0</v>
      </c>
      <c r="IL553">
        <v>2</v>
      </c>
      <c r="IM553">
        <v>2</v>
      </c>
      <c r="IN553">
        <v>0</v>
      </c>
      <c r="IO553">
        <v>0</v>
      </c>
      <c r="IP553">
        <v>1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1</v>
      </c>
      <c r="JK553">
        <v>0</v>
      </c>
      <c r="JL553">
        <v>2</v>
      </c>
    </row>
    <row r="554" spans="1:272">
      <c r="A554" t="s">
        <v>567</v>
      </c>
      <c r="B554" t="s">
        <v>566</v>
      </c>
      <c r="C554" t="str">
        <f>"160806"</f>
        <v>160806</v>
      </c>
      <c r="D554" t="s">
        <v>565</v>
      </c>
      <c r="E554">
        <v>5</v>
      </c>
      <c r="F554">
        <v>1508</v>
      </c>
      <c r="G554">
        <v>1140</v>
      </c>
      <c r="H554">
        <v>512</v>
      </c>
      <c r="I554">
        <v>628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628</v>
      </c>
      <c r="T554">
        <v>0</v>
      </c>
      <c r="U554">
        <v>0</v>
      </c>
      <c r="V554">
        <v>628</v>
      </c>
      <c r="W554">
        <v>14</v>
      </c>
      <c r="X554">
        <v>4</v>
      </c>
      <c r="Y554">
        <v>10</v>
      </c>
      <c r="Z554">
        <v>0</v>
      </c>
      <c r="AA554">
        <v>614</v>
      </c>
      <c r="AB554">
        <v>237</v>
      </c>
      <c r="AC554">
        <v>36</v>
      </c>
      <c r="AD554">
        <v>29</v>
      </c>
      <c r="AE554">
        <v>40</v>
      </c>
      <c r="AF554">
        <v>25</v>
      </c>
      <c r="AG554">
        <v>3</v>
      </c>
      <c r="AH554">
        <v>1</v>
      </c>
      <c r="AI554">
        <v>3</v>
      </c>
      <c r="AJ554">
        <v>2</v>
      </c>
      <c r="AK554">
        <v>61</v>
      </c>
      <c r="AL554">
        <v>1</v>
      </c>
      <c r="AM554">
        <v>0</v>
      </c>
      <c r="AN554">
        <v>16</v>
      </c>
      <c r="AO554">
        <v>0</v>
      </c>
      <c r="AP554">
        <v>0</v>
      </c>
      <c r="AQ554">
        <v>4</v>
      </c>
      <c r="AR554">
        <v>2</v>
      </c>
      <c r="AS554">
        <v>0</v>
      </c>
      <c r="AT554">
        <v>4</v>
      </c>
      <c r="AU554">
        <v>2</v>
      </c>
      <c r="AV554">
        <v>0</v>
      </c>
      <c r="AW554">
        <v>2</v>
      </c>
      <c r="AX554">
        <v>0</v>
      </c>
      <c r="AY554">
        <v>2</v>
      </c>
      <c r="AZ554">
        <v>4</v>
      </c>
      <c r="BA554">
        <v>237</v>
      </c>
      <c r="BB554">
        <v>104</v>
      </c>
      <c r="BC554">
        <v>62</v>
      </c>
      <c r="BD554">
        <v>2</v>
      </c>
      <c r="BE554">
        <v>2</v>
      </c>
      <c r="BF554">
        <v>7</v>
      </c>
      <c r="BG554">
        <v>3</v>
      </c>
      <c r="BH554">
        <v>2</v>
      </c>
      <c r="BI554">
        <v>0</v>
      </c>
      <c r="BJ554">
        <v>2</v>
      </c>
      <c r="BK554">
        <v>1</v>
      </c>
      <c r="BL554">
        <v>5</v>
      </c>
      <c r="BM554">
        <v>0</v>
      </c>
      <c r="BN554">
        <v>0</v>
      </c>
      <c r="BO554">
        <v>1</v>
      </c>
      <c r="BP554">
        <v>1</v>
      </c>
      <c r="BQ554">
        <v>0</v>
      </c>
      <c r="BR554">
        <v>1</v>
      </c>
      <c r="BS554">
        <v>0</v>
      </c>
      <c r="BT554">
        <v>0</v>
      </c>
      <c r="BU554">
        <v>7</v>
      </c>
      <c r="BV554">
        <v>1</v>
      </c>
      <c r="BW554">
        <v>1</v>
      </c>
      <c r="BX554">
        <v>0</v>
      </c>
      <c r="BY554">
        <v>6</v>
      </c>
      <c r="BZ554">
        <v>104</v>
      </c>
      <c r="CA554">
        <v>33</v>
      </c>
      <c r="CB554">
        <v>14</v>
      </c>
      <c r="CC554">
        <v>5</v>
      </c>
      <c r="CD554">
        <v>3</v>
      </c>
      <c r="CE554">
        <v>0</v>
      </c>
      <c r="CF554">
        <v>2</v>
      </c>
      <c r="CG554">
        <v>0</v>
      </c>
      <c r="CH554">
        <v>1</v>
      </c>
      <c r="CI554">
        <v>1</v>
      </c>
      <c r="CJ554">
        <v>1</v>
      </c>
      <c r="CK554">
        <v>0</v>
      </c>
      <c r="CL554">
        <v>0</v>
      </c>
      <c r="CM554">
        <v>0</v>
      </c>
      <c r="CN554">
        <v>0</v>
      </c>
      <c r="CO554">
        <v>6</v>
      </c>
      <c r="CP554">
        <v>33</v>
      </c>
      <c r="CQ554">
        <v>26</v>
      </c>
      <c r="CR554">
        <v>18</v>
      </c>
      <c r="CS554">
        <v>0</v>
      </c>
      <c r="CT554">
        <v>2</v>
      </c>
      <c r="CU554">
        <v>0</v>
      </c>
      <c r="CV554">
        <v>1</v>
      </c>
      <c r="CW554">
        <v>0</v>
      </c>
      <c r="CX554">
        <v>2</v>
      </c>
      <c r="CY554">
        <v>0</v>
      </c>
      <c r="CZ554">
        <v>0</v>
      </c>
      <c r="DA554">
        <v>1</v>
      </c>
      <c r="DB554">
        <v>0</v>
      </c>
      <c r="DC554">
        <v>0</v>
      </c>
      <c r="DD554">
        <v>1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1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26</v>
      </c>
      <c r="DQ554">
        <v>48</v>
      </c>
      <c r="DR554">
        <v>23</v>
      </c>
      <c r="DS554">
        <v>1</v>
      </c>
      <c r="DT554">
        <v>0</v>
      </c>
      <c r="DU554">
        <v>1</v>
      </c>
      <c r="DV554">
        <v>12</v>
      </c>
      <c r="DW554">
        <v>0</v>
      </c>
      <c r="DX554">
        <v>0</v>
      </c>
      <c r="DY554">
        <v>2</v>
      </c>
      <c r="DZ554">
        <v>2</v>
      </c>
      <c r="EA554">
        <v>0</v>
      </c>
      <c r="EB554">
        <v>0</v>
      </c>
      <c r="EC554">
        <v>2</v>
      </c>
      <c r="ED554">
        <v>0</v>
      </c>
      <c r="EE554">
        <v>1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3</v>
      </c>
      <c r="EL554">
        <v>1</v>
      </c>
      <c r="EM554">
        <v>0</v>
      </c>
      <c r="EN554">
        <v>0</v>
      </c>
      <c r="EO554">
        <v>0</v>
      </c>
      <c r="EP554">
        <v>48</v>
      </c>
      <c r="EQ554">
        <v>55</v>
      </c>
      <c r="ER554">
        <v>18</v>
      </c>
      <c r="ES554">
        <v>4</v>
      </c>
      <c r="ET554">
        <v>6</v>
      </c>
      <c r="EU554">
        <v>1</v>
      </c>
      <c r="EV554">
        <v>1</v>
      </c>
      <c r="EW554">
        <v>1</v>
      </c>
      <c r="EX554">
        <v>0</v>
      </c>
      <c r="EY554">
        <v>1</v>
      </c>
      <c r="EZ554">
        <v>2</v>
      </c>
      <c r="FA554">
        <v>2</v>
      </c>
      <c r="FB554">
        <v>1</v>
      </c>
      <c r="FC554">
        <v>0</v>
      </c>
      <c r="FD554">
        <v>1</v>
      </c>
      <c r="FE554">
        <v>0</v>
      </c>
      <c r="FF554">
        <v>2</v>
      </c>
      <c r="FG554">
        <v>0</v>
      </c>
      <c r="FH554">
        <v>2</v>
      </c>
      <c r="FI554">
        <v>0</v>
      </c>
      <c r="FJ554">
        <v>0</v>
      </c>
      <c r="FK554">
        <v>0</v>
      </c>
      <c r="FL554">
        <v>13</v>
      </c>
      <c r="FM554">
        <v>0</v>
      </c>
      <c r="FN554">
        <v>55</v>
      </c>
      <c r="FO554">
        <v>80</v>
      </c>
      <c r="FP554">
        <v>20</v>
      </c>
      <c r="FQ554">
        <v>2</v>
      </c>
      <c r="FR554">
        <v>5</v>
      </c>
      <c r="FS554">
        <v>2</v>
      </c>
      <c r="FT554">
        <v>1</v>
      </c>
      <c r="FU554">
        <v>3</v>
      </c>
      <c r="FV554">
        <v>5</v>
      </c>
      <c r="FW554">
        <v>1</v>
      </c>
      <c r="FX554">
        <v>3</v>
      </c>
      <c r="FY554">
        <v>0</v>
      </c>
      <c r="FZ554">
        <v>1</v>
      </c>
      <c r="GA554">
        <v>0</v>
      </c>
      <c r="GB554">
        <v>1</v>
      </c>
      <c r="GC554">
        <v>1</v>
      </c>
      <c r="GD554">
        <v>0</v>
      </c>
      <c r="GE554">
        <v>29</v>
      </c>
      <c r="GF554">
        <v>0</v>
      </c>
      <c r="GG554">
        <v>0</v>
      </c>
      <c r="GH554">
        <v>2</v>
      </c>
      <c r="GI554">
        <v>0</v>
      </c>
      <c r="GJ554">
        <v>3</v>
      </c>
      <c r="GK554">
        <v>0</v>
      </c>
      <c r="GL554">
        <v>0</v>
      </c>
      <c r="GM554">
        <v>1</v>
      </c>
      <c r="GN554">
        <v>80</v>
      </c>
      <c r="GO554">
        <v>27</v>
      </c>
      <c r="GP554">
        <v>13</v>
      </c>
      <c r="GQ554">
        <v>0</v>
      </c>
      <c r="GR554">
        <v>1</v>
      </c>
      <c r="GS554">
        <v>3</v>
      </c>
      <c r="GT554">
        <v>2</v>
      </c>
      <c r="GU554">
        <v>0</v>
      </c>
      <c r="GV554">
        <v>1</v>
      </c>
      <c r="GW554">
        <v>2</v>
      </c>
      <c r="GX554">
        <v>1</v>
      </c>
      <c r="GY554">
        <v>0</v>
      </c>
      <c r="GZ554">
        <v>1</v>
      </c>
      <c r="HA554">
        <v>1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2</v>
      </c>
      <c r="HH554">
        <v>27</v>
      </c>
      <c r="HI554">
        <v>2</v>
      </c>
      <c r="HJ554">
        <v>0</v>
      </c>
      <c r="HK554">
        <v>0</v>
      </c>
      <c r="HL554">
        <v>1</v>
      </c>
      <c r="HM554">
        <v>0</v>
      </c>
      <c r="HN554">
        <v>0</v>
      </c>
      <c r="HO554">
        <v>0</v>
      </c>
      <c r="HP554">
        <v>0</v>
      </c>
      <c r="HQ554">
        <v>1</v>
      </c>
      <c r="HR554">
        <v>0</v>
      </c>
      <c r="HS554">
        <v>0</v>
      </c>
      <c r="HT554">
        <v>0</v>
      </c>
      <c r="HU554">
        <v>0</v>
      </c>
      <c r="HV554">
        <v>2</v>
      </c>
      <c r="HW554">
        <v>1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0</v>
      </c>
      <c r="IE554">
        <v>0</v>
      </c>
      <c r="IF554">
        <v>0</v>
      </c>
      <c r="IG554">
        <v>0</v>
      </c>
      <c r="IH554">
        <v>1</v>
      </c>
      <c r="II554">
        <v>0</v>
      </c>
      <c r="IJ554">
        <v>0</v>
      </c>
      <c r="IK554">
        <v>0</v>
      </c>
      <c r="IL554">
        <v>1</v>
      </c>
      <c r="IM554">
        <v>1</v>
      </c>
      <c r="IN554">
        <v>0</v>
      </c>
      <c r="IO554">
        <v>0</v>
      </c>
      <c r="IP554">
        <v>0</v>
      </c>
      <c r="IQ554">
        <v>0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1</v>
      </c>
      <c r="JI554">
        <v>0</v>
      </c>
      <c r="JJ554">
        <v>0</v>
      </c>
      <c r="JK554">
        <v>0</v>
      </c>
      <c r="JL554">
        <v>1</v>
      </c>
    </row>
    <row r="555" spans="1:272">
      <c r="A555" t="s">
        <v>564</v>
      </c>
      <c r="B555" t="s">
        <v>559</v>
      </c>
      <c r="C555" t="str">
        <f>"160807"</f>
        <v>160807</v>
      </c>
      <c r="D555" t="s">
        <v>558</v>
      </c>
      <c r="E555">
        <v>1</v>
      </c>
      <c r="F555">
        <v>870</v>
      </c>
      <c r="G555">
        <v>660</v>
      </c>
      <c r="H555">
        <v>386</v>
      </c>
      <c r="I555">
        <v>274</v>
      </c>
      <c r="J555">
        <v>0</v>
      </c>
      <c r="K555">
        <v>2</v>
      </c>
      <c r="L555">
        <v>1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275</v>
      </c>
      <c r="T555">
        <v>1</v>
      </c>
      <c r="U555">
        <v>0</v>
      </c>
      <c r="V555">
        <v>275</v>
      </c>
      <c r="W555">
        <v>12</v>
      </c>
      <c r="X555">
        <v>7</v>
      </c>
      <c r="Y555">
        <v>5</v>
      </c>
      <c r="Z555">
        <v>0</v>
      </c>
      <c r="AA555">
        <v>263</v>
      </c>
      <c r="AB555">
        <v>52</v>
      </c>
      <c r="AC555">
        <v>2</v>
      </c>
      <c r="AD555">
        <v>10</v>
      </c>
      <c r="AE555">
        <v>20</v>
      </c>
      <c r="AF555">
        <v>12</v>
      </c>
      <c r="AG555">
        <v>0</v>
      </c>
      <c r="AH555">
        <v>1</v>
      </c>
      <c r="AI555">
        <v>0</v>
      </c>
      <c r="AJ555">
        <v>0</v>
      </c>
      <c r="AK555">
        <v>1</v>
      </c>
      <c r="AL555">
        <v>0</v>
      </c>
      <c r="AM555">
        <v>0</v>
      </c>
      <c r="AN555">
        <v>2</v>
      </c>
      <c r="AO555">
        <v>0</v>
      </c>
      <c r="AP555">
        <v>0</v>
      </c>
      <c r="AQ555">
        <v>0</v>
      </c>
      <c r="AR555">
        <v>1</v>
      </c>
      <c r="AS555">
        <v>1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52</v>
      </c>
      <c r="BB555">
        <v>51</v>
      </c>
      <c r="BC555">
        <v>11</v>
      </c>
      <c r="BD555">
        <v>4</v>
      </c>
      <c r="BE555">
        <v>3</v>
      </c>
      <c r="BF555">
        <v>2</v>
      </c>
      <c r="BG555">
        <v>2</v>
      </c>
      <c r="BH555">
        <v>8</v>
      </c>
      <c r="BI555">
        <v>2</v>
      </c>
      <c r="BJ555">
        <v>1</v>
      </c>
      <c r="BK555">
        <v>1</v>
      </c>
      <c r="BL555">
        <v>1</v>
      </c>
      <c r="BM555">
        <v>0</v>
      </c>
      <c r="BN555">
        <v>9</v>
      </c>
      <c r="BO555">
        <v>1</v>
      </c>
      <c r="BP555">
        <v>0</v>
      </c>
      <c r="BQ555">
        <v>0</v>
      </c>
      <c r="BR555">
        <v>1</v>
      </c>
      <c r="BS555">
        <v>0</v>
      </c>
      <c r="BT555">
        <v>0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51</v>
      </c>
      <c r="CA555">
        <v>9</v>
      </c>
      <c r="CB555">
        <v>4</v>
      </c>
      <c r="CC555">
        <v>1</v>
      </c>
      <c r="CD555">
        <v>3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1</v>
      </c>
      <c r="CN555">
        <v>0</v>
      </c>
      <c r="CO555">
        <v>0</v>
      </c>
      <c r="CP555">
        <v>9</v>
      </c>
      <c r="CQ555">
        <v>8</v>
      </c>
      <c r="CR555">
        <v>5</v>
      </c>
      <c r="CS555">
        <v>0</v>
      </c>
      <c r="CT555">
        <v>0</v>
      </c>
      <c r="CU555">
        <v>0</v>
      </c>
      <c r="CV555">
        <v>1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2</v>
      </c>
      <c r="DP555">
        <v>8</v>
      </c>
      <c r="DQ555">
        <v>14</v>
      </c>
      <c r="DR555">
        <v>7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2</v>
      </c>
      <c r="DY555">
        <v>0</v>
      </c>
      <c r="DZ555">
        <v>1</v>
      </c>
      <c r="EA555">
        <v>0</v>
      </c>
      <c r="EB555">
        <v>0</v>
      </c>
      <c r="EC555">
        <v>1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1</v>
      </c>
      <c r="EM555">
        <v>0</v>
      </c>
      <c r="EN555">
        <v>1</v>
      </c>
      <c r="EO555">
        <v>1</v>
      </c>
      <c r="EP555">
        <v>14</v>
      </c>
      <c r="EQ555">
        <v>9</v>
      </c>
      <c r="ER555">
        <v>2</v>
      </c>
      <c r="ES555">
        <v>1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3</v>
      </c>
      <c r="FA555">
        <v>0</v>
      </c>
      <c r="FB555">
        <v>1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1</v>
      </c>
      <c r="FK555">
        <v>0</v>
      </c>
      <c r="FL555">
        <v>0</v>
      </c>
      <c r="FM555">
        <v>1</v>
      </c>
      <c r="FN555">
        <v>9</v>
      </c>
      <c r="FO555">
        <v>16</v>
      </c>
      <c r="FP555">
        <v>8</v>
      </c>
      <c r="FQ555">
        <v>1</v>
      </c>
      <c r="FR555">
        <v>0</v>
      </c>
      <c r="FS555">
        <v>1</v>
      </c>
      <c r="FT555">
        <v>0</v>
      </c>
      <c r="FU555">
        <v>1</v>
      </c>
      <c r="FV555">
        <v>0</v>
      </c>
      <c r="FW555">
        <v>0</v>
      </c>
      <c r="FX555">
        <v>0</v>
      </c>
      <c r="FY555">
        <v>1</v>
      </c>
      <c r="FZ555">
        <v>0</v>
      </c>
      <c r="GA555">
        <v>1</v>
      </c>
      <c r="GB555">
        <v>0</v>
      </c>
      <c r="GC555">
        <v>0</v>
      </c>
      <c r="GD555">
        <v>0</v>
      </c>
      <c r="GE555">
        <v>1</v>
      </c>
      <c r="GF555">
        <v>0</v>
      </c>
      <c r="GG555">
        <v>0</v>
      </c>
      <c r="GH555">
        <v>0</v>
      </c>
      <c r="GI555">
        <v>1</v>
      </c>
      <c r="GJ555">
        <v>0</v>
      </c>
      <c r="GK555">
        <v>0</v>
      </c>
      <c r="GL555">
        <v>1</v>
      </c>
      <c r="GM555">
        <v>0</v>
      </c>
      <c r="GN555">
        <v>16</v>
      </c>
      <c r="GO555">
        <v>11</v>
      </c>
      <c r="GP555">
        <v>3</v>
      </c>
      <c r="GQ555">
        <v>1</v>
      </c>
      <c r="GR555">
        <v>0</v>
      </c>
      <c r="GS555">
        <v>0</v>
      </c>
      <c r="GT555">
        <v>0</v>
      </c>
      <c r="GU555">
        <v>1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0</v>
      </c>
      <c r="HF555">
        <v>1</v>
      </c>
      <c r="HG555">
        <v>5</v>
      </c>
      <c r="HH555">
        <v>11</v>
      </c>
      <c r="HI555">
        <v>1</v>
      </c>
      <c r="HJ555">
        <v>1</v>
      </c>
      <c r="HK555">
        <v>0</v>
      </c>
      <c r="HL555">
        <v>0</v>
      </c>
      <c r="HM555">
        <v>0</v>
      </c>
      <c r="HN555">
        <v>0</v>
      </c>
      <c r="HO555">
        <v>0</v>
      </c>
      <c r="HP555">
        <v>0</v>
      </c>
      <c r="HQ555">
        <v>0</v>
      </c>
      <c r="HR555">
        <v>0</v>
      </c>
      <c r="HS555">
        <v>0</v>
      </c>
      <c r="HT555">
        <v>0</v>
      </c>
      <c r="HU555">
        <v>0</v>
      </c>
      <c r="HV555">
        <v>1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0</v>
      </c>
      <c r="IF555">
        <v>0</v>
      </c>
      <c r="IG555">
        <v>0</v>
      </c>
      <c r="IH555">
        <v>0</v>
      </c>
      <c r="II555">
        <v>0</v>
      </c>
      <c r="IJ555">
        <v>0</v>
      </c>
      <c r="IK555">
        <v>0</v>
      </c>
      <c r="IL555">
        <v>0</v>
      </c>
      <c r="IM555">
        <v>92</v>
      </c>
      <c r="IN555">
        <v>54</v>
      </c>
      <c r="IO555">
        <v>6</v>
      </c>
      <c r="IP555">
        <v>7</v>
      </c>
      <c r="IQ555">
        <v>1</v>
      </c>
      <c r="IR555">
        <v>0</v>
      </c>
      <c r="IS555">
        <v>0</v>
      </c>
      <c r="IT555">
        <v>0</v>
      </c>
      <c r="IU555">
        <v>1</v>
      </c>
      <c r="IV555">
        <v>1</v>
      </c>
      <c r="IW555">
        <v>1</v>
      </c>
      <c r="IX555">
        <v>0</v>
      </c>
      <c r="IY555">
        <v>0</v>
      </c>
      <c r="IZ555">
        <v>0</v>
      </c>
      <c r="JA555">
        <v>12</v>
      </c>
      <c r="JB555">
        <v>0</v>
      </c>
      <c r="JC555">
        <v>2</v>
      </c>
      <c r="JD555">
        <v>0</v>
      </c>
      <c r="JE555">
        <v>2</v>
      </c>
      <c r="JF555">
        <v>1</v>
      </c>
      <c r="JG555">
        <v>1</v>
      </c>
      <c r="JH555">
        <v>2</v>
      </c>
      <c r="JI555">
        <v>0</v>
      </c>
      <c r="JJ555">
        <v>1</v>
      </c>
      <c r="JK555">
        <v>0</v>
      </c>
      <c r="JL555">
        <v>92</v>
      </c>
    </row>
    <row r="556" spans="1:272">
      <c r="A556" t="s">
        <v>563</v>
      </c>
      <c r="B556" t="s">
        <v>559</v>
      </c>
      <c r="C556" t="str">
        <f>"160807"</f>
        <v>160807</v>
      </c>
      <c r="D556" t="s">
        <v>562</v>
      </c>
      <c r="E556">
        <v>2</v>
      </c>
      <c r="F556">
        <v>623</v>
      </c>
      <c r="G556">
        <v>470</v>
      </c>
      <c r="H556">
        <v>293</v>
      </c>
      <c r="I556">
        <v>177</v>
      </c>
      <c r="J556">
        <v>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177</v>
      </c>
      <c r="T556">
        <v>0</v>
      </c>
      <c r="U556">
        <v>0</v>
      </c>
      <c r="V556">
        <v>177</v>
      </c>
      <c r="W556">
        <v>16</v>
      </c>
      <c r="X556">
        <v>11</v>
      </c>
      <c r="Y556">
        <v>5</v>
      </c>
      <c r="Z556">
        <v>0</v>
      </c>
      <c r="AA556">
        <v>161</v>
      </c>
      <c r="AB556">
        <v>41</v>
      </c>
      <c r="AC556">
        <v>3</v>
      </c>
      <c r="AD556">
        <v>5</v>
      </c>
      <c r="AE556">
        <v>24</v>
      </c>
      <c r="AF556">
        <v>4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2</v>
      </c>
      <c r="AO556">
        <v>0</v>
      </c>
      <c r="AP556">
        <v>0</v>
      </c>
      <c r="AQ556">
        <v>0</v>
      </c>
      <c r="AR556">
        <v>0</v>
      </c>
      <c r="AS556">
        <v>1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41</v>
      </c>
      <c r="BB556">
        <v>35</v>
      </c>
      <c r="BC556">
        <v>4</v>
      </c>
      <c r="BD556">
        <v>3</v>
      </c>
      <c r="BE556">
        <v>0</v>
      </c>
      <c r="BF556">
        <v>1</v>
      </c>
      <c r="BG556">
        <v>0</v>
      </c>
      <c r="BH556">
        <v>1</v>
      </c>
      <c r="BI556">
        <v>0</v>
      </c>
      <c r="BJ556">
        <v>0</v>
      </c>
      <c r="BK556">
        <v>1</v>
      </c>
      <c r="BL556">
        <v>1</v>
      </c>
      <c r="BM556">
        <v>0</v>
      </c>
      <c r="BN556">
        <v>24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35</v>
      </c>
      <c r="CA556">
        <v>7</v>
      </c>
      <c r="CB556">
        <v>3</v>
      </c>
      <c r="CC556">
        <v>1</v>
      </c>
      <c r="CD556">
        <v>1</v>
      </c>
      <c r="CE556">
        <v>1</v>
      </c>
      <c r="CF556">
        <v>0</v>
      </c>
      <c r="CG556">
        <v>0</v>
      </c>
      <c r="CH556">
        <v>0</v>
      </c>
      <c r="CI556">
        <v>1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7</v>
      </c>
      <c r="CQ556">
        <v>3</v>
      </c>
      <c r="CR556">
        <v>2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1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3</v>
      </c>
      <c r="DQ556">
        <v>7</v>
      </c>
      <c r="DR556">
        <v>1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5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1</v>
      </c>
      <c r="EO556">
        <v>0</v>
      </c>
      <c r="EP556">
        <v>7</v>
      </c>
      <c r="EQ556">
        <v>4</v>
      </c>
      <c r="ER556">
        <v>3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1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4</v>
      </c>
      <c r="FO556">
        <v>10</v>
      </c>
      <c r="FP556">
        <v>3</v>
      </c>
      <c r="FQ556">
        <v>0</v>
      </c>
      <c r="FR556">
        <v>2</v>
      </c>
      <c r="FS556">
        <v>0</v>
      </c>
      <c r="FT556">
        <v>0</v>
      </c>
      <c r="FU556">
        <v>1</v>
      </c>
      <c r="FV556">
        <v>0</v>
      </c>
      <c r="FW556">
        <v>0</v>
      </c>
      <c r="FX556">
        <v>1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1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2</v>
      </c>
      <c r="GK556">
        <v>0</v>
      </c>
      <c r="GL556">
        <v>0</v>
      </c>
      <c r="GM556">
        <v>0</v>
      </c>
      <c r="GN556">
        <v>10</v>
      </c>
      <c r="GO556">
        <v>8</v>
      </c>
      <c r="GP556">
        <v>4</v>
      </c>
      <c r="GQ556">
        <v>0</v>
      </c>
      <c r="GR556">
        <v>0</v>
      </c>
      <c r="GS556">
        <v>1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3</v>
      </c>
      <c r="HH556">
        <v>8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0</v>
      </c>
      <c r="HO556">
        <v>0</v>
      </c>
      <c r="HP556">
        <v>0</v>
      </c>
      <c r="HQ556">
        <v>0</v>
      </c>
      <c r="HR556">
        <v>0</v>
      </c>
      <c r="HS556">
        <v>0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0</v>
      </c>
      <c r="IB556">
        <v>0</v>
      </c>
      <c r="IC556">
        <v>0</v>
      </c>
      <c r="ID556">
        <v>0</v>
      </c>
      <c r="IE556">
        <v>0</v>
      </c>
      <c r="IF556">
        <v>0</v>
      </c>
      <c r="IG556">
        <v>0</v>
      </c>
      <c r="IH556">
        <v>0</v>
      </c>
      <c r="II556">
        <v>0</v>
      </c>
      <c r="IJ556">
        <v>0</v>
      </c>
      <c r="IK556">
        <v>0</v>
      </c>
      <c r="IL556">
        <v>0</v>
      </c>
      <c r="IM556">
        <v>46</v>
      </c>
      <c r="IN556">
        <v>27</v>
      </c>
      <c r="IO556">
        <v>2</v>
      </c>
      <c r="IP556">
        <v>1</v>
      </c>
      <c r="IQ556">
        <v>1</v>
      </c>
      <c r="IR556">
        <v>0</v>
      </c>
      <c r="IS556">
        <v>0</v>
      </c>
      <c r="IT556">
        <v>0</v>
      </c>
      <c r="IU556">
        <v>1</v>
      </c>
      <c r="IV556">
        <v>0</v>
      </c>
      <c r="IW556">
        <v>1</v>
      </c>
      <c r="IX556">
        <v>1</v>
      </c>
      <c r="IY556">
        <v>0</v>
      </c>
      <c r="IZ556">
        <v>0</v>
      </c>
      <c r="JA556">
        <v>3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4</v>
      </c>
      <c r="JH556">
        <v>2</v>
      </c>
      <c r="JI556">
        <v>0</v>
      </c>
      <c r="JJ556">
        <v>3</v>
      </c>
      <c r="JK556">
        <v>0</v>
      </c>
      <c r="JL556">
        <v>46</v>
      </c>
    </row>
    <row r="557" spans="1:272">
      <c r="A557" t="s">
        <v>561</v>
      </c>
      <c r="B557" t="s">
        <v>559</v>
      </c>
      <c r="C557" t="str">
        <f>"160807"</f>
        <v>160807</v>
      </c>
      <c r="D557" t="s">
        <v>155</v>
      </c>
      <c r="E557">
        <v>3</v>
      </c>
      <c r="F557">
        <v>873</v>
      </c>
      <c r="G557">
        <v>670</v>
      </c>
      <c r="H557">
        <v>447</v>
      </c>
      <c r="I557">
        <v>223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223</v>
      </c>
      <c r="T557">
        <v>0</v>
      </c>
      <c r="U557">
        <v>0</v>
      </c>
      <c r="V557">
        <v>223</v>
      </c>
      <c r="W557">
        <v>12</v>
      </c>
      <c r="X557">
        <v>9</v>
      </c>
      <c r="Y557">
        <v>3</v>
      </c>
      <c r="Z557">
        <v>0</v>
      </c>
      <c r="AA557">
        <v>211</v>
      </c>
      <c r="AB557">
        <v>55</v>
      </c>
      <c r="AC557">
        <v>12</v>
      </c>
      <c r="AD557">
        <v>9</v>
      </c>
      <c r="AE557">
        <v>22</v>
      </c>
      <c r="AF557">
        <v>4</v>
      </c>
      <c r="AG557">
        <v>1</v>
      </c>
      <c r="AH557">
        <v>0</v>
      </c>
      <c r="AI557">
        <v>1</v>
      </c>
      <c r="AJ557">
        <v>1</v>
      </c>
      <c r="AK557">
        <v>2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1</v>
      </c>
      <c r="AX557">
        <v>1</v>
      </c>
      <c r="AY557">
        <v>0</v>
      </c>
      <c r="AZ557">
        <v>0</v>
      </c>
      <c r="BA557">
        <v>55</v>
      </c>
      <c r="BB557">
        <v>37</v>
      </c>
      <c r="BC557">
        <v>13</v>
      </c>
      <c r="BD557">
        <v>1</v>
      </c>
      <c r="BE557">
        <v>1</v>
      </c>
      <c r="BF557">
        <v>7</v>
      </c>
      <c r="BG557">
        <v>0</v>
      </c>
      <c r="BH557">
        <v>2</v>
      </c>
      <c r="BI557">
        <v>1</v>
      </c>
      <c r="BJ557">
        <v>0</v>
      </c>
      <c r="BK557">
        <v>1</v>
      </c>
      <c r="BL557">
        <v>4</v>
      </c>
      <c r="BM557">
        <v>0</v>
      </c>
      <c r="BN557">
        <v>0</v>
      </c>
      <c r="BO557">
        <v>1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1</v>
      </c>
      <c r="BW557">
        <v>0</v>
      </c>
      <c r="BX557">
        <v>2</v>
      </c>
      <c r="BY557">
        <v>2</v>
      </c>
      <c r="BZ557">
        <v>37</v>
      </c>
      <c r="CA557">
        <v>8</v>
      </c>
      <c r="CB557">
        <v>3</v>
      </c>
      <c r="CC557">
        <v>0</v>
      </c>
      <c r="CD557">
        <v>1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1</v>
      </c>
      <c r="CN557">
        <v>0</v>
      </c>
      <c r="CO557">
        <v>3</v>
      </c>
      <c r="CP557">
        <v>8</v>
      </c>
      <c r="CQ557">
        <v>4</v>
      </c>
      <c r="CR557">
        <v>2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1</v>
      </c>
      <c r="DN557">
        <v>1</v>
      </c>
      <c r="DO557">
        <v>0</v>
      </c>
      <c r="DP557">
        <v>4</v>
      </c>
      <c r="DQ557">
        <v>9</v>
      </c>
      <c r="DR557">
        <v>7</v>
      </c>
      <c r="DS557">
        <v>1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9</v>
      </c>
      <c r="EQ557">
        <v>2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1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1</v>
      </c>
      <c r="FL557">
        <v>0</v>
      </c>
      <c r="FM557">
        <v>0</v>
      </c>
      <c r="FN557">
        <v>2</v>
      </c>
      <c r="FO557">
        <v>18</v>
      </c>
      <c r="FP557">
        <v>4</v>
      </c>
      <c r="FQ557">
        <v>1</v>
      </c>
      <c r="FR557">
        <v>0</v>
      </c>
      <c r="FS557">
        <v>1</v>
      </c>
      <c r="FT557">
        <v>1</v>
      </c>
      <c r="FU557">
        <v>0</v>
      </c>
      <c r="FV557">
        <v>2</v>
      </c>
      <c r="FW557">
        <v>0</v>
      </c>
      <c r="FX557">
        <v>1</v>
      </c>
      <c r="FY557">
        <v>2</v>
      </c>
      <c r="FZ557">
        <v>0</v>
      </c>
      <c r="GA557">
        <v>1</v>
      </c>
      <c r="GB557">
        <v>1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1</v>
      </c>
      <c r="GI557">
        <v>0</v>
      </c>
      <c r="GJ557">
        <v>1</v>
      </c>
      <c r="GK557">
        <v>0</v>
      </c>
      <c r="GL557">
        <v>1</v>
      </c>
      <c r="GM557">
        <v>1</v>
      </c>
      <c r="GN557">
        <v>18</v>
      </c>
      <c r="GO557">
        <v>9</v>
      </c>
      <c r="GP557">
        <v>8</v>
      </c>
      <c r="GQ557">
        <v>0</v>
      </c>
      <c r="GR557">
        <v>0</v>
      </c>
      <c r="GS557">
        <v>0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1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9</v>
      </c>
      <c r="HI557">
        <v>0</v>
      </c>
      <c r="HJ557">
        <v>0</v>
      </c>
      <c r="HK557">
        <v>0</v>
      </c>
      <c r="HL557">
        <v>0</v>
      </c>
      <c r="HM557">
        <v>0</v>
      </c>
      <c r="HN557">
        <v>0</v>
      </c>
      <c r="HO557">
        <v>0</v>
      </c>
      <c r="HP557">
        <v>0</v>
      </c>
      <c r="HQ557">
        <v>0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1</v>
      </c>
      <c r="HX557">
        <v>0</v>
      </c>
      <c r="HY557">
        <v>0</v>
      </c>
      <c r="HZ557">
        <v>0</v>
      </c>
      <c r="IA557">
        <v>0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0</v>
      </c>
      <c r="IH557">
        <v>0</v>
      </c>
      <c r="II557">
        <v>0</v>
      </c>
      <c r="IJ557">
        <v>0</v>
      </c>
      <c r="IK557">
        <v>1</v>
      </c>
      <c r="IL557">
        <v>1</v>
      </c>
      <c r="IM557">
        <v>68</v>
      </c>
      <c r="IN557">
        <v>42</v>
      </c>
      <c r="IO557">
        <v>8</v>
      </c>
      <c r="IP557">
        <v>7</v>
      </c>
      <c r="IQ557">
        <v>1</v>
      </c>
      <c r="IR557">
        <v>0</v>
      </c>
      <c r="IS557">
        <v>0</v>
      </c>
      <c r="IT557">
        <v>0</v>
      </c>
      <c r="IU557">
        <v>0</v>
      </c>
      <c r="IV557">
        <v>1</v>
      </c>
      <c r="IW557">
        <v>0</v>
      </c>
      <c r="IX557">
        <v>1</v>
      </c>
      <c r="IY557">
        <v>0</v>
      </c>
      <c r="IZ557">
        <v>0</v>
      </c>
      <c r="JA557">
        <v>5</v>
      </c>
      <c r="JB557">
        <v>0</v>
      </c>
      <c r="JC557">
        <v>0</v>
      </c>
      <c r="JD557">
        <v>0</v>
      </c>
      <c r="JE557">
        <v>0</v>
      </c>
      <c r="JF557">
        <v>1</v>
      </c>
      <c r="JG557">
        <v>0</v>
      </c>
      <c r="JH557">
        <v>0</v>
      </c>
      <c r="JI557">
        <v>1</v>
      </c>
      <c r="JJ557">
        <v>0</v>
      </c>
      <c r="JK557">
        <v>1</v>
      </c>
      <c r="JL557">
        <v>68</v>
      </c>
    </row>
    <row r="558" spans="1:272">
      <c r="A558" t="s">
        <v>560</v>
      </c>
      <c r="B558" t="s">
        <v>559</v>
      </c>
      <c r="C558" t="str">
        <f>"160807"</f>
        <v>160807</v>
      </c>
      <c r="D558" t="s">
        <v>558</v>
      </c>
      <c r="E558">
        <v>4</v>
      </c>
      <c r="F558">
        <v>693</v>
      </c>
      <c r="G558">
        <v>530</v>
      </c>
      <c r="H558">
        <v>281</v>
      </c>
      <c r="I558">
        <v>249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249</v>
      </c>
      <c r="T558">
        <v>0</v>
      </c>
      <c r="U558">
        <v>0</v>
      </c>
      <c r="V558">
        <v>249</v>
      </c>
      <c r="W558">
        <v>7</v>
      </c>
      <c r="X558">
        <v>5</v>
      </c>
      <c r="Y558">
        <v>2</v>
      </c>
      <c r="Z558">
        <v>0</v>
      </c>
      <c r="AA558">
        <v>242</v>
      </c>
      <c r="AB558">
        <v>59</v>
      </c>
      <c r="AC558">
        <v>12</v>
      </c>
      <c r="AD558">
        <v>18</v>
      </c>
      <c r="AE558">
        <v>13</v>
      </c>
      <c r="AF558">
        <v>6</v>
      </c>
      <c r="AG558">
        <v>0</v>
      </c>
      <c r="AH558">
        <v>3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</v>
      </c>
      <c r="AT558">
        <v>0</v>
      </c>
      <c r="AU558">
        <v>0</v>
      </c>
      <c r="AV558">
        <v>3</v>
      </c>
      <c r="AW558">
        <v>0</v>
      </c>
      <c r="AX558">
        <v>1</v>
      </c>
      <c r="AY558">
        <v>1</v>
      </c>
      <c r="AZ558">
        <v>0</v>
      </c>
      <c r="BA558">
        <v>59</v>
      </c>
      <c r="BB558">
        <v>48</v>
      </c>
      <c r="BC558">
        <v>14</v>
      </c>
      <c r="BD558">
        <v>3</v>
      </c>
      <c r="BE558">
        <v>1</v>
      </c>
      <c r="BF558">
        <v>7</v>
      </c>
      <c r="BG558">
        <v>4</v>
      </c>
      <c r="BH558">
        <v>4</v>
      </c>
      <c r="BI558">
        <v>0</v>
      </c>
      <c r="BJ558">
        <v>0</v>
      </c>
      <c r="BK558">
        <v>0</v>
      </c>
      <c r="BL558">
        <v>2</v>
      </c>
      <c r="BM558">
        <v>0</v>
      </c>
      <c r="BN558">
        <v>9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1</v>
      </c>
      <c r="BV558">
        <v>0</v>
      </c>
      <c r="BW558">
        <v>0</v>
      </c>
      <c r="BX558">
        <v>2</v>
      </c>
      <c r="BY558">
        <v>1</v>
      </c>
      <c r="BZ558">
        <v>48</v>
      </c>
      <c r="CA558">
        <v>3</v>
      </c>
      <c r="CB558">
        <v>2</v>
      </c>
      <c r="CC558">
        <v>0</v>
      </c>
      <c r="CD558">
        <v>0</v>
      </c>
      <c r="CE558">
        <v>0</v>
      </c>
      <c r="CF558">
        <v>1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3</v>
      </c>
      <c r="CQ558">
        <v>7</v>
      </c>
      <c r="CR558">
        <v>4</v>
      </c>
      <c r="CS558">
        <v>0</v>
      </c>
      <c r="CT558">
        <v>1</v>
      </c>
      <c r="CU558">
        <v>0</v>
      </c>
      <c r="CV558">
        <v>0</v>
      </c>
      <c r="CW558">
        <v>0</v>
      </c>
      <c r="CX558">
        <v>1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1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7</v>
      </c>
      <c r="DQ558">
        <v>9</v>
      </c>
      <c r="DR558">
        <v>2</v>
      </c>
      <c r="DS558">
        <v>0</v>
      </c>
      <c r="DT558">
        <v>0</v>
      </c>
      <c r="DU558">
        <v>1</v>
      </c>
      <c r="DV558">
        <v>4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2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9</v>
      </c>
      <c r="EQ558">
        <v>10</v>
      </c>
      <c r="ER558">
        <v>2</v>
      </c>
      <c r="ES558">
        <v>2</v>
      </c>
      <c r="ET558">
        <v>0</v>
      </c>
      <c r="EU558">
        <v>0</v>
      </c>
      <c r="EV558">
        <v>1</v>
      </c>
      <c r="EW558">
        <v>0</v>
      </c>
      <c r="EX558">
        <v>0</v>
      </c>
      <c r="EY558">
        <v>0</v>
      </c>
      <c r="EZ558">
        <v>4</v>
      </c>
      <c r="FA558">
        <v>1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10</v>
      </c>
      <c r="FO558">
        <v>14</v>
      </c>
      <c r="FP558">
        <v>5</v>
      </c>
      <c r="FQ558">
        <v>0</v>
      </c>
      <c r="FR558">
        <v>1</v>
      </c>
      <c r="FS558">
        <v>2</v>
      </c>
      <c r="FT558">
        <v>1</v>
      </c>
      <c r="FU558">
        <v>1</v>
      </c>
      <c r="FV558">
        <v>0</v>
      </c>
      <c r="FW558">
        <v>1</v>
      </c>
      <c r="FX558">
        <v>0</v>
      </c>
      <c r="FY558">
        <v>0</v>
      </c>
      <c r="FZ558">
        <v>0</v>
      </c>
      <c r="GA558">
        <v>1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1</v>
      </c>
      <c r="GM558">
        <v>1</v>
      </c>
      <c r="GN558">
        <v>14</v>
      </c>
      <c r="GO558">
        <v>5</v>
      </c>
      <c r="GP558">
        <v>2</v>
      </c>
      <c r="GQ558">
        <v>1</v>
      </c>
      <c r="GR558">
        <v>1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1</v>
      </c>
      <c r="HD558">
        <v>0</v>
      </c>
      <c r="HE558">
        <v>0</v>
      </c>
      <c r="HF558">
        <v>0</v>
      </c>
      <c r="HG558">
        <v>0</v>
      </c>
      <c r="HH558">
        <v>5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0</v>
      </c>
      <c r="HP558">
        <v>0</v>
      </c>
      <c r="HQ558">
        <v>0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2</v>
      </c>
      <c r="HX558">
        <v>1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0</v>
      </c>
      <c r="IF558">
        <v>0</v>
      </c>
      <c r="IG558">
        <v>0</v>
      </c>
      <c r="IH558">
        <v>1</v>
      </c>
      <c r="II558">
        <v>0</v>
      </c>
      <c r="IJ558">
        <v>0</v>
      </c>
      <c r="IK558">
        <v>0</v>
      </c>
      <c r="IL558">
        <v>2</v>
      </c>
      <c r="IM558">
        <v>85</v>
      </c>
      <c r="IN558">
        <v>55</v>
      </c>
      <c r="IO558">
        <v>5</v>
      </c>
      <c r="IP558">
        <v>5</v>
      </c>
      <c r="IQ558">
        <v>1</v>
      </c>
      <c r="IR558">
        <v>0</v>
      </c>
      <c r="IS558">
        <v>0</v>
      </c>
      <c r="IT558">
        <v>2</v>
      </c>
      <c r="IU558">
        <v>1</v>
      </c>
      <c r="IV558">
        <v>0</v>
      </c>
      <c r="IW558">
        <v>1</v>
      </c>
      <c r="IX558">
        <v>0</v>
      </c>
      <c r="IY558">
        <v>0</v>
      </c>
      <c r="IZ558">
        <v>0</v>
      </c>
      <c r="JA558">
        <v>12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1</v>
      </c>
      <c r="JH558">
        <v>0</v>
      </c>
      <c r="JI558">
        <v>0</v>
      </c>
      <c r="JJ558">
        <v>2</v>
      </c>
      <c r="JK558">
        <v>0</v>
      </c>
      <c r="JL558">
        <v>85</v>
      </c>
    </row>
    <row r="559" spans="1:272">
      <c r="A559" t="s">
        <v>557</v>
      </c>
      <c r="B559" t="s">
        <v>552</v>
      </c>
      <c r="C559" t="str">
        <f>"160901"</f>
        <v>160901</v>
      </c>
      <c r="D559" t="s">
        <v>174</v>
      </c>
      <c r="E559">
        <v>1</v>
      </c>
      <c r="F559">
        <v>1119</v>
      </c>
      <c r="G559">
        <v>840</v>
      </c>
      <c r="H559">
        <v>373</v>
      </c>
      <c r="I559">
        <v>467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466</v>
      </c>
      <c r="T559">
        <v>0</v>
      </c>
      <c r="U559">
        <v>0</v>
      </c>
      <c r="V559">
        <v>466</v>
      </c>
      <c r="W559">
        <v>10</v>
      </c>
      <c r="X559">
        <v>4</v>
      </c>
      <c r="Y559">
        <v>5</v>
      </c>
      <c r="Z559">
        <v>0</v>
      </c>
      <c r="AA559">
        <v>456</v>
      </c>
      <c r="AB559">
        <v>57</v>
      </c>
      <c r="AC559">
        <v>8</v>
      </c>
      <c r="AD559">
        <v>9</v>
      </c>
      <c r="AE559">
        <v>19</v>
      </c>
      <c r="AF559">
        <v>9</v>
      </c>
      <c r="AG559">
        <v>0</v>
      </c>
      <c r="AH559">
        <v>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1</v>
      </c>
      <c r="AQ559">
        <v>3</v>
      </c>
      <c r="AR559">
        <v>0</v>
      </c>
      <c r="AS559">
        <v>0</v>
      </c>
      <c r="AT559">
        <v>1</v>
      </c>
      <c r="AU559">
        <v>1</v>
      </c>
      <c r="AV559">
        <v>1</v>
      </c>
      <c r="AW559">
        <v>0</v>
      </c>
      <c r="AX559">
        <v>0</v>
      </c>
      <c r="AY559">
        <v>1</v>
      </c>
      <c r="AZ559">
        <v>1</v>
      </c>
      <c r="BA559">
        <v>57</v>
      </c>
      <c r="BB559">
        <v>116</v>
      </c>
      <c r="BC559">
        <v>43</v>
      </c>
      <c r="BD559">
        <v>4</v>
      </c>
      <c r="BE559">
        <v>4</v>
      </c>
      <c r="BF559">
        <v>24</v>
      </c>
      <c r="BG559">
        <v>1</v>
      </c>
      <c r="BH559">
        <v>12</v>
      </c>
      <c r="BI559">
        <v>2</v>
      </c>
      <c r="BJ559">
        <v>1</v>
      </c>
      <c r="BK559">
        <v>11</v>
      </c>
      <c r="BL559">
        <v>2</v>
      </c>
      <c r="BM559">
        <v>0</v>
      </c>
      <c r="BN559">
        <v>1</v>
      </c>
      <c r="BO559">
        <v>1</v>
      </c>
      <c r="BP559">
        <v>1</v>
      </c>
      <c r="BQ559">
        <v>0</v>
      </c>
      <c r="BR559">
        <v>1</v>
      </c>
      <c r="BS559">
        <v>1</v>
      </c>
      <c r="BT559">
        <v>0</v>
      </c>
      <c r="BU559">
        <v>2</v>
      </c>
      <c r="BV559">
        <v>1</v>
      </c>
      <c r="BW559">
        <v>0</v>
      </c>
      <c r="BX559">
        <v>1</v>
      </c>
      <c r="BY559">
        <v>3</v>
      </c>
      <c r="BZ559">
        <v>116</v>
      </c>
      <c r="CA559">
        <v>14</v>
      </c>
      <c r="CB559">
        <v>4</v>
      </c>
      <c r="CC559">
        <v>1</v>
      </c>
      <c r="CD559">
        <v>0</v>
      </c>
      <c r="CE559">
        <v>2</v>
      </c>
      <c r="CF559">
        <v>0</v>
      </c>
      <c r="CG559">
        <v>0</v>
      </c>
      <c r="CH559">
        <v>0</v>
      </c>
      <c r="CI559">
        <v>4</v>
      </c>
      <c r="CJ559">
        <v>0</v>
      </c>
      <c r="CK559">
        <v>0</v>
      </c>
      <c r="CL559">
        <v>0</v>
      </c>
      <c r="CM559">
        <v>0</v>
      </c>
      <c r="CN559">
        <v>1</v>
      </c>
      <c r="CO559">
        <v>2</v>
      </c>
      <c r="CP559">
        <v>14</v>
      </c>
      <c r="CQ559">
        <v>10</v>
      </c>
      <c r="CR559">
        <v>6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2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1</v>
      </c>
      <c r="DO559">
        <v>1</v>
      </c>
      <c r="DP559">
        <v>10</v>
      </c>
      <c r="DQ559">
        <v>19</v>
      </c>
      <c r="DR559">
        <v>5</v>
      </c>
      <c r="DS559">
        <v>1</v>
      </c>
      <c r="DT559">
        <v>0</v>
      </c>
      <c r="DU559">
        <v>3</v>
      </c>
      <c r="DV559">
        <v>4</v>
      </c>
      <c r="DW559">
        <v>1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2</v>
      </c>
      <c r="EE559">
        <v>1</v>
      </c>
      <c r="EF559">
        <v>0</v>
      </c>
      <c r="EG559">
        <v>0</v>
      </c>
      <c r="EH559">
        <v>0</v>
      </c>
      <c r="EI559">
        <v>1</v>
      </c>
      <c r="EJ559">
        <v>1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19</v>
      </c>
      <c r="EQ559">
        <v>18</v>
      </c>
      <c r="ER559">
        <v>8</v>
      </c>
      <c r="ES559">
        <v>7</v>
      </c>
      <c r="ET559">
        <v>1</v>
      </c>
      <c r="EU559">
        <v>0</v>
      </c>
      <c r="EV559">
        <v>0</v>
      </c>
      <c r="EW559">
        <v>0</v>
      </c>
      <c r="EX559">
        <v>0</v>
      </c>
      <c r="EY559">
        <v>1</v>
      </c>
      <c r="EZ559">
        <v>0</v>
      </c>
      <c r="FA559">
        <v>0</v>
      </c>
      <c r="FB559">
        <v>0</v>
      </c>
      <c r="FC559">
        <v>1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18</v>
      </c>
      <c r="FO559">
        <v>38</v>
      </c>
      <c r="FP559">
        <v>16</v>
      </c>
      <c r="FQ559">
        <v>2</v>
      </c>
      <c r="FR559">
        <v>1</v>
      </c>
      <c r="FS559">
        <v>2</v>
      </c>
      <c r="FT559">
        <v>1</v>
      </c>
      <c r="FU559">
        <v>3</v>
      </c>
      <c r="FV559">
        <v>2</v>
      </c>
      <c r="FW559">
        <v>1</v>
      </c>
      <c r="FX559">
        <v>3</v>
      </c>
      <c r="FY559">
        <v>0</v>
      </c>
      <c r="FZ559">
        <v>0</v>
      </c>
      <c r="GA559">
        <v>1</v>
      </c>
      <c r="GB559">
        <v>0</v>
      </c>
      <c r="GC559">
        <v>0</v>
      </c>
      <c r="GD559">
        <v>0</v>
      </c>
      <c r="GE559">
        <v>0</v>
      </c>
      <c r="GF559">
        <v>2</v>
      </c>
      <c r="GG559">
        <v>1</v>
      </c>
      <c r="GH559">
        <v>0</v>
      </c>
      <c r="GI559">
        <v>0</v>
      </c>
      <c r="GJ559">
        <v>0</v>
      </c>
      <c r="GK559">
        <v>0</v>
      </c>
      <c r="GL559">
        <v>1</v>
      </c>
      <c r="GM559">
        <v>2</v>
      </c>
      <c r="GN559">
        <v>38</v>
      </c>
      <c r="GO559">
        <v>36</v>
      </c>
      <c r="GP559">
        <v>19</v>
      </c>
      <c r="GQ559">
        <v>3</v>
      </c>
      <c r="GR559">
        <v>2</v>
      </c>
      <c r="GS559">
        <v>0</v>
      </c>
      <c r="GT559">
        <v>0</v>
      </c>
      <c r="GU559">
        <v>1</v>
      </c>
      <c r="GV559">
        <v>5</v>
      </c>
      <c r="GW559">
        <v>0</v>
      </c>
      <c r="GX559">
        <v>2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2</v>
      </c>
      <c r="HF559">
        <v>1</v>
      </c>
      <c r="HG559">
        <v>1</v>
      </c>
      <c r="HH559">
        <v>36</v>
      </c>
      <c r="HI559">
        <v>3</v>
      </c>
      <c r="HJ559">
        <v>1</v>
      </c>
      <c r="HK559">
        <v>1</v>
      </c>
      <c r="HL559">
        <v>1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3</v>
      </c>
      <c r="HW559">
        <v>2</v>
      </c>
      <c r="HX559">
        <v>1</v>
      </c>
      <c r="HY559">
        <v>1</v>
      </c>
      <c r="HZ559">
        <v>0</v>
      </c>
      <c r="IA559">
        <v>0</v>
      </c>
      <c r="IB559">
        <v>0</v>
      </c>
      <c r="IC559">
        <v>0</v>
      </c>
      <c r="ID559">
        <v>0</v>
      </c>
      <c r="IE559">
        <v>0</v>
      </c>
      <c r="IF559">
        <v>0</v>
      </c>
      <c r="IG559">
        <v>0</v>
      </c>
      <c r="IH559">
        <v>0</v>
      </c>
      <c r="II559">
        <v>0</v>
      </c>
      <c r="IJ559">
        <v>0</v>
      </c>
      <c r="IK559">
        <v>0</v>
      </c>
      <c r="IL559">
        <v>2</v>
      </c>
      <c r="IM559">
        <v>143</v>
      </c>
      <c r="IN559">
        <v>46</v>
      </c>
      <c r="IO559">
        <v>16</v>
      </c>
      <c r="IP559">
        <v>68</v>
      </c>
      <c r="IQ559">
        <v>2</v>
      </c>
      <c r="IR559">
        <v>0</v>
      </c>
      <c r="IS559">
        <v>0</v>
      </c>
      <c r="IT559">
        <v>0</v>
      </c>
      <c r="IU559">
        <v>1</v>
      </c>
      <c r="IV559">
        <v>1</v>
      </c>
      <c r="IW559">
        <v>0</v>
      </c>
      <c r="IX559">
        <v>5</v>
      </c>
      <c r="IY559">
        <v>2</v>
      </c>
      <c r="IZ559">
        <v>0</v>
      </c>
      <c r="JA559">
        <v>0</v>
      </c>
      <c r="JB559">
        <v>0</v>
      </c>
      <c r="JC559">
        <v>1</v>
      </c>
      <c r="JD559">
        <v>0</v>
      </c>
      <c r="JE559">
        <v>1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143</v>
      </c>
    </row>
    <row r="560" spans="1:272">
      <c r="A560" t="s">
        <v>556</v>
      </c>
      <c r="B560" t="s">
        <v>552</v>
      </c>
      <c r="C560" t="str">
        <f>"160901"</f>
        <v>160901</v>
      </c>
      <c r="D560" t="s">
        <v>174</v>
      </c>
      <c r="E560">
        <v>2</v>
      </c>
      <c r="F560">
        <v>1256</v>
      </c>
      <c r="G560">
        <v>940</v>
      </c>
      <c r="H560">
        <v>423</v>
      </c>
      <c r="I560">
        <v>517</v>
      </c>
      <c r="J560">
        <v>0</v>
      </c>
      <c r="K560">
        <v>6</v>
      </c>
      <c r="L560">
        <v>3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3</v>
      </c>
      <c r="S560">
        <v>520</v>
      </c>
      <c r="T560">
        <v>3</v>
      </c>
      <c r="U560">
        <v>0</v>
      </c>
      <c r="V560">
        <v>520</v>
      </c>
      <c r="W560">
        <v>14</v>
      </c>
      <c r="X560">
        <v>12</v>
      </c>
      <c r="Y560">
        <v>0</v>
      </c>
      <c r="Z560">
        <v>0</v>
      </c>
      <c r="AA560">
        <v>506</v>
      </c>
      <c r="AB560">
        <v>69</v>
      </c>
      <c r="AC560">
        <v>14</v>
      </c>
      <c r="AD560">
        <v>16</v>
      </c>
      <c r="AE560">
        <v>19</v>
      </c>
      <c r="AF560">
        <v>10</v>
      </c>
      <c r="AG560">
        <v>1</v>
      </c>
      <c r="AH560">
        <v>1</v>
      </c>
      <c r="AI560">
        <v>1</v>
      </c>
      <c r="AJ560">
        <v>0</v>
      </c>
      <c r="AK560">
        <v>1</v>
      </c>
      <c r="AL560">
        <v>0</v>
      </c>
      <c r="AM560">
        <v>0</v>
      </c>
      <c r="AN560">
        <v>3</v>
      </c>
      <c r="AO560">
        <v>1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1</v>
      </c>
      <c r="AZ560">
        <v>0</v>
      </c>
      <c r="BA560">
        <v>69</v>
      </c>
      <c r="BB560">
        <v>131</v>
      </c>
      <c r="BC560">
        <v>40</v>
      </c>
      <c r="BD560">
        <v>3</v>
      </c>
      <c r="BE560">
        <v>3</v>
      </c>
      <c r="BF560">
        <v>30</v>
      </c>
      <c r="BG560">
        <v>6</v>
      </c>
      <c r="BH560">
        <v>20</v>
      </c>
      <c r="BI560">
        <v>2</v>
      </c>
      <c r="BJ560">
        <v>0</v>
      </c>
      <c r="BK560">
        <v>9</v>
      </c>
      <c r="BL560">
        <v>2</v>
      </c>
      <c r="BM560">
        <v>0</v>
      </c>
      <c r="BN560">
        <v>5</v>
      </c>
      <c r="BO560">
        <v>3</v>
      </c>
      <c r="BP560">
        <v>0</v>
      </c>
      <c r="BQ560">
        <v>0</v>
      </c>
      <c r="BR560">
        <v>0</v>
      </c>
      <c r="BS560">
        <v>1</v>
      </c>
      <c r="BT560">
        <v>1</v>
      </c>
      <c r="BU560">
        <v>2</v>
      </c>
      <c r="BV560">
        <v>1</v>
      </c>
      <c r="BW560">
        <v>0</v>
      </c>
      <c r="BX560">
        <v>0</v>
      </c>
      <c r="BY560">
        <v>3</v>
      </c>
      <c r="BZ560">
        <v>131</v>
      </c>
      <c r="CA560">
        <v>18</v>
      </c>
      <c r="CB560">
        <v>11</v>
      </c>
      <c r="CC560">
        <v>1</v>
      </c>
      <c r="CD560">
        <v>1</v>
      </c>
      <c r="CE560">
        <v>0</v>
      </c>
      <c r="CF560">
        <v>0</v>
      </c>
      <c r="CG560">
        <v>1</v>
      </c>
      <c r="CH560">
        <v>1</v>
      </c>
      <c r="CI560">
        <v>0</v>
      </c>
      <c r="CJ560">
        <v>0</v>
      </c>
      <c r="CK560">
        <v>0</v>
      </c>
      <c r="CL560">
        <v>0</v>
      </c>
      <c r="CM560">
        <v>1</v>
      </c>
      <c r="CN560">
        <v>1</v>
      </c>
      <c r="CO560">
        <v>1</v>
      </c>
      <c r="CP560">
        <v>18</v>
      </c>
      <c r="CQ560">
        <v>14</v>
      </c>
      <c r="CR560">
        <v>9</v>
      </c>
      <c r="CS560">
        <v>0</v>
      </c>
      <c r="CT560">
        <v>0</v>
      </c>
      <c r="CU560">
        <v>1</v>
      </c>
      <c r="CV560">
        <v>1</v>
      </c>
      <c r="CW560">
        <v>0</v>
      </c>
      <c r="CX560">
        <v>1</v>
      </c>
      <c r="CY560">
        <v>0</v>
      </c>
      <c r="CZ560">
        <v>0</v>
      </c>
      <c r="DA560">
        <v>0</v>
      </c>
      <c r="DB560">
        <v>2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14</v>
      </c>
      <c r="DQ560">
        <v>20</v>
      </c>
      <c r="DR560">
        <v>8</v>
      </c>
      <c r="DS560">
        <v>2</v>
      </c>
      <c r="DT560">
        <v>0</v>
      </c>
      <c r="DU560">
        <v>7</v>
      </c>
      <c r="DV560">
        <v>2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1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20</v>
      </c>
      <c r="EQ560">
        <v>35</v>
      </c>
      <c r="ER560">
        <v>11</v>
      </c>
      <c r="ES560">
        <v>8</v>
      </c>
      <c r="ET560">
        <v>9</v>
      </c>
      <c r="EU560">
        <v>1</v>
      </c>
      <c r="EV560">
        <v>0</v>
      </c>
      <c r="EW560">
        <v>0</v>
      </c>
      <c r="EX560">
        <v>0</v>
      </c>
      <c r="EY560">
        <v>1</v>
      </c>
      <c r="EZ560">
        <v>0</v>
      </c>
      <c r="FA560">
        <v>2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1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2</v>
      </c>
      <c r="FN560">
        <v>35</v>
      </c>
      <c r="FO560">
        <v>37</v>
      </c>
      <c r="FP560">
        <v>14</v>
      </c>
      <c r="FQ560">
        <v>3</v>
      </c>
      <c r="FR560">
        <v>0</v>
      </c>
      <c r="FS560">
        <v>2</v>
      </c>
      <c r="FT560">
        <v>0</v>
      </c>
      <c r="FU560">
        <v>3</v>
      </c>
      <c r="FV560">
        <v>1</v>
      </c>
      <c r="FW560">
        <v>0</v>
      </c>
      <c r="FX560">
        <v>1</v>
      </c>
      <c r="FY560">
        <v>1</v>
      </c>
      <c r="FZ560">
        <v>0</v>
      </c>
      <c r="GA560">
        <v>0</v>
      </c>
      <c r="GB560">
        <v>4</v>
      </c>
      <c r="GC560">
        <v>1</v>
      </c>
      <c r="GD560">
        <v>0</v>
      </c>
      <c r="GE560">
        <v>1</v>
      </c>
      <c r="GF560">
        <v>0</v>
      </c>
      <c r="GG560">
        <v>1</v>
      </c>
      <c r="GH560">
        <v>0</v>
      </c>
      <c r="GI560">
        <v>0</v>
      </c>
      <c r="GJ560">
        <v>2</v>
      </c>
      <c r="GK560">
        <v>0</v>
      </c>
      <c r="GL560">
        <v>0</v>
      </c>
      <c r="GM560">
        <v>3</v>
      </c>
      <c r="GN560">
        <v>37</v>
      </c>
      <c r="GO560">
        <v>43</v>
      </c>
      <c r="GP560">
        <v>27</v>
      </c>
      <c r="GQ560">
        <v>6</v>
      </c>
      <c r="GR560">
        <v>1</v>
      </c>
      <c r="GS560">
        <v>0</v>
      </c>
      <c r="GT560">
        <v>2</v>
      </c>
      <c r="GU560">
        <v>0</v>
      </c>
      <c r="GV560">
        <v>3</v>
      </c>
      <c r="GW560">
        <v>0</v>
      </c>
      <c r="GX560">
        <v>0</v>
      </c>
      <c r="GY560">
        <v>2</v>
      </c>
      <c r="GZ560">
        <v>0</v>
      </c>
      <c r="HA560">
        <v>2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43</v>
      </c>
      <c r="HI560">
        <v>7</v>
      </c>
      <c r="HJ560">
        <v>0</v>
      </c>
      <c r="HK560">
        <v>0</v>
      </c>
      <c r="HL560">
        <v>1</v>
      </c>
      <c r="HM560">
        <v>2</v>
      </c>
      <c r="HN560">
        <v>0</v>
      </c>
      <c r="HO560">
        <v>1</v>
      </c>
      <c r="HP560">
        <v>0</v>
      </c>
      <c r="HQ560">
        <v>0</v>
      </c>
      <c r="HR560">
        <v>0</v>
      </c>
      <c r="HS560">
        <v>0</v>
      </c>
      <c r="HT560">
        <v>3</v>
      </c>
      <c r="HU560">
        <v>0</v>
      </c>
      <c r="HV560">
        <v>7</v>
      </c>
      <c r="HW560">
        <v>3</v>
      </c>
      <c r="HX560">
        <v>1</v>
      </c>
      <c r="HY560">
        <v>0</v>
      </c>
      <c r="HZ560">
        <v>1</v>
      </c>
      <c r="IA560">
        <v>1</v>
      </c>
      <c r="IB560">
        <v>0</v>
      </c>
      <c r="IC560">
        <v>0</v>
      </c>
      <c r="ID560">
        <v>0</v>
      </c>
      <c r="IE560">
        <v>0</v>
      </c>
      <c r="IF560">
        <v>0</v>
      </c>
      <c r="IG560">
        <v>0</v>
      </c>
      <c r="IH560">
        <v>0</v>
      </c>
      <c r="II560">
        <v>0</v>
      </c>
      <c r="IJ560">
        <v>0</v>
      </c>
      <c r="IK560">
        <v>0</v>
      </c>
      <c r="IL560">
        <v>3</v>
      </c>
      <c r="IM560">
        <v>129</v>
      </c>
      <c r="IN560">
        <v>45</v>
      </c>
      <c r="IO560">
        <v>19</v>
      </c>
      <c r="IP560">
        <v>45</v>
      </c>
      <c r="IQ560">
        <v>5</v>
      </c>
      <c r="IR560">
        <v>0</v>
      </c>
      <c r="IS560">
        <v>0</v>
      </c>
      <c r="IT560">
        <v>4</v>
      </c>
      <c r="IU560">
        <v>0</v>
      </c>
      <c r="IV560">
        <v>0</v>
      </c>
      <c r="IW560">
        <v>0</v>
      </c>
      <c r="IX560">
        <v>4</v>
      </c>
      <c r="IY560">
        <v>0</v>
      </c>
      <c r="IZ560">
        <v>2</v>
      </c>
      <c r="JA560">
        <v>0</v>
      </c>
      <c r="JB560">
        <v>2</v>
      </c>
      <c r="JC560">
        <v>0</v>
      </c>
      <c r="JD560">
        <v>0</v>
      </c>
      <c r="JE560">
        <v>1</v>
      </c>
      <c r="JF560">
        <v>0</v>
      </c>
      <c r="JG560">
        <v>0</v>
      </c>
      <c r="JH560">
        <v>0</v>
      </c>
      <c r="JI560">
        <v>2</v>
      </c>
      <c r="JJ560">
        <v>0</v>
      </c>
      <c r="JK560">
        <v>0</v>
      </c>
      <c r="JL560">
        <v>129</v>
      </c>
    </row>
    <row r="561" spans="1:272">
      <c r="A561" t="s">
        <v>555</v>
      </c>
      <c r="B561" t="s">
        <v>552</v>
      </c>
      <c r="C561" t="str">
        <f>"160901"</f>
        <v>160901</v>
      </c>
      <c r="D561" t="s">
        <v>174</v>
      </c>
      <c r="E561">
        <v>3</v>
      </c>
      <c r="F561">
        <v>893</v>
      </c>
      <c r="G561">
        <v>680</v>
      </c>
      <c r="H561">
        <v>381</v>
      </c>
      <c r="I561">
        <v>299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299</v>
      </c>
      <c r="T561">
        <v>0</v>
      </c>
      <c r="U561">
        <v>0</v>
      </c>
      <c r="V561">
        <v>299</v>
      </c>
      <c r="W561">
        <v>9</v>
      </c>
      <c r="X561">
        <v>7</v>
      </c>
      <c r="Y561">
        <v>2</v>
      </c>
      <c r="Z561">
        <v>0</v>
      </c>
      <c r="AA561">
        <v>290</v>
      </c>
      <c r="AB561">
        <v>40</v>
      </c>
      <c r="AC561">
        <v>1</v>
      </c>
      <c r="AD561">
        <v>5</v>
      </c>
      <c r="AE561">
        <v>22</v>
      </c>
      <c r="AF561">
        <v>5</v>
      </c>
      <c r="AG561">
        <v>1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2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3</v>
      </c>
      <c r="AV561">
        <v>1</v>
      </c>
      <c r="AW561">
        <v>0</v>
      </c>
      <c r="AX561">
        <v>0</v>
      </c>
      <c r="AY561">
        <v>0</v>
      </c>
      <c r="AZ561">
        <v>0</v>
      </c>
      <c r="BA561">
        <v>40</v>
      </c>
      <c r="BB561">
        <v>77</v>
      </c>
      <c r="BC561">
        <v>19</v>
      </c>
      <c r="BD561">
        <v>3</v>
      </c>
      <c r="BE561">
        <v>4</v>
      </c>
      <c r="BF561">
        <v>20</v>
      </c>
      <c r="BG561">
        <v>2</v>
      </c>
      <c r="BH561">
        <v>5</v>
      </c>
      <c r="BI561">
        <v>0</v>
      </c>
      <c r="BJ561">
        <v>0</v>
      </c>
      <c r="BK561">
        <v>3</v>
      </c>
      <c r="BL561">
        <v>3</v>
      </c>
      <c r="BM561">
        <v>0</v>
      </c>
      <c r="BN561">
        <v>4</v>
      </c>
      <c r="BO561">
        <v>4</v>
      </c>
      <c r="BP561">
        <v>1</v>
      </c>
      <c r="BQ561">
        <v>0</v>
      </c>
      <c r="BR561">
        <v>0</v>
      </c>
      <c r="BS561">
        <v>0</v>
      </c>
      <c r="BT561">
        <v>0</v>
      </c>
      <c r="BU561">
        <v>4</v>
      </c>
      <c r="BV561">
        <v>1</v>
      </c>
      <c r="BW561">
        <v>2</v>
      </c>
      <c r="BX561">
        <v>1</v>
      </c>
      <c r="BY561">
        <v>1</v>
      </c>
      <c r="BZ561">
        <v>77</v>
      </c>
      <c r="CA561">
        <v>10</v>
      </c>
      <c r="CB561">
        <v>5</v>
      </c>
      <c r="CC561">
        <v>1</v>
      </c>
      <c r="CD561">
        <v>1</v>
      </c>
      <c r="CE561">
        <v>0</v>
      </c>
      <c r="CF561">
        <v>1</v>
      </c>
      <c r="CG561">
        <v>0</v>
      </c>
      <c r="CH561">
        <v>0</v>
      </c>
      <c r="CI561">
        <v>0</v>
      </c>
      <c r="CJ561">
        <v>1</v>
      </c>
      <c r="CK561">
        <v>1</v>
      </c>
      <c r="CL561">
        <v>0</v>
      </c>
      <c r="CM561">
        <v>0</v>
      </c>
      <c r="CN561">
        <v>0</v>
      </c>
      <c r="CO561">
        <v>0</v>
      </c>
      <c r="CP561">
        <v>10</v>
      </c>
      <c r="CQ561">
        <v>12</v>
      </c>
      <c r="CR561">
        <v>6</v>
      </c>
      <c r="CS561">
        <v>1</v>
      </c>
      <c r="CT561">
        <v>0</v>
      </c>
      <c r="CU561">
        <v>0</v>
      </c>
      <c r="CV561">
        <v>1</v>
      </c>
      <c r="CW561">
        <v>0</v>
      </c>
      <c r="CX561">
        <v>0</v>
      </c>
      <c r="CY561">
        <v>2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1</v>
      </c>
      <c r="DI561">
        <v>0</v>
      </c>
      <c r="DJ561">
        <v>0</v>
      </c>
      <c r="DK561">
        <v>0</v>
      </c>
      <c r="DL561">
        <v>1</v>
      </c>
      <c r="DM561">
        <v>0</v>
      </c>
      <c r="DN561">
        <v>0</v>
      </c>
      <c r="DO561">
        <v>0</v>
      </c>
      <c r="DP561">
        <v>12</v>
      </c>
      <c r="DQ561">
        <v>5</v>
      </c>
      <c r="DR561">
        <v>1</v>
      </c>
      <c r="DS561">
        <v>0</v>
      </c>
      <c r="DT561">
        <v>0</v>
      </c>
      <c r="DU561">
        <v>1</v>
      </c>
      <c r="DV561">
        <v>3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5</v>
      </c>
      <c r="EQ561">
        <v>9</v>
      </c>
      <c r="ER561">
        <v>0</v>
      </c>
      <c r="ES561">
        <v>0</v>
      </c>
      <c r="ET561">
        <v>4</v>
      </c>
      <c r="EU561">
        <v>0</v>
      </c>
      <c r="EV561">
        <v>2</v>
      </c>
      <c r="EW561">
        <v>1</v>
      </c>
      <c r="EX561">
        <v>0</v>
      </c>
      <c r="EY561">
        <v>0</v>
      </c>
      <c r="EZ561">
        <v>0</v>
      </c>
      <c r="FA561">
        <v>1</v>
      </c>
      <c r="FB561">
        <v>0</v>
      </c>
      <c r="FC561">
        <v>0</v>
      </c>
      <c r="FD561">
        <v>0</v>
      </c>
      <c r="FE561">
        <v>1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9</v>
      </c>
      <c r="FO561">
        <v>35</v>
      </c>
      <c r="FP561">
        <v>21</v>
      </c>
      <c r="FQ561">
        <v>5</v>
      </c>
      <c r="FR561">
        <v>1</v>
      </c>
      <c r="FS561">
        <v>0</v>
      </c>
      <c r="FT561">
        <v>2</v>
      </c>
      <c r="FU561">
        <v>2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2</v>
      </c>
      <c r="GF561">
        <v>1</v>
      </c>
      <c r="GG561">
        <v>0</v>
      </c>
      <c r="GH561">
        <v>0</v>
      </c>
      <c r="GI561">
        <v>0</v>
      </c>
      <c r="GJ561">
        <v>1</v>
      </c>
      <c r="GK561">
        <v>0</v>
      </c>
      <c r="GL561">
        <v>0</v>
      </c>
      <c r="GM561">
        <v>0</v>
      </c>
      <c r="GN561">
        <v>35</v>
      </c>
      <c r="GO561">
        <v>12</v>
      </c>
      <c r="GP561">
        <v>5</v>
      </c>
      <c r="GQ561">
        <v>1</v>
      </c>
      <c r="GR561">
        <v>3</v>
      </c>
      <c r="GS561">
        <v>0</v>
      </c>
      <c r="GT561">
        <v>0</v>
      </c>
      <c r="GU561">
        <v>0</v>
      </c>
      <c r="GV561">
        <v>2</v>
      </c>
      <c r="GW561">
        <v>0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1</v>
      </c>
      <c r="HD561">
        <v>0</v>
      </c>
      <c r="HE561">
        <v>0</v>
      </c>
      <c r="HF561">
        <v>0</v>
      </c>
      <c r="HG561">
        <v>0</v>
      </c>
      <c r="HH561">
        <v>12</v>
      </c>
      <c r="HI561">
        <v>2</v>
      </c>
      <c r="HJ561">
        <v>0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0</v>
      </c>
      <c r="HQ561">
        <v>2</v>
      </c>
      <c r="HR561">
        <v>0</v>
      </c>
      <c r="HS561">
        <v>0</v>
      </c>
      <c r="HT561">
        <v>0</v>
      </c>
      <c r="HU561">
        <v>0</v>
      </c>
      <c r="HV561">
        <v>2</v>
      </c>
      <c r="HW561">
        <v>3</v>
      </c>
      <c r="HX561">
        <v>2</v>
      </c>
      <c r="HY561">
        <v>0</v>
      </c>
      <c r="HZ561">
        <v>0</v>
      </c>
      <c r="IA561">
        <v>0</v>
      </c>
      <c r="IB561">
        <v>0</v>
      </c>
      <c r="IC561">
        <v>0</v>
      </c>
      <c r="ID561">
        <v>0</v>
      </c>
      <c r="IE561">
        <v>0</v>
      </c>
      <c r="IF561">
        <v>0</v>
      </c>
      <c r="IG561">
        <v>0</v>
      </c>
      <c r="IH561">
        <v>0</v>
      </c>
      <c r="II561">
        <v>1</v>
      </c>
      <c r="IJ561">
        <v>0</v>
      </c>
      <c r="IK561">
        <v>0</v>
      </c>
      <c r="IL561">
        <v>3</v>
      </c>
      <c r="IM561">
        <v>85</v>
      </c>
      <c r="IN561">
        <v>33</v>
      </c>
      <c r="IO561">
        <v>14</v>
      </c>
      <c r="IP561">
        <v>28</v>
      </c>
      <c r="IQ561">
        <v>0</v>
      </c>
      <c r="IR561">
        <v>0</v>
      </c>
      <c r="IS561">
        <v>0</v>
      </c>
      <c r="IT561">
        <v>2</v>
      </c>
      <c r="IU561">
        <v>0</v>
      </c>
      <c r="IV561">
        <v>0</v>
      </c>
      <c r="IW561">
        <v>0</v>
      </c>
      <c r="IX561">
        <v>2</v>
      </c>
      <c r="IY561">
        <v>0</v>
      </c>
      <c r="IZ561">
        <v>0</v>
      </c>
      <c r="JA561">
        <v>0</v>
      </c>
      <c r="JB561">
        <v>2</v>
      </c>
      <c r="JC561">
        <v>0</v>
      </c>
      <c r="JD561">
        <v>2</v>
      </c>
      <c r="JE561">
        <v>0</v>
      </c>
      <c r="JF561">
        <v>0</v>
      </c>
      <c r="JG561">
        <v>0</v>
      </c>
      <c r="JH561">
        <v>0</v>
      </c>
      <c r="JI561">
        <v>0</v>
      </c>
      <c r="JJ561">
        <v>0</v>
      </c>
      <c r="JK561">
        <v>2</v>
      </c>
      <c r="JL561">
        <v>85</v>
      </c>
    </row>
    <row r="562" spans="1:272">
      <c r="A562" t="s">
        <v>554</v>
      </c>
      <c r="B562" t="s">
        <v>552</v>
      </c>
      <c r="C562" t="str">
        <f>"160901"</f>
        <v>160901</v>
      </c>
      <c r="D562" t="s">
        <v>223</v>
      </c>
      <c r="E562">
        <v>4</v>
      </c>
      <c r="F562">
        <v>1029</v>
      </c>
      <c r="G562">
        <v>780</v>
      </c>
      <c r="H562">
        <v>481</v>
      </c>
      <c r="I562">
        <v>299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299</v>
      </c>
      <c r="T562">
        <v>0</v>
      </c>
      <c r="U562">
        <v>0</v>
      </c>
      <c r="V562">
        <v>299</v>
      </c>
      <c r="W562">
        <v>20</v>
      </c>
      <c r="X562">
        <v>16</v>
      </c>
      <c r="Y562">
        <v>3</v>
      </c>
      <c r="Z562">
        <v>0</v>
      </c>
      <c r="AA562">
        <v>279</v>
      </c>
      <c r="AB562">
        <v>56</v>
      </c>
      <c r="AC562">
        <v>1</v>
      </c>
      <c r="AD562">
        <v>15</v>
      </c>
      <c r="AE562">
        <v>20</v>
      </c>
      <c r="AF562">
        <v>9</v>
      </c>
      <c r="AG562">
        <v>1</v>
      </c>
      <c r="AH562">
        <v>0</v>
      </c>
      <c r="AI562">
        <v>0</v>
      </c>
      <c r="AJ562">
        <v>3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2</v>
      </c>
      <c r="AR562">
        <v>0</v>
      </c>
      <c r="AS562">
        <v>0</v>
      </c>
      <c r="AT562">
        <v>0</v>
      </c>
      <c r="AU562">
        <v>2</v>
      </c>
      <c r="AV562">
        <v>1</v>
      </c>
      <c r="AW562">
        <v>0</v>
      </c>
      <c r="AX562">
        <v>0</v>
      </c>
      <c r="AY562">
        <v>0</v>
      </c>
      <c r="AZ562">
        <v>1</v>
      </c>
      <c r="BA562">
        <v>56</v>
      </c>
      <c r="BB562">
        <v>81</v>
      </c>
      <c r="BC562">
        <v>16</v>
      </c>
      <c r="BD562">
        <v>5</v>
      </c>
      <c r="BE562">
        <v>2</v>
      </c>
      <c r="BF562">
        <v>21</v>
      </c>
      <c r="BG562">
        <v>0</v>
      </c>
      <c r="BH562">
        <v>9</v>
      </c>
      <c r="BI562">
        <v>1</v>
      </c>
      <c r="BJ562">
        <v>2</v>
      </c>
      <c r="BK562">
        <v>4</v>
      </c>
      <c r="BL562">
        <v>2</v>
      </c>
      <c r="BM562">
        <v>0</v>
      </c>
      <c r="BN562">
        <v>13</v>
      </c>
      <c r="BO562">
        <v>0</v>
      </c>
      <c r="BP562">
        <v>1</v>
      </c>
      <c r="BQ562">
        <v>0</v>
      </c>
      <c r="BR562">
        <v>0</v>
      </c>
      <c r="BS562">
        <v>0</v>
      </c>
      <c r="BT562">
        <v>1</v>
      </c>
      <c r="BU562">
        <v>1</v>
      </c>
      <c r="BV562">
        <v>3</v>
      </c>
      <c r="BW562">
        <v>0</v>
      </c>
      <c r="BX562">
        <v>0</v>
      </c>
      <c r="BY562">
        <v>0</v>
      </c>
      <c r="BZ562">
        <v>81</v>
      </c>
      <c r="CA562">
        <v>4</v>
      </c>
      <c r="CB562">
        <v>0</v>
      </c>
      <c r="CC562">
        <v>1</v>
      </c>
      <c r="CD562">
        <v>1</v>
      </c>
      <c r="CE562">
        <v>0</v>
      </c>
      <c r="CF562">
        <v>1</v>
      </c>
      <c r="CG562">
        <v>0</v>
      </c>
      <c r="CH562">
        <v>1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4</v>
      </c>
      <c r="CQ562">
        <v>11</v>
      </c>
      <c r="CR562">
        <v>4</v>
      </c>
      <c r="CS562">
        <v>1</v>
      </c>
      <c r="CT562">
        <v>1</v>
      </c>
      <c r="CU562">
        <v>0</v>
      </c>
      <c r="CV562">
        <v>1</v>
      </c>
      <c r="CW562">
        <v>0</v>
      </c>
      <c r="CX562">
        <v>0</v>
      </c>
      <c r="CY562">
        <v>1</v>
      </c>
      <c r="CZ562">
        <v>1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1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1</v>
      </c>
      <c r="DP562">
        <v>11</v>
      </c>
      <c r="DQ562">
        <v>4</v>
      </c>
      <c r="DR562">
        <v>3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1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4</v>
      </c>
      <c r="EQ562">
        <v>9</v>
      </c>
      <c r="ER562">
        <v>3</v>
      </c>
      <c r="ES562">
        <v>2</v>
      </c>
      <c r="ET562">
        <v>2</v>
      </c>
      <c r="EU562">
        <v>1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1</v>
      </c>
      <c r="FN562">
        <v>9</v>
      </c>
      <c r="FO562">
        <v>21</v>
      </c>
      <c r="FP562">
        <v>7</v>
      </c>
      <c r="FQ562">
        <v>0</v>
      </c>
      <c r="FR562">
        <v>2</v>
      </c>
      <c r="FS562">
        <v>1</v>
      </c>
      <c r="FT562">
        <v>0</v>
      </c>
      <c r="FU562">
        <v>3</v>
      </c>
      <c r="FV562">
        <v>2</v>
      </c>
      <c r="FW562">
        <v>0</v>
      </c>
      <c r="FX562">
        <v>1</v>
      </c>
      <c r="FY562">
        <v>0</v>
      </c>
      <c r="FZ562">
        <v>0</v>
      </c>
      <c r="GA562">
        <v>0</v>
      </c>
      <c r="GB562">
        <v>1</v>
      </c>
      <c r="GC562">
        <v>0</v>
      </c>
      <c r="GD562">
        <v>0</v>
      </c>
      <c r="GE562">
        <v>1</v>
      </c>
      <c r="GF562">
        <v>0</v>
      </c>
      <c r="GG562">
        <v>1</v>
      </c>
      <c r="GH562">
        <v>0</v>
      </c>
      <c r="GI562">
        <v>0</v>
      </c>
      <c r="GJ562">
        <v>2</v>
      </c>
      <c r="GK562">
        <v>0</v>
      </c>
      <c r="GL562">
        <v>0</v>
      </c>
      <c r="GM562">
        <v>0</v>
      </c>
      <c r="GN562">
        <v>21</v>
      </c>
      <c r="GO562">
        <v>10</v>
      </c>
      <c r="GP562">
        <v>8</v>
      </c>
      <c r="GQ562">
        <v>0</v>
      </c>
      <c r="GR562">
        <v>1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0</v>
      </c>
      <c r="GY562">
        <v>0</v>
      </c>
      <c r="GZ562">
        <v>0</v>
      </c>
      <c r="HA562">
        <v>0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1</v>
      </c>
      <c r="HH562">
        <v>10</v>
      </c>
      <c r="HI562">
        <v>1</v>
      </c>
      <c r="HJ562">
        <v>0</v>
      </c>
      <c r="HK562">
        <v>0</v>
      </c>
      <c r="HL562">
        <v>1</v>
      </c>
      <c r="HM562">
        <v>0</v>
      </c>
      <c r="HN562">
        <v>0</v>
      </c>
      <c r="HO562">
        <v>0</v>
      </c>
      <c r="HP562">
        <v>0</v>
      </c>
      <c r="HQ562">
        <v>0</v>
      </c>
      <c r="HR562">
        <v>0</v>
      </c>
      <c r="HS562">
        <v>0</v>
      </c>
      <c r="HT562">
        <v>0</v>
      </c>
      <c r="HU562">
        <v>0</v>
      </c>
      <c r="HV562">
        <v>1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0</v>
      </c>
      <c r="IF562">
        <v>0</v>
      </c>
      <c r="IG562">
        <v>0</v>
      </c>
      <c r="IH562">
        <v>0</v>
      </c>
      <c r="II562">
        <v>0</v>
      </c>
      <c r="IJ562">
        <v>0</v>
      </c>
      <c r="IK562">
        <v>0</v>
      </c>
      <c r="IL562">
        <v>0</v>
      </c>
      <c r="IM562">
        <v>82</v>
      </c>
      <c r="IN562">
        <v>22</v>
      </c>
      <c r="IO562">
        <v>5</v>
      </c>
      <c r="IP562">
        <v>44</v>
      </c>
      <c r="IQ562">
        <v>0</v>
      </c>
      <c r="IR562">
        <v>0</v>
      </c>
      <c r="IS562">
        <v>0</v>
      </c>
      <c r="IT562">
        <v>2</v>
      </c>
      <c r="IU562">
        <v>0</v>
      </c>
      <c r="IV562">
        <v>1</v>
      </c>
      <c r="IW562">
        <v>0</v>
      </c>
      <c r="IX562">
        <v>2</v>
      </c>
      <c r="IY562">
        <v>1</v>
      </c>
      <c r="IZ562">
        <v>0</v>
      </c>
      <c r="JA562">
        <v>0</v>
      </c>
      <c r="JB562">
        <v>4</v>
      </c>
      <c r="JC562">
        <v>0</v>
      </c>
      <c r="JD562">
        <v>1</v>
      </c>
      <c r="JE562">
        <v>0</v>
      </c>
      <c r="JF562">
        <v>0</v>
      </c>
      <c r="JG562">
        <v>0</v>
      </c>
      <c r="JH562">
        <v>0</v>
      </c>
      <c r="JI562">
        <v>0</v>
      </c>
      <c r="JJ562">
        <v>0</v>
      </c>
      <c r="JK562">
        <v>0</v>
      </c>
      <c r="JL562">
        <v>82</v>
      </c>
    </row>
    <row r="563" spans="1:272">
      <c r="A563" t="s">
        <v>553</v>
      </c>
      <c r="B563" t="s">
        <v>552</v>
      </c>
      <c r="C563" t="str">
        <f>"160901"</f>
        <v>160901</v>
      </c>
      <c r="D563" t="s">
        <v>152</v>
      </c>
      <c r="E563">
        <v>5</v>
      </c>
      <c r="F563">
        <v>1255</v>
      </c>
      <c r="G563">
        <v>949</v>
      </c>
      <c r="H563">
        <v>324</v>
      </c>
      <c r="I563">
        <v>625</v>
      </c>
      <c r="J563">
        <v>1</v>
      </c>
      <c r="K563">
        <v>1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626</v>
      </c>
      <c r="T563">
        <v>1</v>
      </c>
      <c r="U563">
        <v>0</v>
      </c>
      <c r="V563">
        <v>626</v>
      </c>
      <c r="W563">
        <v>9</v>
      </c>
      <c r="X563">
        <v>6</v>
      </c>
      <c r="Y563">
        <v>3</v>
      </c>
      <c r="Z563">
        <v>0</v>
      </c>
      <c r="AA563">
        <v>617</v>
      </c>
      <c r="AB563">
        <v>100</v>
      </c>
      <c r="AC563">
        <v>13</v>
      </c>
      <c r="AD563">
        <v>20</v>
      </c>
      <c r="AE563">
        <v>34</v>
      </c>
      <c r="AF563">
        <v>14</v>
      </c>
      <c r="AG563">
        <v>1</v>
      </c>
      <c r="AH563">
        <v>4</v>
      </c>
      <c r="AI563">
        <v>1</v>
      </c>
      <c r="AJ563">
        <v>0</v>
      </c>
      <c r="AK563">
        <v>1</v>
      </c>
      <c r="AL563">
        <v>0</v>
      </c>
      <c r="AM563">
        <v>2</v>
      </c>
      <c r="AN563">
        <v>1</v>
      </c>
      <c r="AO563">
        <v>0</v>
      </c>
      <c r="AP563">
        <v>0</v>
      </c>
      <c r="AQ563">
        <v>1</v>
      </c>
      <c r="AR563">
        <v>3</v>
      </c>
      <c r="AS563">
        <v>0</v>
      </c>
      <c r="AT563">
        <v>1</v>
      </c>
      <c r="AU563">
        <v>0</v>
      </c>
      <c r="AV563">
        <v>1</v>
      </c>
      <c r="AW563">
        <v>0</v>
      </c>
      <c r="AX563">
        <v>0</v>
      </c>
      <c r="AY563">
        <v>0</v>
      </c>
      <c r="AZ563">
        <v>3</v>
      </c>
      <c r="BA563">
        <v>100</v>
      </c>
      <c r="BB563">
        <v>169</v>
      </c>
      <c r="BC563">
        <v>41</v>
      </c>
      <c r="BD563">
        <v>1</v>
      </c>
      <c r="BE563">
        <v>9</v>
      </c>
      <c r="BF563">
        <v>37</v>
      </c>
      <c r="BG563">
        <v>7</v>
      </c>
      <c r="BH563">
        <v>25</v>
      </c>
      <c r="BI563">
        <v>10</v>
      </c>
      <c r="BJ563">
        <v>2</v>
      </c>
      <c r="BK563">
        <v>12</v>
      </c>
      <c r="BL563">
        <v>5</v>
      </c>
      <c r="BM563">
        <v>0</v>
      </c>
      <c r="BN563">
        <v>4</v>
      </c>
      <c r="BO563">
        <v>3</v>
      </c>
      <c r="BP563">
        <v>1</v>
      </c>
      <c r="BQ563">
        <v>1</v>
      </c>
      <c r="BR563">
        <v>0</v>
      </c>
      <c r="BS563">
        <v>0</v>
      </c>
      <c r="BT563">
        <v>0</v>
      </c>
      <c r="BU563">
        <v>7</v>
      </c>
      <c r="BV563">
        <v>1</v>
      </c>
      <c r="BW563">
        <v>2</v>
      </c>
      <c r="BX563">
        <v>0</v>
      </c>
      <c r="BY563">
        <v>1</v>
      </c>
      <c r="BZ563">
        <v>169</v>
      </c>
      <c r="CA563">
        <v>28</v>
      </c>
      <c r="CB563">
        <v>14</v>
      </c>
      <c r="CC563">
        <v>4</v>
      </c>
      <c r="CD563">
        <v>0</v>
      </c>
      <c r="CE563">
        <v>0</v>
      </c>
      <c r="CF563">
        <v>2</v>
      </c>
      <c r="CG563">
        <v>1</v>
      </c>
      <c r="CH563">
        <v>0</v>
      </c>
      <c r="CI563">
        <v>2</v>
      </c>
      <c r="CJ563">
        <v>0</v>
      </c>
      <c r="CK563">
        <v>1</v>
      </c>
      <c r="CL563">
        <v>0</v>
      </c>
      <c r="CM563">
        <v>0</v>
      </c>
      <c r="CN563">
        <v>4</v>
      </c>
      <c r="CO563">
        <v>0</v>
      </c>
      <c r="CP563">
        <v>28</v>
      </c>
      <c r="CQ563">
        <v>28</v>
      </c>
      <c r="CR563">
        <v>14</v>
      </c>
      <c r="CS563">
        <v>1</v>
      </c>
      <c r="CT563">
        <v>3</v>
      </c>
      <c r="CU563">
        <v>0</v>
      </c>
      <c r="CV563">
        <v>0</v>
      </c>
      <c r="CW563">
        <v>0</v>
      </c>
      <c r="CX563">
        <v>1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1</v>
      </c>
      <c r="DJ563">
        <v>2</v>
      </c>
      <c r="DK563">
        <v>0</v>
      </c>
      <c r="DL563">
        <v>0</v>
      </c>
      <c r="DM563">
        <v>0</v>
      </c>
      <c r="DN563">
        <v>1</v>
      </c>
      <c r="DO563">
        <v>5</v>
      </c>
      <c r="DP563">
        <v>28</v>
      </c>
      <c r="DQ563">
        <v>33</v>
      </c>
      <c r="DR563">
        <v>2</v>
      </c>
      <c r="DS563">
        <v>1</v>
      </c>
      <c r="DT563">
        <v>1</v>
      </c>
      <c r="DU563">
        <v>27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2</v>
      </c>
      <c r="EM563">
        <v>0</v>
      </c>
      <c r="EN563">
        <v>0</v>
      </c>
      <c r="EO563">
        <v>0</v>
      </c>
      <c r="EP563">
        <v>33</v>
      </c>
      <c r="EQ563">
        <v>31</v>
      </c>
      <c r="ER563">
        <v>11</v>
      </c>
      <c r="ES563">
        <v>13</v>
      </c>
      <c r="ET563">
        <v>3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1</v>
      </c>
      <c r="FB563">
        <v>0</v>
      </c>
      <c r="FC563">
        <v>0</v>
      </c>
      <c r="FD563">
        <v>0</v>
      </c>
      <c r="FE563">
        <v>1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1</v>
      </c>
      <c r="FL563">
        <v>0</v>
      </c>
      <c r="FM563">
        <v>1</v>
      </c>
      <c r="FN563">
        <v>31</v>
      </c>
      <c r="FO563">
        <v>64</v>
      </c>
      <c r="FP563">
        <v>21</v>
      </c>
      <c r="FQ563">
        <v>1</v>
      </c>
      <c r="FR563">
        <v>3</v>
      </c>
      <c r="FS563">
        <v>1</v>
      </c>
      <c r="FT563">
        <v>2</v>
      </c>
      <c r="FU563">
        <v>2</v>
      </c>
      <c r="FV563">
        <v>0</v>
      </c>
      <c r="FW563">
        <v>1</v>
      </c>
      <c r="FX563">
        <v>4</v>
      </c>
      <c r="FY563">
        <v>0</v>
      </c>
      <c r="FZ563">
        <v>1</v>
      </c>
      <c r="GA563">
        <v>0</v>
      </c>
      <c r="GB563">
        <v>21</v>
      </c>
      <c r="GC563">
        <v>0</v>
      </c>
      <c r="GD563">
        <v>1</v>
      </c>
      <c r="GE563">
        <v>0</v>
      </c>
      <c r="GF563">
        <v>0</v>
      </c>
      <c r="GG563">
        <v>0</v>
      </c>
      <c r="GH563">
        <v>1</v>
      </c>
      <c r="GI563">
        <v>0</v>
      </c>
      <c r="GJ563">
        <v>3</v>
      </c>
      <c r="GK563">
        <v>0</v>
      </c>
      <c r="GL563">
        <v>0</v>
      </c>
      <c r="GM563">
        <v>2</v>
      </c>
      <c r="GN563">
        <v>64</v>
      </c>
      <c r="GO563">
        <v>83</v>
      </c>
      <c r="GP563">
        <v>45</v>
      </c>
      <c r="GQ563">
        <v>10</v>
      </c>
      <c r="GR563">
        <v>5</v>
      </c>
      <c r="GS563">
        <v>1</v>
      </c>
      <c r="GT563">
        <v>1</v>
      </c>
      <c r="GU563">
        <v>3</v>
      </c>
      <c r="GV563">
        <v>6</v>
      </c>
      <c r="GW563">
        <v>0</v>
      </c>
      <c r="GX563">
        <v>0</v>
      </c>
      <c r="GY563">
        <v>3</v>
      </c>
      <c r="GZ563">
        <v>1</v>
      </c>
      <c r="HA563">
        <v>0</v>
      </c>
      <c r="HB563">
        <v>2</v>
      </c>
      <c r="HC563">
        <v>2</v>
      </c>
      <c r="HD563">
        <v>0</v>
      </c>
      <c r="HE563">
        <v>1</v>
      </c>
      <c r="HF563">
        <v>2</v>
      </c>
      <c r="HG563">
        <v>1</v>
      </c>
      <c r="HH563">
        <v>83</v>
      </c>
      <c r="HI563">
        <v>3</v>
      </c>
      <c r="HJ563">
        <v>1</v>
      </c>
      <c r="HK563">
        <v>0</v>
      </c>
      <c r="HL563">
        <v>0</v>
      </c>
      <c r="HM563">
        <v>0</v>
      </c>
      <c r="HN563">
        <v>1</v>
      </c>
      <c r="HO563">
        <v>0</v>
      </c>
      <c r="HP563">
        <v>0</v>
      </c>
      <c r="HQ563">
        <v>0</v>
      </c>
      <c r="HR563">
        <v>0</v>
      </c>
      <c r="HS563">
        <v>0</v>
      </c>
      <c r="HT563">
        <v>1</v>
      </c>
      <c r="HU563">
        <v>0</v>
      </c>
      <c r="HV563">
        <v>3</v>
      </c>
      <c r="HW563">
        <v>2</v>
      </c>
      <c r="HX563">
        <v>0</v>
      </c>
      <c r="HY563">
        <v>0</v>
      </c>
      <c r="HZ563">
        <v>1</v>
      </c>
      <c r="IA563">
        <v>0</v>
      </c>
      <c r="IB563">
        <v>0</v>
      </c>
      <c r="IC563">
        <v>0</v>
      </c>
      <c r="ID563">
        <v>0</v>
      </c>
      <c r="IE563">
        <v>1</v>
      </c>
      <c r="IF563">
        <v>0</v>
      </c>
      <c r="IG563">
        <v>0</v>
      </c>
      <c r="IH563">
        <v>0</v>
      </c>
      <c r="II563">
        <v>0</v>
      </c>
      <c r="IJ563">
        <v>0</v>
      </c>
      <c r="IK563">
        <v>0</v>
      </c>
      <c r="IL563">
        <v>2</v>
      </c>
      <c r="IM563">
        <v>76</v>
      </c>
      <c r="IN563">
        <v>39</v>
      </c>
      <c r="IO563">
        <v>5</v>
      </c>
      <c r="IP563">
        <v>23</v>
      </c>
      <c r="IQ563">
        <v>0</v>
      </c>
      <c r="IR563">
        <v>0</v>
      </c>
      <c r="IS563">
        <v>0</v>
      </c>
      <c r="IT563">
        <v>0</v>
      </c>
      <c r="IU563">
        <v>0</v>
      </c>
      <c r="IV563">
        <v>0</v>
      </c>
      <c r="IW563">
        <v>1</v>
      </c>
      <c r="IX563">
        <v>3</v>
      </c>
      <c r="IY563">
        <v>3</v>
      </c>
      <c r="IZ563">
        <v>0</v>
      </c>
      <c r="JA563">
        <v>0</v>
      </c>
      <c r="JB563">
        <v>1</v>
      </c>
      <c r="JC563">
        <v>0</v>
      </c>
      <c r="JD563">
        <v>0</v>
      </c>
      <c r="JE563">
        <v>1</v>
      </c>
      <c r="JF563">
        <v>0</v>
      </c>
      <c r="JG563">
        <v>0</v>
      </c>
      <c r="JH563">
        <v>0</v>
      </c>
      <c r="JI563">
        <v>0</v>
      </c>
      <c r="JJ563">
        <v>0</v>
      </c>
      <c r="JK563">
        <v>0</v>
      </c>
      <c r="JL563">
        <v>76</v>
      </c>
    </row>
    <row r="564" spans="1:272">
      <c r="A564" t="s">
        <v>551</v>
      </c>
      <c r="B564" t="s">
        <v>538</v>
      </c>
      <c r="C564" t="str">
        <f>"160902"</f>
        <v>160902</v>
      </c>
      <c r="D564" t="s">
        <v>132</v>
      </c>
      <c r="E564">
        <v>1</v>
      </c>
      <c r="F564">
        <v>1063</v>
      </c>
      <c r="G564">
        <v>810</v>
      </c>
      <c r="H564">
        <v>260</v>
      </c>
      <c r="I564">
        <v>550</v>
      </c>
      <c r="J564">
        <v>0</v>
      </c>
      <c r="K564">
        <v>4</v>
      </c>
      <c r="L564">
        <v>1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551</v>
      </c>
      <c r="T564">
        <v>1</v>
      </c>
      <c r="U564">
        <v>0</v>
      </c>
      <c r="V564">
        <v>551</v>
      </c>
      <c r="W564">
        <v>15</v>
      </c>
      <c r="X564">
        <v>9</v>
      </c>
      <c r="Y564">
        <v>5</v>
      </c>
      <c r="Z564">
        <v>0</v>
      </c>
      <c r="AA564">
        <v>536</v>
      </c>
      <c r="AB564">
        <v>139</v>
      </c>
      <c r="AC564">
        <v>13</v>
      </c>
      <c r="AD564">
        <v>27</v>
      </c>
      <c r="AE564">
        <v>58</v>
      </c>
      <c r="AF564">
        <v>15</v>
      </c>
      <c r="AG564">
        <v>2</v>
      </c>
      <c r="AH564">
        <v>2</v>
      </c>
      <c r="AI564">
        <v>0</v>
      </c>
      <c r="AJ564">
        <v>0</v>
      </c>
      <c r="AK564">
        <v>5</v>
      </c>
      <c r="AL564">
        <v>0</v>
      </c>
      <c r="AM564">
        <v>1</v>
      </c>
      <c r="AN564">
        <v>4</v>
      </c>
      <c r="AO564">
        <v>1</v>
      </c>
      <c r="AP564">
        <v>0</v>
      </c>
      <c r="AQ564">
        <v>1</v>
      </c>
      <c r="AR564">
        <v>0</v>
      </c>
      <c r="AS564">
        <v>0</v>
      </c>
      <c r="AT564">
        <v>0</v>
      </c>
      <c r="AU564">
        <v>3</v>
      </c>
      <c r="AV564">
        <v>0</v>
      </c>
      <c r="AW564">
        <v>1</v>
      </c>
      <c r="AX564">
        <v>1</v>
      </c>
      <c r="AY564">
        <v>3</v>
      </c>
      <c r="AZ564">
        <v>2</v>
      </c>
      <c r="BA564">
        <v>139</v>
      </c>
      <c r="BB564">
        <v>149</v>
      </c>
      <c r="BC564">
        <v>44</v>
      </c>
      <c r="BD564">
        <v>3</v>
      </c>
      <c r="BE564">
        <v>8</v>
      </c>
      <c r="BF564">
        <v>39</v>
      </c>
      <c r="BG564">
        <v>0</v>
      </c>
      <c r="BH564">
        <v>20</v>
      </c>
      <c r="BI564">
        <v>3</v>
      </c>
      <c r="BJ564">
        <v>4</v>
      </c>
      <c r="BK564">
        <v>5</v>
      </c>
      <c r="BL564">
        <v>3</v>
      </c>
      <c r="BM564">
        <v>0</v>
      </c>
      <c r="BN564">
        <v>0</v>
      </c>
      <c r="BO564">
        <v>1</v>
      </c>
      <c r="BP564">
        <v>2</v>
      </c>
      <c r="BQ564">
        <v>1</v>
      </c>
      <c r="BR564">
        <v>5</v>
      </c>
      <c r="BS564">
        <v>1</v>
      </c>
      <c r="BT564">
        <v>3</v>
      </c>
      <c r="BU564">
        <v>4</v>
      </c>
      <c r="BV564">
        <v>0</v>
      </c>
      <c r="BW564">
        <v>0</v>
      </c>
      <c r="BX564">
        <v>1</v>
      </c>
      <c r="BY564">
        <v>2</v>
      </c>
      <c r="BZ564">
        <v>149</v>
      </c>
      <c r="CA564">
        <v>17</v>
      </c>
      <c r="CB564">
        <v>8</v>
      </c>
      <c r="CC564">
        <v>2</v>
      </c>
      <c r="CD564">
        <v>1</v>
      </c>
      <c r="CE564">
        <v>0</v>
      </c>
      <c r="CF564">
        <v>0</v>
      </c>
      <c r="CG564">
        <v>0</v>
      </c>
      <c r="CH564">
        <v>0</v>
      </c>
      <c r="CI564">
        <v>1</v>
      </c>
      <c r="CJ564">
        <v>3</v>
      </c>
      <c r="CK564">
        <v>1</v>
      </c>
      <c r="CL564">
        <v>0</v>
      </c>
      <c r="CM564">
        <v>0</v>
      </c>
      <c r="CN564">
        <v>1</v>
      </c>
      <c r="CO564">
        <v>0</v>
      </c>
      <c r="CP564">
        <v>17</v>
      </c>
      <c r="CQ564">
        <v>20</v>
      </c>
      <c r="CR564">
        <v>7</v>
      </c>
      <c r="CS564">
        <v>0</v>
      </c>
      <c r="CT564">
        <v>2</v>
      </c>
      <c r="CU564">
        <v>0</v>
      </c>
      <c r="CV564">
        <v>4</v>
      </c>
      <c r="CW564">
        <v>1</v>
      </c>
      <c r="CX564">
        <v>0</v>
      </c>
      <c r="CY564">
        <v>0</v>
      </c>
      <c r="CZ564">
        <v>1</v>
      </c>
      <c r="DA564">
        <v>1</v>
      </c>
      <c r="DB564">
        <v>0</v>
      </c>
      <c r="DC564">
        <v>1</v>
      </c>
      <c r="DD564">
        <v>0</v>
      </c>
      <c r="DE564">
        <v>2</v>
      </c>
      <c r="DF564">
        <v>0</v>
      </c>
      <c r="DG564">
        <v>0</v>
      </c>
      <c r="DH564">
        <v>0</v>
      </c>
      <c r="DI564">
        <v>1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20</v>
      </c>
      <c r="DQ564">
        <v>29</v>
      </c>
      <c r="DR564">
        <v>14</v>
      </c>
      <c r="DS564">
        <v>0</v>
      </c>
      <c r="DT564">
        <v>0</v>
      </c>
      <c r="DU564">
        <v>5</v>
      </c>
      <c r="DV564">
        <v>3</v>
      </c>
      <c r="DW564">
        <v>0</v>
      </c>
      <c r="DX564">
        <v>0</v>
      </c>
      <c r="DY564">
        <v>0</v>
      </c>
      <c r="DZ564">
        <v>1</v>
      </c>
      <c r="EA564">
        <v>0</v>
      </c>
      <c r="EB564">
        <v>0</v>
      </c>
      <c r="EC564">
        <v>0</v>
      </c>
      <c r="ED564">
        <v>3</v>
      </c>
      <c r="EE564">
        <v>0</v>
      </c>
      <c r="EF564">
        <v>2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1</v>
      </c>
      <c r="EO564">
        <v>0</v>
      </c>
      <c r="EP564">
        <v>29</v>
      </c>
      <c r="EQ564">
        <v>34</v>
      </c>
      <c r="ER564">
        <v>8</v>
      </c>
      <c r="ES564">
        <v>11</v>
      </c>
      <c r="ET564">
        <v>8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1</v>
      </c>
      <c r="FB564">
        <v>1</v>
      </c>
      <c r="FC564">
        <v>1</v>
      </c>
      <c r="FD564">
        <v>2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2</v>
      </c>
      <c r="FN564">
        <v>34</v>
      </c>
      <c r="FO564">
        <v>82</v>
      </c>
      <c r="FP564">
        <v>36</v>
      </c>
      <c r="FQ564">
        <v>2</v>
      </c>
      <c r="FR564">
        <v>2</v>
      </c>
      <c r="FS564">
        <v>4</v>
      </c>
      <c r="FT564">
        <v>1</v>
      </c>
      <c r="FU564">
        <v>8</v>
      </c>
      <c r="FV564">
        <v>4</v>
      </c>
      <c r="FW564">
        <v>1</v>
      </c>
      <c r="FX564">
        <v>6</v>
      </c>
      <c r="FY564">
        <v>0</v>
      </c>
      <c r="FZ564">
        <v>1</v>
      </c>
      <c r="GA564">
        <v>1</v>
      </c>
      <c r="GB564">
        <v>1</v>
      </c>
      <c r="GC564">
        <v>1</v>
      </c>
      <c r="GD564">
        <v>3</v>
      </c>
      <c r="GE564">
        <v>0</v>
      </c>
      <c r="GF564">
        <v>1</v>
      </c>
      <c r="GG564">
        <v>1</v>
      </c>
      <c r="GH564">
        <v>0</v>
      </c>
      <c r="GI564">
        <v>3</v>
      </c>
      <c r="GJ564">
        <v>3</v>
      </c>
      <c r="GK564">
        <v>0</v>
      </c>
      <c r="GL564">
        <v>2</v>
      </c>
      <c r="GM564">
        <v>1</v>
      </c>
      <c r="GN564">
        <v>82</v>
      </c>
      <c r="GO564">
        <v>48</v>
      </c>
      <c r="GP564">
        <v>31</v>
      </c>
      <c r="GQ564">
        <v>4</v>
      </c>
      <c r="GR564">
        <v>2</v>
      </c>
      <c r="GS564">
        <v>3</v>
      </c>
      <c r="GT564">
        <v>0</v>
      </c>
      <c r="GU564">
        <v>1</v>
      </c>
      <c r="GV564">
        <v>3</v>
      </c>
      <c r="GW564">
        <v>1</v>
      </c>
      <c r="GX564">
        <v>2</v>
      </c>
      <c r="GY564">
        <v>0</v>
      </c>
      <c r="GZ564">
        <v>0</v>
      </c>
      <c r="HA564">
        <v>0</v>
      </c>
      <c r="HB564">
        <v>0</v>
      </c>
      <c r="HC564">
        <v>1</v>
      </c>
      <c r="HD564">
        <v>0</v>
      </c>
      <c r="HE564">
        <v>0</v>
      </c>
      <c r="HF564">
        <v>0</v>
      </c>
      <c r="HG564">
        <v>0</v>
      </c>
      <c r="HH564">
        <v>48</v>
      </c>
      <c r="HI564">
        <v>3</v>
      </c>
      <c r="HJ564">
        <v>1</v>
      </c>
      <c r="HK564">
        <v>0</v>
      </c>
      <c r="HL564">
        <v>0</v>
      </c>
      <c r="HM564">
        <v>0</v>
      </c>
      <c r="HN564">
        <v>0</v>
      </c>
      <c r="HO564">
        <v>0</v>
      </c>
      <c r="HP564">
        <v>0</v>
      </c>
      <c r="HQ564">
        <v>0</v>
      </c>
      <c r="HR564">
        <v>0</v>
      </c>
      <c r="HS564">
        <v>0</v>
      </c>
      <c r="HT564">
        <v>0</v>
      </c>
      <c r="HU564">
        <v>2</v>
      </c>
      <c r="HV564">
        <v>3</v>
      </c>
      <c r="HW564">
        <v>1</v>
      </c>
      <c r="HX564">
        <v>0</v>
      </c>
      <c r="HY564">
        <v>0</v>
      </c>
      <c r="HZ564">
        <v>0</v>
      </c>
      <c r="IA564">
        <v>0</v>
      </c>
      <c r="IB564">
        <v>0</v>
      </c>
      <c r="IC564">
        <v>0</v>
      </c>
      <c r="ID564">
        <v>0</v>
      </c>
      <c r="IE564">
        <v>0</v>
      </c>
      <c r="IF564">
        <v>1</v>
      </c>
      <c r="IG564">
        <v>0</v>
      </c>
      <c r="IH564">
        <v>0</v>
      </c>
      <c r="II564">
        <v>0</v>
      </c>
      <c r="IJ564">
        <v>0</v>
      </c>
      <c r="IK564">
        <v>0</v>
      </c>
      <c r="IL564">
        <v>1</v>
      </c>
      <c r="IM564">
        <v>14</v>
      </c>
      <c r="IN564">
        <v>10</v>
      </c>
      <c r="IO564">
        <v>0</v>
      </c>
      <c r="IP564">
        <v>4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14</v>
      </c>
    </row>
    <row r="565" spans="1:272">
      <c r="A565" t="s">
        <v>550</v>
      </c>
      <c r="B565" t="s">
        <v>538</v>
      </c>
      <c r="C565" t="str">
        <f>"160902"</f>
        <v>160902</v>
      </c>
      <c r="D565" t="s">
        <v>339</v>
      </c>
      <c r="E565">
        <v>2</v>
      </c>
      <c r="F565">
        <v>1303</v>
      </c>
      <c r="G565">
        <v>980</v>
      </c>
      <c r="H565">
        <v>470</v>
      </c>
      <c r="I565">
        <v>510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509</v>
      </c>
      <c r="T565">
        <v>0</v>
      </c>
      <c r="U565">
        <v>0</v>
      </c>
      <c r="V565">
        <v>509</v>
      </c>
      <c r="W565">
        <v>19</v>
      </c>
      <c r="X565">
        <v>16</v>
      </c>
      <c r="Y565">
        <v>0</v>
      </c>
      <c r="Z565">
        <v>0</v>
      </c>
      <c r="AA565">
        <v>490</v>
      </c>
      <c r="AB565">
        <v>85</v>
      </c>
      <c r="AC565">
        <v>7</v>
      </c>
      <c r="AD565">
        <v>25</v>
      </c>
      <c r="AE565">
        <v>36</v>
      </c>
      <c r="AF565">
        <v>7</v>
      </c>
      <c r="AG565">
        <v>0</v>
      </c>
      <c r="AH565">
        <v>3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2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2</v>
      </c>
      <c r="BA565">
        <v>85</v>
      </c>
      <c r="BB565">
        <v>108</v>
      </c>
      <c r="BC565">
        <v>28</v>
      </c>
      <c r="BD565">
        <v>1</v>
      </c>
      <c r="BE565">
        <v>5</v>
      </c>
      <c r="BF565">
        <v>33</v>
      </c>
      <c r="BG565">
        <v>3</v>
      </c>
      <c r="BH565">
        <v>14</v>
      </c>
      <c r="BI565">
        <v>0</v>
      </c>
      <c r="BJ565">
        <v>1</v>
      </c>
      <c r="BK565">
        <v>3</v>
      </c>
      <c r="BL565">
        <v>4</v>
      </c>
      <c r="BM565">
        <v>0</v>
      </c>
      <c r="BN565">
        <v>0</v>
      </c>
      <c r="BO565">
        <v>3</v>
      </c>
      <c r="BP565">
        <v>4</v>
      </c>
      <c r="BQ565">
        <v>2</v>
      </c>
      <c r="BR565">
        <v>0</v>
      </c>
      <c r="BS565">
        <v>0</v>
      </c>
      <c r="BT565">
        <v>0</v>
      </c>
      <c r="BU565">
        <v>4</v>
      </c>
      <c r="BV565">
        <v>3</v>
      </c>
      <c r="BW565">
        <v>0</v>
      </c>
      <c r="BX565">
        <v>0</v>
      </c>
      <c r="BY565">
        <v>0</v>
      </c>
      <c r="BZ565">
        <v>108</v>
      </c>
      <c r="CA565">
        <v>9</v>
      </c>
      <c r="CB565">
        <v>3</v>
      </c>
      <c r="CC565">
        <v>1</v>
      </c>
      <c r="CD565">
        <v>0</v>
      </c>
      <c r="CE565">
        <v>1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3</v>
      </c>
      <c r="CO565">
        <v>1</v>
      </c>
      <c r="CP565">
        <v>9</v>
      </c>
      <c r="CQ565">
        <v>14</v>
      </c>
      <c r="CR565">
        <v>8</v>
      </c>
      <c r="CS565">
        <v>2</v>
      </c>
      <c r="CT565">
        <v>1</v>
      </c>
      <c r="CU565">
        <v>0</v>
      </c>
      <c r="CV565">
        <v>1</v>
      </c>
      <c r="CW565">
        <v>0</v>
      </c>
      <c r="CX565">
        <v>1</v>
      </c>
      <c r="CY565">
        <v>1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14</v>
      </c>
      <c r="DQ565">
        <v>11</v>
      </c>
      <c r="DR565">
        <v>7</v>
      </c>
      <c r="DS565">
        <v>0</v>
      </c>
      <c r="DT565">
        <v>0</v>
      </c>
      <c r="DU565">
        <v>2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1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1</v>
      </c>
      <c r="EP565">
        <v>11</v>
      </c>
      <c r="EQ565">
        <v>30</v>
      </c>
      <c r="ER565">
        <v>7</v>
      </c>
      <c r="ES565">
        <v>14</v>
      </c>
      <c r="ET565">
        <v>2</v>
      </c>
      <c r="EU565">
        <v>1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1</v>
      </c>
      <c r="FB565">
        <v>2</v>
      </c>
      <c r="FC565">
        <v>0</v>
      </c>
      <c r="FD565">
        <v>1</v>
      </c>
      <c r="FE565">
        <v>0</v>
      </c>
      <c r="FF565">
        <v>1</v>
      </c>
      <c r="FG565">
        <v>0</v>
      </c>
      <c r="FH565">
        <v>0</v>
      </c>
      <c r="FI565">
        <v>1</v>
      </c>
      <c r="FJ565">
        <v>0</v>
      </c>
      <c r="FK565">
        <v>0</v>
      </c>
      <c r="FL565">
        <v>0</v>
      </c>
      <c r="FM565">
        <v>0</v>
      </c>
      <c r="FN565">
        <v>30</v>
      </c>
      <c r="FO565">
        <v>66</v>
      </c>
      <c r="FP565">
        <v>30</v>
      </c>
      <c r="FQ565">
        <v>8</v>
      </c>
      <c r="FR565">
        <v>3</v>
      </c>
      <c r="FS565">
        <v>5</v>
      </c>
      <c r="FT565">
        <v>0</v>
      </c>
      <c r="FU565">
        <v>7</v>
      </c>
      <c r="FV565">
        <v>3</v>
      </c>
      <c r="FW565">
        <v>0</v>
      </c>
      <c r="FX565">
        <v>2</v>
      </c>
      <c r="FY565">
        <v>0</v>
      </c>
      <c r="FZ565">
        <v>0</v>
      </c>
      <c r="GA565">
        <v>2</v>
      </c>
      <c r="GB565">
        <v>0</v>
      </c>
      <c r="GC565">
        <v>2</v>
      </c>
      <c r="GD565">
        <v>0</v>
      </c>
      <c r="GE565">
        <v>0</v>
      </c>
      <c r="GF565">
        <v>0</v>
      </c>
      <c r="GG565">
        <v>0</v>
      </c>
      <c r="GH565">
        <v>2</v>
      </c>
      <c r="GI565">
        <v>0</v>
      </c>
      <c r="GJ565">
        <v>1</v>
      </c>
      <c r="GK565">
        <v>0</v>
      </c>
      <c r="GL565">
        <v>0</v>
      </c>
      <c r="GM565">
        <v>1</v>
      </c>
      <c r="GN565">
        <v>66</v>
      </c>
      <c r="GO565">
        <v>40</v>
      </c>
      <c r="GP565">
        <v>27</v>
      </c>
      <c r="GQ565">
        <v>3</v>
      </c>
      <c r="GR565">
        <v>0</v>
      </c>
      <c r="GS565">
        <v>1</v>
      </c>
      <c r="GT565">
        <v>5</v>
      </c>
      <c r="GU565">
        <v>0</v>
      </c>
      <c r="GV565">
        <v>1</v>
      </c>
      <c r="GW565">
        <v>1</v>
      </c>
      <c r="GX565">
        <v>0</v>
      </c>
      <c r="GY565">
        <v>1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1</v>
      </c>
      <c r="HG565">
        <v>0</v>
      </c>
      <c r="HH565">
        <v>40</v>
      </c>
      <c r="HI565">
        <v>4</v>
      </c>
      <c r="HJ565">
        <v>0</v>
      </c>
      <c r="HK565">
        <v>0</v>
      </c>
      <c r="HL565">
        <v>0</v>
      </c>
      <c r="HM565">
        <v>0</v>
      </c>
      <c r="HN565">
        <v>3</v>
      </c>
      <c r="HO565">
        <v>0</v>
      </c>
      <c r="HP565">
        <v>1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4</v>
      </c>
      <c r="HW565">
        <v>0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0</v>
      </c>
      <c r="IE565">
        <v>0</v>
      </c>
      <c r="IF565">
        <v>0</v>
      </c>
      <c r="IG565">
        <v>0</v>
      </c>
      <c r="IH565">
        <v>0</v>
      </c>
      <c r="II565">
        <v>0</v>
      </c>
      <c r="IJ565">
        <v>0</v>
      </c>
      <c r="IK565">
        <v>0</v>
      </c>
      <c r="IL565">
        <v>0</v>
      </c>
      <c r="IM565">
        <v>123</v>
      </c>
      <c r="IN565">
        <v>78</v>
      </c>
      <c r="IO565">
        <v>10</v>
      </c>
      <c r="IP565">
        <v>29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2</v>
      </c>
      <c r="IW565">
        <v>0</v>
      </c>
      <c r="IX565">
        <v>2</v>
      </c>
      <c r="IY565">
        <v>0</v>
      </c>
      <c r="IZ565">
        <v>0</v>
      </c>
      <c r="JA565">
        <v>0</v>
      </c>
      <c r="JB565">
        <v>0</v>
      </c>
      <c r="JC565">
        <v>0</v>
      </c>
      <c r="JD565">
        <v>1</v>
      </c>
      <c r="JE565">
        <v>0</v>
      </c>
      <c r="JF565">
        <v>0</v>
      </c>
      <c r="JG565">
        <v>0</v>
      </c>
      <c r="JH565">
        <v>1</v>
      </c>
      <c r="JI565">
        <v>0</v>
      </c>
      <c r="JJ565">
        <v>0</v>
      </c>
      <c r="JK565">
        <v>0</v>
      </c>
      <c r="JL565">
        <v>123</v>
      </c>
    </row>
    <row r="566" spans="1:272">
      <c r="A566" t="s">
        <v>549</v>
      </c>
      <c r="B566" t="s">
        <v>538</v>
      </c>
      <c r="C566" t="str">
        <f>"160902"</f>
        <v>160902</v>
      </c>
      <c r="D566" t="s">
        <v>174</v>
      </c>
      <c r="E566">
        <v>3</v>
      </c>
      <c r="F566">
        <v>956</v>
      </c>
      <c r="G566">
        <v>719</v>
      </c>
      <c r="H566">
        <v>394</v>
      </c>
      <c r="I566">
        <v>325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325</v>
      </c>
      <c r="T566">
        <v>0</v>
      </c>
      <c r="U566">
        <v>0</v>
      </c>
      <c r="V566">
        <v>325</v>
      </c>
      <c r="W566">
        <v>16</v>
      </c>
      <c r="X566">
        <v>12</v>
      </c>
      <c r="Y566">
        <v>3</v>
      </c>
      <c r="Z566">
        <v>0</v>
      </c>
      <c r="AA566">
        <v>309</v>
      </c>
      <c r="AB566">
        <v>70</v>
      </c>
      <c r="AC566">
        <v>9</v>
      </c>
      <c r="AD566">
        <v>12</v>
      </c>
      <c r="AE566">
        <v>29</v>
      </c>
      <c r="AF566">
        <v>6</v>
      </c>
      <c r="AG566">
        <v>0</v>
      </c>
      <c r="AH566">
        <v>3</v>
      </c>
      <c r="AI566">
        <v>1</v>
      </c>
      <c r="AJ566">
        <v>0</v>
      </c>
      <c r="AK566">
        <v>3</v>
      </c>
      <c r="AL566">
        <v>0</v>
      </c>
      <c r="AM566">
        <v>0</v>
      </c>
      <c r="AN566">
        <v>2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0</v>
      </c>
      <c r="AV566">
        <v>1</v>
      </c>
      <c r="AW566">
        <v>0</v>
      </c>
      <c r="AX566">
        <v>0</v>
      </c>
      <c r="AY566">
        <v>1</v>
      </c>
      <c r="AZ566">
        <v>1</v>
      </c>
      <c r="BA566">
        <v>70</v>
      </c>
      <c r="BB566">
        <v>83</v>
      </c>
      <c r="BC566">
        <v>16</v>
      </c>
      <c r="BD566">
        <v>2</v>
      </c>
      <c r="BE566">
        <v>0</v>
      </c>
      <c r="BF566">
        <v>25</v>
      </c>
      <c r="BG566">
        <v>2</v>
      </c>
      <c r="BH566">
        <v>3</v>
      </c>
      <c r="BI566">
        <v>0</v>
      </c>
      <c r="BJ566">
        <v>2</v>
      </c>
      <c r="BK566">
        <v>8</v>
      </c>
      <c r="BL566">
        <v>2</v>
      </c>
      <c r="BM566">
        <v>0</v>
      </c>
      <c r="BN566">
        <v>1</v>
      </c>
      <c r="BO566">
        <v>1</v>
      </c>
      <c r="BP566">
        <v>0</v>
      </c>
      <c r="BQ566">
        <v>3</v>
      </c>
      <c r="BR566">
        <v>0</v>
      </c>
      <c r="BS566">
        <v>0</v>
      </c>
      <c r="BT566">
        <v>3</v>
      </c>
      <c r="BU566">
        <v>4</v>
      </c>
      <c r="BV566">
        <v>6</v>
      </c>
      <c r="BW566">
        <v>0</v>
      </c>
      <c r="BX566">
        <v>0</v>
      </c>
      <c r="BY566">
        <v>5</v>
      </c>
      <c r="BZ566">
        <v>83</v>
      </c>
      <c r="CA566">
        <v>9</v>
      </c>
      <c r="CB566">
        <v>4</v>
      </c>
      <c r="CC566">
        <v>2</v>
      </c>
      <c r="CD566">
        <v>0</v>
      </c>
      <c r="CE566">
        <v>0</v>
      </c>
      <c r="CF566">
        <v>1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1</v>
      </c>
      <c r="CN566">
        <v>0</v>
      </c>
      <c r="CO566">
        <v>1</v>
      </c>
      <c r="CP566">
        <v>9</v>
      </c>
      <c r="CQ566">
        <v>13</v>
      </c>
      <c r="CR566">
        <v>9</v>
      </c>
      <c r="CS566">
        <v>1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2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1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13</v>
      </c>
      <c r="DQ566">
        <v>8</v>
      </c>
      <c r="DR566">
        <v>5</v>
      </c>
      <c r="DS566">
        <v>1</v>
      </c>
      <c r="DT566">
        <v>0</v>
      </c>
      <c r="DU566">
        <v>2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8</v>
      </c>
      <c r="EQ566">
        <v>5</v>
      </c>
      <c r="ER566">
        <v>2</v>
      </c>
      <c r="ES566">
        <v>2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1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5</v>
      </c>
      <c r="FO566">
        <v>47</v>
      </c>
      <c r="FP566">
        <v>20</v>
      </c>
      <c r="FQ566">
        <v>3</v>
      </c>
      <c r="FR566">
        <v>2</v>
      </c>
      <c r="FS566">
        <v>0</v>
      </c>
      <c r="FT566">
        <v>4</v>
      </c>
      <c r="FU566">
        <v>3</v>
      </c>
      <c r="FV566">
        <v>1</v>
      </c>
      <c r="FW566">
        <v>0</v>
      </c>
      <c r="FX566">
        <v>2</v>
      </c>
      <c r="FY566">
        <v>1</v>
      </c>
      <c r="FZ566">
        <v>2</v>
      </c>
      <c r="GA566">
        <v>1</v>
      </c>
      <c r="GB566">
        <v>0</v>
      </c>
      <c r="GC566">
        <v>0</v>
      </c>
      <c r="GD566">
        <v>2</v>
      </c>
      <c r="GE566">
        <v>1</v>
      </c>
      <c r="GF566">
        <v>0</v>
      </c>
      <c r="GG566">
        <v>0</v>
      </c>
      <c r="GH566">
        <v>0</v>
      </c>
      <c r="GI566">
        <v>0</v>
      </c>
      <c r="GJ566">
        <v>1</v>
      </c>
      <c r="GK566">
        <v>0</v>
      </c>
      <c r="GL566">
        <v>0</v>
      </c>
      <c r="GM566">
        <v>4</v>
      </c>
      <c r="GN566">
        <v>47</v>
      </c>
      <c r="GO566">
        <v>24</v>
      </c>
      <c r="GP566">
        <v>10</v>
      </c>
      <c r="GQ566">
        <v>7</v>
      </c>
      <c r="GR566">
        <v>1</v>
      </c>
      <c r="GS566">
        <v>1</v>
      </c>
      <c r="GT566">
        <v>0</v>
      </c>
      <c r="GU566">
        <v>0</v>
      </c>
      <c r="GV566">
        <v>1</v>
      </c>
      <c r="GW566">
        <v>0</v>
      </c>
      <c r="GX566">
        <v>0</v>
      </c>
      <c r="GY566">
        <v>0</v>
      </c>
      <c r="GZ566">
        <v>1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3</v>
      </c>
      <c r="HH566">
        <v>24</v>
      </c>
      <c r="HI566">
        <v>2</v>
      </c>
      <c r="HJ566">
        <v>0</v>
      </c>
      <c r="HK566">
        <v>0</v>
      </c>
      <c r="HL566">
        <v>1</v>
      </c>
      <c r="HM566">
        <v>0</v>
      </c>
      <c r="HN566">
        <v>0</v>
      </c>
      <c r="HO566">
        <v>0</v>
      </c>
      <c r="HP566">
        <v>0</v>
      </c>
      <c r="HQ566">
        <v>1</v>
      </c>
      <c r="HR566">
        <v>0</v>
      </c>
      <c r="HS566">
        <v>0</v>
      </c>
      <c r="HT566">
        <v>0</v>
      </c>
      <c r="HU566">
        <v>0</v>
      </c>
      <c r="HV566">
        <v>2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0</v>
      </c>
      <c r="IC566">
        <v>0</v>
      </c>
      <c r="ID566">
        <v>0</v>
      </c>
      <c r="IE566">
        <v>0</v>
      </c>
      <c r="IF566">
        <v>0</v>
      </c>
      <c r="IG566">
        <v>0</v>
      </c>
      <c r="IH566">
        <v>0</v>
      </c>
      <c r="II566">
        <v>0</v>
      </c>
      <c r="IJ566">
        <v>0</v>
      </c>
      <c r="IK566">
        <v>0</v>
      </c>
      <c r="IL566">
        <v>0</v>
      </c>
      <c r="IM566">
        <v>48</v>
      </c>
      <c r="IN566">
        <v>30</v>
      </c>
      <c r="IO566">
        <v>1</v>
      </c>
      <c r="IP566">
        <v>10</v>
      </c>
      <c r="IQ566">
        <v>1</v>
      </c>
      <c r="IR566">
        <v>0</v>
      </c>
      <c r="IS566">
        <v>0</v>
      </c>
      <c r="IT566">
        <v>1</v>
      </c>
      <c r="IU566">
        <v>0</v>
      </c>
      <c r="IV566">
        <v>0</v>
      </c>
      <c r="IW566">
        <v>1</v>
      </c>
      <c r="IX566">
        <v>1</v>
      </c>
      <c r="IY566">
        <v>0</v>
      </c>
      <c r="IZ566">
        <v>2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0</v>
      </c>
      <c r="JI566">
        <v>0</v>
      </c>
      <c r="JJ566">
        <v>1</v>
      </c>
      <c r="JK566">
        <v>0</v>
      </c>
      <c r="JL566">
        <v>48</v>
      </c>
    </row>
    <row r="567" spans="1:272">
      <c r="A567" t="s">
        <v>548</v>
      </c>
      <c r="B567" t="s">
        <v>538</v>
      </c>
      <c r="C567" t="str">
        <f>"160902"</f>
        <v>160902</v>
      </c>
      <c r="D567" t="s">
        <v>174</v>
      </c>
      <c r="E567">
        <v>4</v>
      </c>
      <c r="F567">
        <v>713</v>
      </c>
      <c r="G567">
        <v>550</v>
      </c>
      <c r="H567">
        <v>218</v>
      </c>
      <c r="I567">
        <v>332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332</v>
      </c>
      <c r="T567">
        <v>0</v>
      </c>
      <c r="U567">
        <v>0</v>
      </c>
      <c r="V567">
        <v>332</v>
      </c>
      <c r="W567">
        <v>15</v>
      </c>
      <c r="X567">
        <v>10</v>
      </c>
      <c r="Y567">
        <v>4</v>
      </c>
      <c r="Z567">
        <v>0</v>
      </c>
      <c r="AA567">
        <v>317</v>
      </c>
      <c r="AB567">
        <v>55</v>
      </c>
      <c r="AC567">
        <v>6</v>
      </c>
      <c r="AD567">
        <v>9</v>
      </c>
      <c r="AE567">
        <v>25</v>
      </c>
      <c r="AF567">
        <v>6</v>
      </c>
      <c r="AG567">
        <v>0</v>
      </c>
      <c r="AH567">
        <v>3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4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1</v>
      </c>
      <c r="BA567">
        <v>55</v>
      </c>
      <c r="BB567">
        <v>97</v>
      </c>
      <c r="BC567">
        <v>35</v>
      </c>
      <c r="BD567">
        <v>2</v>
      </c>
      <c r="BE567">
        <v>4</v>
      </c>
      <c r="BF567">
        <v>22</v>
      </c>
      <c r="BG567">
        <v>2</v>
      </c>
      <c r="BH567">
        <v>11</v>
      </c>
      <c r="BI567">
        <v>3</v>
      </c>
      <c r="BJ567">
        <v>1</v>
      </c>
      <c r="BK567">
        <v>7</v>
      </c>
      <c r="BL567">
        <v>4</v>
      </c>
      <c r="BM567">
        <v>0</v>
      </c>
      <c r="BN567">
        <v>3</v>
      </c>
      <c r="BO567">
        <v>0</v>
      </c>
      <c r="BP567">
        <v>0</v>
      </c>
      <c r="BQ567">
        <v>1</v>
      </c>
      <c r="BR567">
        <v>0</v>
      </c>
      <c r="BS567">
        <v>0</v>
      </c>
      <c r="BT567">
        <v>0</v>
      </c>
      <c r="BU567">
        <v>1</v>
      </c>
      <c r="BV567">
        <v>0</v>
      </c>
      <c r="BW567">
        <v>0</v>
      </c>
      <c r="BX567">
        <v>0</v>
      </c>
      <c r="BY567">
        <v>1</v>
      </c>
      <c r="BZ567">
        <v>97</v>
      </c>
      <c r="CA567">
        <v>8</v>
      </c>
      <c r="CB567">
        <v>5</v>
      </c>
      <c r="CC567">
        <v>2</v>
      </c>
      <c r="CD567">
        <v>0</v>
      </c>
      <c r="CE567">
        <v>0</v>
      </c>
      <c r="CF567">
        <v>0</v>
      </c>
      <c r="CG567">
        <v>1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8</v>
      </c>
      <c r="CQ567">
        <v>4</v>
      </c>
      <c r="CR567">
        <v>2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1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1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4</v>
      </c>
      <c r="DQ567">
        <v>3</v>
      </c>
      <c r="DR567">
        <v>1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1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1</v>
      </c>
      <c r="EM567">
        <v>0</v>
      </c>
      <c r="EN567">
        <v>0</v>
      </c>
      <c r="EO567">
        <v>0</v>
      </c>
      <c r="EP567">
        <v>3</v>
      </c>
      <c r="EQ567">
        <v>12</v>
      </c>
      <c r="ER567">
        <v>3</v>
      </c>
      <c r="ES567">
        <v>3</v>
      </c>
      <c r="ET567">
        <v>1</v>
      </c>
      <c r="EU567">
        <v>1</v>
      </c>
      <c r="EV567">
        <v>0</v>
      </c>
      <c r="EW567">
        <v>0</v>
      </c>
      <c r="EX567">
        <v>0</v>
      </c>
      <c r="EY567">
        <v>0</v>
      </c>
      <c r="EZ567">
        <v>1</v>
      </c>
      <c r="FA567">
        <v>1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2</v>
      </c>
      <c r="FM567">
        <v>0</v>
      </c>
      <c r="FN567">
        <v>12</v>
      </c>
      <c r="FO567">
        <v>19</v>
      </c>
      <c r="FP567">
        <v>8</v>
      </c>
      <c r="FQ567">
        <v>4</v>
      </c>
      <c r="FR567">
        <v>0</v>
      </c>
      <c r="FS567">
        <v>1</v>
      </c>
      <c r="FT567">
        <v>0</v>
      </c>
      <c r="FU567">
        <v>2</v>
      </c>
      <c r="FV567">
        <v>1</v>
      </c>
      <c r="FW567">
        <v>1</v>
      </c>
      <c r="FX567">
        <v>1</v>
      </c>
      <c r="FY567">
        <v>0</v>
      </c>
      <c r="FZ567">
        <v>0</v>
      </c>
      <c r="GA567">
        <v>0</v>
      </c>
      <c r="GB567">
        <v>1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19</v>
      </c>
      <c r="GO567">
        <v>26</v>
      </c>
      <c r="GP567">
        <v>15</v>
      </c>
      <c r="GQ567">
        <v>5</v>
      </c>
      <c r="GR567">
        <v>1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5</v>
      </c>
      <c r="HD567">
        <v>0</v>
      </c>
      <c r="HE567">
        <v>0</v>
      </c>
      <c r="HF567">
        <v>0</v>
      </c>
      <c r="HG567">
        <v>0</v>
      </c>
      <c r="HH567">
        <v>26</v>
      </c>
      <c r="HI567">
        <v>3</v>
      </c>
      <c r="HJ567">
        <v>1</v>
      </c>
      <c r="HK567">
        <v>0</v>
      </c>
      <c r="HL567">
        <v>1</v>
      </c>
      <c r="HM567">
        <v>0</v>
      </c>
      <c r="HN567">
        <v>1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3</v>
      </c>
      <c r="HW567">
        <v>2</v>
      </c>
      <c r="HX567">
        <v>0</v>
      </c>
      <c r="HY567">
        <v>1</v>
      </c>
      <c r="HZ567">
        <v>0</v>
      </c>
      <c r="IA567">
        <v>1</v>
      </c>
      <c r="IB567">
        <v>0</v>
      </c>
      <c r="IC567">
        <v>0</v>
      </c>
      <c r="ID567">
        <v>0</v>
      </c>
      <c r="IE567">
        <v>0</v>
      </c>
      <c r="IF567">
        <v>0</v>
      </c>
      <c r="IG567">
        <v>0</v>
      </c>
      <c r="IH567">
        <v>0</v>
      </c>
      <c r="II567">
        <v>0</v>
      </c>
      <c r="IJ567">
        <v>0</v>
      </c>
      <c r="IK567">
        <v>0</v>
      </c>
      <c r="IL567">
        <v>2</v>
      </c>
      <c r="IM567">
        <v>88</v>
      </c>
      <c r="IN567">
        <v>49</v>
      </c>
      <c r="IO567">
        <v>10</v>
      </c>
      <c r="IP567">
        <v>23</v>
      </c>
      <c r="IQ567">
        <v>1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1</v>
      </c>
      <c r="IX567">
        <v>1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3</v>
      </c>
      <c r="JH567">
        <v>0</v>
      </c>
      <c r="JI567">
        <v>0</v>
      </c>
      <c r="JJ567">
        <v>0</v>
      </c>
      <c r="JK567">
        <v>0</v>
      </c>
      <c r="JL567">
        <v>88</v>
      </c>
    </row>
    <row r="568" spans="1:272">
      <c r="A568" t="s">
        <v>547</v>
      </c>
      <c r="B568" t="s">
        <v>538</v>
      </c>
      <c r="C568" t="str">
        <f>"160902"</f>
        <v>160902</v>
      </c>
      <c r="D568" t="s">
        <v>466</v>
      </c>
      <c r="E568">
        <v>5</v>
      </c>
      <c r="F568">
        <v>940</v>
      </c>
      <c r="G568">
        <v>721</v>
      </c>
      <c r="H568">
        <v>294</v>
      </c>
      <c r="I568">
        <v>427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427</v>
      </c>
      <c r="T568">
        <v>0</v>
      </c>
      <c r="U568">
        <v>0</v>
      </c>
      <c r="V568">
        <v>427</v>
      </c>
      <c r="W568">
        <v>16</v>
      </c>
      <c r="X568">
        <v>10</v>
      </c>
      <c r="Y568">
        <v>6</v>
      </c>
      <c r="Z568">
        <v>0</v>
      </c>
      <c r="AA568">
        <v>411</v>
      </c>
      <c r="AB568">
        <v>137</v>
      </c>
      <c r="AC568">
        <v>17</v>
      </c>
      <c r="AD568">
        <v>27</v>
      </c>
      <c r="AE568">
        <v>47</v>
      </c>
      <c r="AF568">
        <v>22</v>
      </c>
      <c r="AG568">
        <v>0</v>
      </c>
      <c r="AH568">
        <v>2</v>
      </c>
      <c r="AI568">
        <v>2</v>
      </c>
      <c r="AJ568">
        <v>1</v>
      </c>
      <c r="AK568">
        <v>2</v>
      </c>
      <c r="AL568">
        <v>0</v>
      </c>
      <c r="AM568">
        <v>1</v>
      </c>
      <c r="AN568">
        <v>3</v>
      </c>
      <c r="AO568">
        <v>1</v>
      </c>
      <c r="AP568">
        <v>0</v>
      </c>
      <c r="AQ568">
        <v>2</v>
      </c>
      <c r="AR568">
        <v>0</v>
      </c>
      <c r="AS568">
        <v>2</v>
      </c>
      <c r="AT568">
        <v>2</v>
      </c>
      <c r="AU568">
        <v>1</v>
      </c>
      <c r="AV568">
        <v>0</v>
      </c>
      <c r="AW568">
        <v>2</v>
      </c>
      <c r="AX568">
        <v>0</v>
      </c>
      <c r="AY568">
        <v>1</v>
      </c>
      <c r="AZ568">
        <v>2</v>
      </c>
      <c r="BA568">
        <v>137</v>
      </c>
      <c r="BB568">
        <v>85</v>
      </c>
      <c r="BC568">
        <v>22</v>
      </c>
      <c r="BD568">
        <v>1</v>
      </c>
      <c r="BE568">
        <v>1</v>
      </c>
      <c r="BF568">
        <v>35</v>
      </c>
      <c r="BG568">
        <v>2</v>
      </c>
      <c r="BH568">
        <v>9</v>
      </c>
      <c r="BI568">
        <v>0</v>
      </c>
      <c r="BJ568">
        <v>4</v>
      </c>
      <c r="BK568">
        <v>2</v>
      </c>
      <c r="BL568">
        <v>3</v>
      </c>
      <c r="BM568">
        <v>0</v>
      </c>
      <c r="BN568">
        <v>0</v>
      </c>
      <c r="BO568">
        <v>0</v>
      </c>
      <c r="BP568">
        <v>2</v>
      </c>
      <c r="BQ568">
        <v>0</v>
      </c>
      <c r="BR568">
        <v>0</v>
      </c>
      <c r="BS568">
        <v>1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3</v>
      </c>
      <c r="BZ568">
        <v>85</v>
      </c>
      <c r="CA568">
        <v>12</v>
      </c>
      <c r="CB568">
        <v>7</v>
      </c>
      <c r="CC568">
        <v>2</v>
      </c>
      <c r="CD568">
        <v>0</v>
      </c>
      <c r="CE568">
        <v>0</v>
      </c>
      <c r="CF568">
        <v>1</v>
      </c>
      <c r="CG568">
        <v>0</v>
      </c>
      <c r="CH568">
        <v>1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1</v>
      </c>
      <c r="CO568">
        <v>0</v>
      </c>
      <c r="CP568">
        <v>12</v>
      </c>
      <c r="CQ568">
        <v>19</v>
      </c>
      <c r="CR568">
        <v>6</v>
      </c>
      <c r="CS568">
        <v>1</v>
      </c>
      <c r="CT568">
        <v>2</v>
      </c>
      <c r="CU568">
        <v>0</v>
      </c>
      <c r="CV568">
        <v>2</v>
      </c>
      <c r="CW568">
        <v>1</v>
      </c>
      <c r="CX568">
        <v>2</v>
      </c>
      <c r="CY568">
        <v>3</v>
      </c>
      <c r="CZ568">
        <v>2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19</v>
      </c>
      <c r="DQ568">
        <v>17</v>
      </c>
      <c r="DR568">
        <v>3</v>
      </c>
      <c r="DS568">
        <v>0</v>
      </c>
      <c r="DT568">
        <v>0</v>
      </c>
      <c r="DU568">
        <v>2</v>
      </c>
      <c r="DV568">
        <v>3</v>
      </c>
      <c r="DW568">
        <v>3</v>
      </c>
      <c r="DX568">
        <v>3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1</v>
      </c>
      <c r="EG568">
        <v>1</v>
      </c>
      <c r="EH568">
        <v>0</v>
      </c>
      <c r="EI568">
        <v>0</v>
      </c>
      <c r="EJ568">
        <v>1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17</v>
      </c>
      <c r="EQ568">
        <v>19</v>
      </c>
      <c r="ER568">
        <v>7</v>
      </c>
      <c r="ES568">
        <v>7</v>
      </c>
      <c r="ET568">
        <v>0</v>
      </c>
      <c r="EU568">
        <v>0</v>
      </c>
      <c r="EV568">
        <v>0</v>
      </c>
      <c r="EW568">
        <v>0</v>
      </c>
      <c r="EX568">
        <v>2</v>
      </c>
      <c r="EY568">
        <v>0</v>
      </c>
      <c r="EZ568">
        <v>0</v>
      </c>
      <c r="FA568">
        <v>0</v>
      </c>
      <c r="FB568">
        <v>0</v>
      </c>
      <c r="FC568">
        <v>1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1</v>
      </c>
      <c r="FM568">
        <v>1</v>
      </c>
      <c r="FN568">
        <v>19</v>
      </c>
      <c r="FO568">
        <v>90</v>
      </c>
      <c r="FP568">
        <v>30</v>
      </c>
      <c r="FQ568">
        <v>6</v>
      </c>
      <c r="FR568">
        <v>3</v>
      </c>
      <c r="FS568">
        <v>2</v>
      </c>
      <c r="FT568">
        <v>1</v>
      </c>
      <c r="FU568">
        <v>16</v>
      </c>
      <c r="FV568">
        <v>11</v>
      </c>
      <c r="FW568">
        <v>3</v>
      </c>
      <c r="FX568">
        <v>2</v>
      </c>
      <c r="FY568">
        <v>0</v>
      </c>
      <c r="FZ568">
        <v>3</v>
      </c>
      <c r="GA568">
        <v>1</v>
      </c>
      <c r="GB568">
        <v>1</v>
      </c>
      <c r="GC568">
        <v>1</v>
      </c>
      <c r="GD568">
        <v>2</v>
      </c>
      <c r="GE568">
        <v>1</v>
      </c>
      <c r="GF568">
        <v>0</v>
      </c>
      <c r="GG568">
        <v>1</v>
      </c>
      <c r="GH568">
        <v>0</v>
      </c>
      <c r="GI568">
        <v>0</v>
      </c>
      <c r="GJ568">
        <v>3</v>
      </c>
      <c r="GK568">
        <v>2</v>
      </c>
      <c r="GL568">
        <v>0</v>
      </c>
      <c r="GM568">
        <v>1</v>
      </c>
      <c r="GN568">
        <v>90</v>
      </c>
      <c r="GO568">
        <v>23</v>
      </c>
      <c r="GP568">
        <v>11</v>
      </c>
      <c r="GQ568">
        <v>4</v>
      </c>
      <c r="GR568">
        <v>1</v>
      </c>
      <c r="GS568">
        <v>0</v>
      </c>
      <c r="GT568">
        <v>2</v>
      </c>
      <c r="GU568">
        <v>0</v>
      </c>
      <c r="GV568">
        <v>2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2</v>
      </c>
      <c r="HG568">
        <v>1</v>
      </c>
      <c r="HH568">
        <v>23</v>
      </c>
      <c r="HI568">
        <v>1</v>
      </c>
      <c r="HJ568">
        <v>0</v>
      </c>
      <c r="HK568">
        <v>0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1</v>
      </c>
      <c r="HR568">
        <v>0</v>
      </c>
      <c r="HS568">
        <v>0</v>
      </c>
      <c r="HT568">
        <v>0</v>
      </c>
      <c r="HU568">
        <v>0</v>
      </c>
      <c r="HV568">
        <v>1</v>
      </c>
      <c r="HW568">
        <v>1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0</v>
      </c>
      <c r="IH568">
        <v>0</v>
      </c>
      <c r="II568">
        <v>0</v>
      </c>
      <c r="IJ568">
        <v>0</v>
      </c>
      <c r="IK568">
        <v>1</v>
      </c>
      <c r="IL568">
        <v>1</v>
      </c>
      <c r="IM568">
        <v>7</v>
      </c>
      <c r="IN568">
        <v>4</v>
      </c>
      <c r="IO568">
        <v>0</v>
      </c>
      <c r="IP568">
        <v>0</v>
      </c>
      <c r="IQ568">
        <v>2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1</v>
      </c>
      <c r="JG568">
        <v>0</v>
      </c>
      <c r="JH568">
        <v>0</v>
      </c>
      <c r="JI568">
        <v>0</v>
      </c>
      <c r="JJ568">
        <v>0</v>
      </c>
      <c r="JK568">
        <v>0</v>
      </c>
      <c r="JL568">
        <v>7</v>
      </c>
    </row>
    <row r="569" spans="1:272">
      <c r="A569" t="s">
        <v>546</v>
      </c>
      <c r="B569" t="s">
        <v>538</v>
      </c>
      <c r="C569" t="str">
        <f>"160902"</f>
        <v>160902</v>
      </c>
      <c r="D569" t="s">
        <v>545</v>
      </c>
      <c r="E569">
        <v>6</v>
      </c>
      <c r="F569">
        <v>354</v>
      </c>
      <c r="G569">
        <v>270</v>
      </c>
      <c r="H569">
        <v>104</v>
      </c>
      <c r="I569">
        <v>166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166</v>
      </c>
      <c r="T569">
        <v>0</v>
      </c>
      <c r="U569">
        <v>0</v>
      </c>
      <c r="V569">
        <v>166</v>
      </c>
      <c r="W569">
        <v>3</v>
      </c>
      <c r="X569">
        <v>2</v>
      </c>
      <c r="Y569">
        <v>0</v>
      </c>
      <c r="Z569">
        <v>0</v>
      </c>
      <c r="AA569">
        <v>163</v>
      </c>
      <c r="AB569">
        <v>52</v>
      </c>
      <c r="AC569">
        <v>4</v>
      </c>
      <c r="AD569">
        <v>15</v>
      </c>
      <c r="AE569">
        <v>14</v>
      </c>
      <c r="AF569">
        <v>4</v>
      </c>
      <c r="AG569">
        <v>0</v>
      </c>
      <c r="AH569">
        <v>2</v>
      </c>
      <c r="AI569">
        <v>0</v>
      </c>
      <c r="AJ569">
        <v>0</v>
      </c>
      <c r="AK569">
        <v>1</v>
      </c>
      <c r="AL569">
        <v>0</v>
      </c>
      <c r="AM569">
        <v>1</v>
      </c>
      <c r="AN569">
        <v>2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3</v>
      </c>
      <c r="AW569">
        <v>0</v>
      </c>
      <c r="AX569">
        <v>0</v>
      </c>
      <c r="AY569">
        <v>1</v>
      </c>
      <c r="AZ569">
        <v>4</v>
      </c>
      <c r="BA569">
        <v>52</v>
      </c>
      <c r="BB569">
        <v>35</v>
      </c>
      <c r="BC569">
        <v>10</v>
      </c>
      <c r="BD569">
        <v>1</v>
      </c>
      <c r="BE569">
        <v>1</v>
      </c>
      <c r="BF569">
        <v>10</v>
      </c>
      <c r="BG569">
        <v>0</v>
      </c>
      <c r="BH569">
        <v>6</v>
      </c>
      <c r="BI569">
        <v>0</v>
      </c>
      <c r="BJ569">
        <v>0</v>
      </c>
      <c r="BK569">
        <v>3</v>
      </c>
      <c r="BL569">
        <v>0</v>
      </c>
      <c r="BM569">
        <v>0</v>
      </c>
      <c r="BN569">
        <v>0</v>
      </c>
      <c r="BO569">
        <v>1</v>
      </c>
      <c r="BP569">
        <v>0</v>
      </c>
      <c r="BQ569">
        <v>0</v>
      </c>
      <c r="BR569">
        <v>0</v>
      </c>
      <c r="BS569">
        <v>1</v>
      </c>
      <c r="BT569">
        <v>0</v>
      </c>
      <c r="BU569">
        <v>1</v>
      </c>
      <c r="BV569">
        <v>1</v>
      </c>
      <c r="BW569">
        <v>0</v>
      </c>
      <c r="BX569">
        <v>0</v>
      </c>
      <c r="BY569">
        <v>0</v>
      </c>
      <c r="BZ569">
        <v>35</v>
      </c>
      <c r="CA569">
        <v>6</v>
      </c>
      <c r="CB569">
        <v>1</v>
      </c>
      <c r="CC569">
        <v>0</v>
      </c>
      <c r="CD569">
        <v>1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1</v>
      </c>
      <c r="CK569">
        <v>0</v>
      </c>
      <c r="CL569">
        <v>1</v>
      </c>
      <c r="CM569">
        <v>1</v>
      </c>
      <c r="CN569">
        <v>1</v>
      </c>
      <c r="CO569">
        <v>0</v>
      </c>
      <c r="CP569">
        <v>6</v>
      </c>
      <c r="CQ569">
        <v>1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1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1</v>
      </c>
      <c r="DQ569">
        <v>8</v>
      </c>
      <c r="DR569">
        <v>4</v>
      </c>
      <c r="DS569">
        <v>0</v>
      </c>
      <c r="DT569">
        <v>0</v>
      </c>
      <c r="DU569">
        <v>0</v>
      </c>
      <c r="DV569">
        <v>0</v>
      </c>
      <c r="DW569">
        <v>1</v>
      </c>
      <c r="DX569">
        <v>0</v>
      </c>
      <c r="DY569">
        <v>1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1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1</v>
      </c>
      <c r="EM569">
        <v>0</v>
      </c>
      <c r="EN569">
        <v>0</v>
      </c>
      <c r="EO569">
        <v>0</v>
      </c>
      <c r="EP569">
        <v>8</v>
      </c>
      <c r="EQ569">
        <v>11</v>
      </c>
      <c r="ER569">
        <v>3</v>
      </c>
      <c r="ES569">
        <v>2</v>
      </c>
      <c r="ET569">
        <v>0</v>
      </c>
      <c r="EU569">
        <v>1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3</v>
      </c>
      <c r="FJ569">
        <v>0</v>
      </c>
      <c r="FK569">
        <v>0</v>
      </c>
      <c r="FL569">
        <v>0</v>
      </c>
      <c r="FM569">
        <v>2</v>
      </c>
      <c r="FN569">
        <v>11</v>
      </c>
      <c r="FO569">
        <v>37</v>
      </c>
      <c r="FP569">
        <v>15</v>
      </c>
      <c r="FQ569">
        <v>1</v>
      </c>
      <c r="FR569">
        <v>3</v>
      </c>
      <c r="FS569">
        <v>2</v>
      </c>
      <c r="FT569">
        <v>0</v>
      </c>
      <c r="FU569">
        <v>6</v>
      </c>
      <c r="FV569">
        <v>0</v>
      </c>
      <c r="FW569">
        <v>1</v>
      </c>
      <c r="FX569">
        <v>1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3</v>
      </c>
      <c r="GG569">
        <v>0</v>
      </c>
      <c r="GH569">
        <v>0</v>
      </c>
      <c r="GI569">
        <v>0</v>
      </c>
      <c r="GJ569">
        <v>3</v>
      </c>
      <c r="GK569">
        <v>0</v>
      </c>
      <c r="GL569">
        <v>0</v>
      </c>
      <c r="GM569">
        <v>2</v>
      </c>
      <c r="GN569">
        <v>37</v>
      </c>
      <c r="GO569">
        <v>10</v>
      </c>
      <c r="GP569">
        <v>5</v>
      </c>
      <c r="GQ569">
        <v>2</v>
      </c>
      <c r="GR569">
        <v>1</v>
      </c>
      <c r="GS569">
        <v>0</v>
      </c>
      <c r="GT569">
        <v>1</v>
      </c>
      <c r="GU569">
        <v>0</v>
      </c>
      <c r="GV569">
        <v>1</v>
      </c>
      <c r="GW569">
        <v>0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10</v>
      </c>
      <c r="HI569">
        <v>2</v>
      </c>
      <c r="HJ569">
        <v>2</v>
      </c>
      <c r="HK569">
        <v>0</v>
      </c>
      <c r="HL569">
        <v>0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2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0</v>
      </c>
      <c r="IF569">
        <v>0</v>
      </c>
      <c r="IG569">
        <v>0</v>
      </c>
      <c r="IH569">
        <v>0</v>
      </c>
      <c r="II569">
        <v>0</v>
      </c>
      <c r="IJ569">
        <v>0</v>
      </c>
      <c r="IK569">
        <v>0</v>
      </c>
      <c r="IL569">
        <v>0</v>
      </c>
      <c r="IM569">
        <v>1</v>
      </c>
      <c r="IN569">
        <v>1</v>
      </c>
      <c r="IO569">
        <v>0</v>
      </c>
      <c r="IP569">
        <v>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  <c r="JH569">
        <v>0</v>
      </c>
      <c r="JI569">
        <v>0</v>
      </c>
      <c r="JJ569">
        <v>0</v>
      </c>
      <c r="JK569">
        <v>0</v>
      </c>
      <c r="JL569">
        <v>1</v>
      </c>
    </row>
    <row r="570" spans="1:272">
      <c r="A570" t="s">
        <v>544</v>
      </c>
      <c r="B570" t="s">
        <v>538</v>
      </c>
      <c r="C570" t="str">
        <f>"160902"</f>
        <v>160902</v>
      </c>
      <c r="D570" t="s">
        <v>543</v>
      </c>
      <c r="E570">
        <v>7</v>
      </c>
      <c r="F570">
        <v>914</v>
      </c>
      <c r="G570">
        <v>690</v>
      </c>
      <c r="H570">
        <v>321</v>
      </c>
      <c r="I570">
        <v>369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369</v>
      </c>
      <c r="T570">
        <v>0</v>
      </c>
      <c r="U570">
        <v>0</v>
      </c>
      <c r="V570">
        <v>369</v>
      </c>
      <c r="W570">
        <v>17</v>
      </c>
      <c r="X570">
        <v>13</v>
      </c>
      <c r="Y570">
        <v>4</v>
      </c>
      <c r="Z570">
        <v>0</v>
      </c>
      <c r="AA570">
        <v>352</v>
      </c>
      <c r="AB570">
        <v>63</v>
      </c>
      <c r="AC570">
        <v>7</v>
      </c>
      <c r="AD570">
        <v>16</v>
      </c>
      <c r="AE570">
        <v>29</v>
      </c>
      <c r="AF570">
        <v>5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1</v>
      </c>
      <c r="AZ570">
        <v>3</v>
      </c>
      <c r="BA570">
        <v>63</v>
      </c>
      <c r="BB570">
        <v>113</v>
      </c>
      <c r="BC570">
        <v>36</v>
      </c>
      <c r="BD570">
        <v>8</v>
      </c>
      <c r="BE570">
        <v>6</v>
      </c>
      <c r="BF570">
        <v>35</v>
      </c>
      <c r="BG570">
        <v>1</v>
      </c>
      <c r="BH570">
        <v>7</v>
      </c>
      <c r="BI570">
        <v>3</v>
      </c>
      <c r="BJ570">
        <v>1</v>
      </c>
      <c r="BK570">
        <v>6</v>
      </c>
      <c r="BL570">
        <v>1</v>
      </c>
      <c r="BM570">
        <v>0</v>
      </c>
      <c r="BN570">
        <v>0</v>
      </c>
      <c r="BO570">
        <v>3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  <c r="BV570">
        <v>3</v>
      </c>
      <c r="BW570">
        <v>0</v>
      </c>
      <c r="BX570">
        <v>0</v>
      </c>
      <c r="BY570">
        <v>2</v>
      </c>
      <c r="BZ570">
        <v>113</v>
      </c>
      <c r="CA570">
        <v>9</v>
      </c>
      <c r="CB570">
        <v>4</v>
      </c>
      <c r="CC570">
        <v>2</v>
      </c>
      <c r="CD570">
        <v>0</v>
      </c>
      <c r="CE570">
        <v>0</v>
      </c>
      <c r="CF570">
        <v>1</v>
      </c>
      <c r="CG570">
        <v>1</v>
      </c>
      <c r="CH570">
        <v>0</v>
      </c>
      <c r="CI570">
        <v>0</v>
      </c>
      <c r="CJ570">
        <v>0</v>
      </c>
      <c r="CK570">
        <v>1</v>
      </c>
      <c r="CL570">
        <v>0</v>
      </c>
      <c r="CM570">
        <v>0</v>
      </c>
      <c r="CN570">
        <v>0</v>
      </c>
      <c r="CO570">
        <v>0</v>
      </c>
      <c r="CP570">
        <v>9</v>
      </c>
      <c r="CQ570">
        <v>24</v>
      </c>
      <c r="CR570">
        <v>10</v>
      </c>
      <c r="CS570">
        <v>1</v>
      </c>
      <c r="CT570">
        <v>1</v>
      </c>
      <c r="CU570">
        <v>0</v>
      </c>
      <c r="CV570">
        <v>0</v>
      </c>
      <c r="CW570">
        <v>0</v>
      </c>
      <c r="CX570">
        <v>1</v>
      </c>
      <c r="CY570">
        <v>1</v>
      </c>
      <c r="CZ570">
        <v>0</v>
      </c>
      <c r="DA570">
        <v>0</v>
      </c>
      <c r="DB570">
        <v>0</v>
      </c>
      <c r="DC570">
        <v>1</v>
      </c>
      <c r="DD570">
        <v>0</v>
      </c>
      <c r="DE570">
        <v>0</v>
      </c>
      <c r="DF570">
        <v>0</v>
      </c>
      <c r="DG570">
        <v>0</v>
      </c>
      <c r="DH570">
        <v>1</v>
      </c>
      <c r="DI570">
        <v>0</v>
      </c>
      <c r="DJ570">
        <v>0</v>
      </c>
      <c r="DK570">
        <v>1</v>
      </c>
      <c r="DL570">
        <v>3</v>
      </c>
      <c r="DM570">
        <v>0</v>
      </c>
      <c r="DN570">
        <v>0</v>
      </c>
      <c r="DO570">
        <v>4</v>
      </c>
      <c r="DP570">
        <v>24</v>
      </c>
      <c r="DQ570">
        <v>8</v>
      </c>
      <c r="DR570">
        <v>4</v>
      </c>
      <c r="DS570">
        <v>0</v>
      </c>
      <c r="DT570">
        <v>0</v>
      </c>
      <c r="DU570">
        <v>2</v>
      </c>
      <c r="DV570">
        <v>0</v>
      </c>
      <c r="DW570">
        <v>1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1</v>
      </c>
      <c r="EO570">
        <v>0</v>
      </c>
      <c r="EP570">
        <v>8</v>
      </c>
      <c r="EQ570">
        <v>15</v>
      </c>
      <c r="ER570">
        <v>9</v>
      </c>
      <c r="ES570">
        <v>3</v>
      </c>
      <c r="ET570">
        <v>0</v>
      </c>
      <c r="EU570">
        <v>0</v>
      </c>
      <c r="EV570">
        <v>0</v>
      </c>
      <c r="EW570">
        <v>1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1</v>
      </c>
      <c r="FG570">
        <v>0</v>
      </c>
      <c r="FH570">
        <v>0</v>
      </c>
      <c r="FI570">
        <v>0</v>
      </c>
      <c r="FJ570">
        <v>1</v>
      </c>
      <c r="FK570">
        <v>0</v>
      </c>
      <c r="FL570">
        <v>0</v>
      </c>
      <c r="FM570">
        <v>0</v>
      </c>
      <c r="FN570">
        <v>15</v>
      </c>
      <c r="FO570">
        <v>26</v>
      </c>
      <c r="FP570">
        <v>17</v>
      </c>
      <c r="FQ570">
        <v>1</v>
      </c>
      <c r="FR570">
        <v>0</v>
      </c>
      <c r="FS570">
        <v>0</v>
      </c>
      <c r="FT570">
        <v>1</v>
      </c>
      <c r="FU570">
        <v>3</v>
      </c>
      <c r="FV570">
        <v>1</v>
      </c>
      <c r="FW570">
        <v>0</v>
      </c>
      <c r="FX570">
        <v>0</v>
      </c>
      <c r="FY570">
        <v>0</v>
      </c>
      <c r="FZ570">
        <v>0</v>
      </c>
      <c r="GA570">
        <v>1</v>
      </c>
      <c r="GB570">
        <v>0</v>
      </c>
      <c r="GC570">
        <v>0</v>
      </c>
      <c r="GD570">
        <v>2</v>
      </c>
      <c r="GE570">
        <v>0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0</v>
      </c>
      <c r="GL570">
        <v>0</v>
      </c>
      <c r="GM570">
        <v>0</v>
      </c>
      <c r="GN570">
        <v>26</v>
      </c>
      <c r="GO570">
        <v>20</v>
      </c>
      <c r="GP570">
        <v>4</v>
      </c>
      <c r="GQ570">
        <v>8</v>
      </c>
      <c r="GR570">
        <v>1</v>
      </c>
      <c r="GS570">
        <v>1</v>
      </c>
      <c r="GT570">
        <v>1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1</v>
      </c>
      <c r="HA570">
        <v>0</v>
      </c>
      <c r="HB570">
        <v>0</v>
      </c>
      <c r="HC570">
        <v>1</v>
      </c>
      <c r="HD570">
        <v>1</v>
      </c>
      <c r="HE570">
        <v>0</v>
      </c>
      <c r="HF570">
        <v>0</v>
      </c>
      <c r="HG570">
        <v>2</v>
      </c>
      <c r="HH570">
        <v>20</v>
      </c>
      <c r="HI570">
        <v>0</v>
      </c>
      <c r="HJ570">
        <v>0</v>
      </c>
      <c r="HK570">
        <v>0</v>
      </c>
      <c r="HL570">
        <v>0</v>
      </c>
      <c r="HM570">
        <v>0</v>
      </c>
      <c r="HN570">
        <v>0</v>
      </c>
      <c r="HO570">
        <v>0</v>
      </c>
      <c r="HP570">
        <v>0</v>
      </c>
      <c r="HQ570">
        <v>0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0</v>
      </c>
      <c r="IE570">
        <v>0</v>
      </c>
      <c r="IF570">
        <v>0</v>
      </c>
      <c r="IG570">
        <v>0</v>
      </c>
      <c r="IH570">
        <v>0</v>
      </c>
      <c r="II570">
        <v>0</v>
      </c>
      <c r="IJ570">
        <v>0</v>
      </c>
      <c r="IK570">
        <v>0</v>
      </c>
      <c r="IL570">
        <v>0</v>
      </c>
      <c r="IM570">
        <v>74</v>
      </c>
      <c r="IN570">
        <v>53</v>
      </c>
      <c r="IO570">
        <v>3</v>
      </c>
      <c r="IP570">
        <v>15</v>
      </c>
      <c r="IQ570">
        <v>1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  <c r="IX570">
        <v>0</v>
      </c>
      <c r="IY570">
        <v>0</v>
      </c>
      <c r="IZ570">
        <v>1</v>
      </c>
      <c r="JA570">
        <v>0</v>
      </c>
      <c r="JB570">
        <v>0</v>
      </c>
      <c r="JC570">
        <v>1</v>
      </c>
      <c r="JD570">
        <v>0</v>
      </c>
      <c r="JE570">
        <v>0</v>
      </c>
      <c r="JF570">
        <v>0</v>
      </c>
      <c r="JG570">
        <v>0</v>
      </c>
      <c r="JH570">
        <v>0</v>
      </c>
      <c r="JI570">
        <v>0</v>
      </c>
      <c r="JJ570">
        <v>0</v>
      </c>
      <c r="JK570">
        <v>0</v>
      </c>
      <c r="JL570">
        <v>74</v>
      </c>
    </row>
    <row r="571" spans="1:272">
      <c r="A571" t="s">
        <v>542</v>
      </c>
      <c r="B571" t="s">
        <v>538</v>
      </c>
      <c r="C571" t="str">
        <f>"160902"</f>
        <v>160902</v>
      </c>
      <c r="D571" t="s">
        <v>466</v>
      </c>
      <c r="E571">
        <v>8</v>
      </c>
      <c r="F571">
        <v>540</v>
      </c>
      <c r="G571">
        <v>410</v>
      </c>
      <c r="H571">
        <v>142</v>
      </c>
      <c r="I571">
        <v>268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268</v>
      </c>
      <c r="T571">
        <v>0</v>
      </c>
      <c r="U571">
        <v>0</v>
      </c>
      <c r="V571">
        <v>268</v>
      </c>
      <c r="W571">
        <v>9</v>
      </c>
      <c r="X571">
        <v>5</v>
      </c>
      <c r="Y571">
        <v>3</v>
      </c>
      <c r="Z571">
        <v>0</v>
      </c>
      <c r="AA571">
        <v>259</v>
      </c>
      <c r="AB571">
        <v>59</v>
      </c>
      <c r="AC571">
        <v>7</v>
      </c>
      <c r="AD571">
        <v>12</v>
      </c>
      <c r="AE571">
        <v>18</v>
      </c>
      <c r="AF571">
        <v>9</v>
      </c>
      <c r="AG571">
        <v>0</v>
      </c>
      <c r="AH571">
        <v>3</v>
      </c>
      <c r="AI571">
        <v>0</v>
      </c>
      <c r="AJ571">
        <v>0</v>
      </c>
      <c r="AK571">
        <v>0</v>
      </c>
      <c r="AL571">
        <v>0</v>
      </c>
      <c r="AM571">
        <v>2</v>
      </c>
      <c r="AN571">
        <v>0</v>
      </c>
      <c r="AO571">
        <v>0</v>
      </c>
      <c r="AP571">
        <v>0</v>
      </c>
      <c r="AQ571">
        <v>1</v>
      </c>
      <c r="AR571">
        <v>0</v>
      </c>
      <c r="AS571">
        <v>1</v>
      </c>
      <c r="AT571">
        <v>0</v>
      </c>
      <c r="AU571">
        <v>0</v>
      </c>
      <c r="AV571">
        <v>4</v>
      </c>
      <c r="AW571">
        <v>1</v>
      </c>
      <c r="AX571">
        <v>0</v>
      </c>
      <c r="AY571">
        <v>1</v>
      </c>
      <c r="AZ571">
        <v>0</v>
      </c>
      <c r="BA571">
        <v>59</v>
      </c>
      <c r="BB571">
        <v>75</v>
      </c>
      <c r="BC571">
        <v>28</v>
      </c>
      <c r="BD571">
        <v>3</v>
      </c>
      <c r="BE571">
        <v>3</v>
      </c>
      <c r="BF571">
        <v>21</v>
      </c>
      <c r="BG571">
        <v>2</v>
      </c>
      <c r="BH571">
        <v>6</v>
      </c>
      <c r="BI571">
        <v>2</v>
      </c>
      <c r="BJ571">
        <v>0</v>
      </c>
      <c r="BK571">
        <v>3</v>
      </c>
      <c r="BL571">
        <v>0</v>
      </c>
      <c r="BM571">
        <v>1</v>
      </c>
      <c r="BN571">
        <v>0</v>
      </c>
      <c r="BO571">
        <v>2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3</v>
      </c>
      <c r="BV571">
        <v>0</v>
      </c>
      <c r="BW571">
        <v>1</v>
      </c>
      <c r="BX571">
        <v>0</v>
      </c>
      <c r="BY571">
        <v>0</v>
      </c>
      <c r="BZ571">
        <v>75</v>
      </c>
      <c r="CA571">
        <v>11</v>
      </c>
      <c r="CB571">
        <v>5</v>
      </c>
      <c r="CC571">
        <v>1</v>
      </c>
      <c r="CD571">
        <v>1</v>
      </c>
      <c r="CE571">
        <v>0</v>
      </c>
      <c r="CF571">
        <v>0</v>
      </c>
      <c r="CG571">
        <v>0</v>
      </c>
      <c r="CH571">
        <v>1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3</v>
      </c>
      <c r="CO571">
        <v>0</v>
      </c>
      <c r="CP571">
        <v>11</v>
      </c>
      <c r="CQ571">
        <v>4</v>
      </c>
      <c r="CR571">
        <v>4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4</v>
      </c>
      <c r="DQ571">
        <v>8</v>
      </c>
      <c r="DR571">
        <v>3</v>
      </c>
      <c r="DS571">
        <v>2</v>
      </c>
      <c r="DT571">
        <v>0</v>
      </c>
      <c r="DU571">
        <v>1</v>
      </c>
      <c r="DV571">
        <v>0</v>
      </c>
      <c r="DW571">
        <v>0</v>
      </c>
      <c r="DX571">
        <v>1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1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8</v>
      </c>
      <c r="EQ571">
        <v>21</v>
      </c>
      <c r="ER571">
        <v>9</v>
      </c>
      <c r="ES571">
        <v>7</v>
      </c>
      <c r="ET571">
        <v>3</v>
      </c>
      <c r="EU571">
        <v>0</v>
      </c>
      <c r="EV571">
        <v>1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1</v>
      </c>
      <c r="FM571">
        <v>0</v>
      </c>
      <c r="FN571">
        <v>21</v>
      </c>
      <c r="FO571">
        <v>35</v>
      </c>
      <c r="FP571">
        <v>14</v>
      </c>
      <c r="FQ571">
        <v>4</v>
      </c>
      <c r="FR571">
        <v>2</v>
      </c>
      <c r="FS571">
        <v>4</v>
      </c>
      <c r="FT571">
        <v>1</v>
      </c>
      <c r="FU571">
        <v>3</v>
      </c>
      <c r="FV571">
        <v>1</v>
      </c>
      <c r="FW571">
        <v>0</v>
      </c>
      <c r="FX571">
        <v>0</v>
      </c>
      <c r="FY571">
        <v>0</v>
      </c>
      <c r="FZ571">
        <v>2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1</v>
      </c>
      <c r="GG571">
        <v>1</v>
      </c>
      <c r="GH571">
        <v>1</v>
      </c>
      <c r="GI571">
        <v>0</v>
      </c>
      <c r="GJ571">
        <v>0</v>
      </c>
      <c r="GK571">
        <v>0</v>
      </c>
      <c r="GL571">
        <v>0</v>
      </c>
      <c r="GM571">
        <v>1</v>
      </c>
      <c r="GN571">
        <v>35</v>
      </c>
      <c r="GO571">
        <v>26</v>
      </c>
      <c r="GP571">
        <v>16</v>
      </c>
      <c r="GQ571">
        <v>2</v>
      </c>
      <c r="GR571">
        <v>2</v>
      </c>
      <c r="GS571">
        <v>0</v>
      </c>
      <c r="GT571">
        <v>0</v>
      </c>
      <c r="GU571">
        <v>0</v>
      </c>
      <c r="GV571">
        <v>5</v>
      </c>
      <c r="GW571">
        <v>0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1</v>
      </c>
      <c r="HG571">
        <v>0</v>
      </c>
      <c r="HH571">
        <v>26</v>
      </c>
      <c r="HI571">
        <v>0</v>
      </c>
      <c r="HJ571">
        <v>0</v>
      </c>
      <c r="HK571">
        <v>0</v>
      </c>
      <c r="HL571">
        <v>0</v>
      </c>
      <c r="HM571">
        <v>0</v>
      </c>
      <c r="HN571">
        <v>0</v>
      </c>
      <c r="HO571">
        <v>0</v>
      </c>
      <c r="HP571">
        <v>0</v>
      </c>
      <c r="HQ571">
        <v>0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1</v>
      </c>
      <c r="HX571">
        <v>1</v>
      </c>
      <c r="HY571">
        <v>0</v>
      </c>
      <c r="HZ571">
        <v>0</v>
      </c>
      <c r="IA571">
        <v>0</v>
      </c>
      <c r="IB571">
        <v>0</v>
      </c>
      <c r="IC571">
        <v>0</v>
      </c>
      <c r="ID571">
        <v>0</v>
      </c>
      <c r="IE571">
        <v>0</v>
      </c>
      <c r="IF571">
        <v>0</v>
      </c>
      <c r="IG571">
        <v>0</v>
      </c>
      <c r="IH571">
        <v>0</v>
      </c>
      <c r="II571">
        <v>0</v>
      </c>
      <c r="IJ571">
        <v>0</v>
      </c>
      <c r="IK571">
        <v>0</v>
      </c>
      <c r="IL571">
        <v>1</v>
      </c>
      <c r="IM571">
        <v>19</v>
      </c>
      <c r="IN571">
        <v>16</v>
      </c>
      <c r="IO571">
        <v>2</v>
      </c>
      <c r="IP571">
        <v>1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  <c r="JH571">
        <v>0</v>
      </c>
      <c r="JI571">
        <v>0</v>
      </c>
      <c r="JJ571">
        <v>0</v>
      </c>
      <c r="JK571">
        <v>0</v>
      </c>
      <c r="JL571">
        <v>19</v>
      </c>
    </row>
    <row r="572" spans="1:272">
      <c r="A572" t="s">
        <v>541</v>
      </c>
      <c r="B572" t="s">
        <v>538</v>
      </c>
      <c r="C572" t="str">
        <f>"160902"</f>
        <v>160902</v>
      </c>
      <c r="D572" t="s">
        <v>540</v>
      </c>
      <c r="E572">
        <v>9</v>
      </c>
      <c r="F572">
        <v>449</v>
      </c>
      <c r="G572">
        <v>350</v>
      </c>
      <c r="H572">
        <v>171</v>
      </c>
      <c r="I572">
        <v>179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178</v>
      </c>
      <c r="T572">
        <v>0</v>
      </c>
      <c r="U572">
        <v>0</v>
      </c>
      <c r="V572">
        <v>178</v>
      </c>
      <c r="W572">
        <v>10</v>
      </c>
      <c r="X572">
        <v>4</v>
      </c>
      <c r="Y572">
        <v>0</v>
      </c>
      <c r="Z572">
        <v>0</v>
      </c>
      <c r="AA572">
        <v>168</v>
      </c>
      <c r="AB572">
        <v>34</v>
      </c>
      <c r="AC572">
        <v>6</v>
      </c>
      <c r="AD572">
        <v>6</v>
      </c>
      <c r="AE572">
        <v>12</v>
      </c>
      <c r="AF572">
        <v>4</v>
      </c>
      <c r="AG572">
        <v>1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2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1</v>
      </c>
      <c r="AZ572">
        <v>0</v>
      </c>
      <c r="BA572">
        <v>34</v>
      </c>
      <c r="BB572">
        <v>51</v>
      </c>
      <c r="BC572">
        <v>14</v>
      </c>
      <c r="BD572">
        <v>4</v>
      </c>
      <c r="BE572">
        <v>1</v>
      </c>
      <c r="BF572">
        <v>15</v>
      </c>
      <c r="BG572">
        <v>0</v>
      </c>
      <c r="BH572">
        <v>4</v>
      </c>
      <c r="BI572">
        <v>1</v>
      </c>
      <c r="BJ572">
        <v>1</v>
      </c>
      <c r="BK572">
        <v>2</v>
      </c>
      <c r="BL572">
        <v>0</v>
      </c>
      <c r="BM572">
        <v>0</v>
      </c>
      <c r="BN572">
        <v>0</v>
      </c>
      <c r="BO572">
        <v>0</v>
      </c>
      <c r="BP572">
        <v>1</v>
      </c>
      <c r="BQ572">
        <v>1</v>
      </c>
      <c r="BR572">
        <v>0</v>
      </c>
      <c r="BS572">
        <v>0</v>
      </c>
      <c r="BT572">
        <v>1</v>
      </c>
      <c r="BU572">
        <v>2</v>
      </c>
      <c r="BV572">
        <v>3</v>
      </c>
      <c r="BW572">
        <v>1</v>
      </c>
      <c r="BX572">
        <v>0</v>
      </c>
      <c r="BY572">
        <v>0</v>
      </c>
      <c r="BZ572">
        <v>51</v>
      </c>
      <c r="CA572">
        <v>7</v>
      </c>
      <c r="CB572">
        <v>4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1</v>
      </c>
      <c r="CK572">
        <v>0</v>
      </c>
      <c r="CL572">
        <v>0</v>
      </c>
      <c r="CM572">
        <v>0</v>
      </c>
      <c r="CN572">
        <v>1</v>
      </c>
      <c r="CO572">
        <v>1</v>
      </c>
      <c r="CP572">
        <v>7</v>
      </c>
      <c r="CQ572">
        <v>2</v>
      </c>
      <c r="CR572">
        <v>1</v>
      </c>
      <c r="CS572">
        <v>1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2</v>
      </c>
      <c r="DQ572">
        <v>6</v>
      </c>
      <c r="DR572">
        <v>5</v>
      </c>
      <c r="DS572">
        <v>0</v>
      </c>
      <c r="DT572">
        <v>0</v>
      </c>
      <c r="DU572">
        <v>0</v>
      </c>
      <c r="DV572">
        <v>0</v>
      </c>
      <c r="DW572">
        <v>1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6</v>
      </c>
      <c r="EQ572">
        <v>2</v>
      </c>
      <c r="ER572">
        <v>1</v>
      </c>
      <c r="ES572">
        <v>1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2</v>
      </c>
      <c r="FO572">
        <v>15</v>
      </c>
      <c r="FP572">
        <v>6</v>
      </c>
      <c r="FQ572">
        <v>0</v>
      </c>
      <c r="FR572">
        <v>0</v>
      </c>
      <c r="FS572">
        <v>2</v>
      </c>
      <c r="FT572">
        <v>0</v>
      </c>
      <c r="FU572">
        <v>1</v>
      </c>
      <c r="FV572">
        <v>1</v>
      </c>
      <c r="FW572">
        <v>0</v>
      </c>
      <c r="FX572">
        <v>1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2</v>
      </c>
      <c r="GI572">
        <v>0</v>
      </c>
      <c r="GJ572">
        <v>0</v>
      </c>
      <c r="GK572">
        <v>0</v>
      </c>
      <c r="GL572">
        <v>0</v>
      </c>
      <c r="GM572">
        <v>2</v>
      </c>
      <c r="GN572">
        <v>15</v>
      </c>
      <c r="GO572">
        <v>6</v>
      </c>
      <c r="GP572">
        <v>6</v>
      </c>
      <c r="GQ572">
        <v>0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6</v>
      </c>
      <c r="HI572">
        <v>1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1</v>
      </c>
      <c r="HQ572">
        <v>0</v>
      </c>
      <c r="HR572">
        <v>0</v>
      </c>
      <c r="HS572">
        <v>0</v>
      </c>
      <c r="HT572">
        <v>0</v>
      </c>
      <c r="HU572">
        <v>0</v>
      </c>
      <c r="HV572">
        <v>1</v>
      </c>
      <c r="HW572">
        <v>1</v>
      </c>
      <c r="HX572">
        <v>0</v>
      </c>
      <c r="HY572">
        <v>0</v>
      </c>
      <c r="HZ572">
        <v>0</v>
      </c>
      <c r="IA572">
        <v>0</v>
      </c>
      <c r="IB572">
        <v>0</v>
      </c>
      <c r="IC572">
        <v>0</v>
      </c>
      <c r="ID572">
        <v>0</v>
      </c>
      <c r="IE572">
        <v>0</v>
      </c>
      <c r="IF572">
        <v>0</v>
      </c>
      <c r="IG572">
        <v>1</v>
      </c>
      <c r="IH572">
        <v>0</v>
      </c>
      <c r="II572">
        <v>0</v>
      </c>
      <c r="IJ572">
        <v>0</v>
      </c>
      <c r="IK572">
        <v>0</v>
      </c>
      <c r="IL572">
        <v>1</v>
      </c>
      <c r="IM572">
        <v>43</v>
      </c>
      <c r="IN572">
        <v>25</v>
      </c>
      <c r="IO572">
        <v>0</v>
      </c>
      <c r="IP572">
        <v>10</v>
      </c>
      <c r="IQ572">
        <v>4</v>
      </c>
      <c r="IR572">
        <v>0</v>
      </c>
      <c r="IS572">
        <v>0</v>
      </c>
      <c r="IT572">
        <v>0</v>
      </c>
      <c r="IU572">
        <v>0</v>
      </c>
      <c r="IV572">
        <v>0</v>
      </c>
      <c r="IW572">
        <v>0</v>
      </c>
      <c r="IX572">
        <v>3</v>
      </c>
      <c r="IY572">
        <v>0</v>
      </c>
      <c r="IZ572">
        <v>0</v>
      </c>
      <c r="JA572">
        <v>0</v>
      </c>
      <c r="JB572">
        <v>0</v>
      </c>
      <c r="JC572">
        <v>0</v>
      </c>
      <c r="JD572">
        <v>0</v>
      </c>
      <c r="JE572">
        <v>0</v>
      </c>
      <c r="JF572">
        <v>1</v>
      </c>
      <c r="JG572">
        <v>0</v>
      </c>
      <c r="JH572">
        <v>0</v>
      </c>
      <c r="JI572">
        <v>0</v>
      </c>
      <c r="JJ572">
        <v>0</v>
      </c>
      <c r="JK572">
        <v>0</v>
      </c>
      <c r="JL572">
        <v>43</v>
      </c>
    </row>
    <row r="573" spans="1:272">
      <c r="A573" t="s">
        <v>539</v>
      </c>
      <c r="B573" t="s">
        <v>538</v>
      </c>
      <c r="C573" t="str">
        <f>"160902"</f>
        <v>160902</v>
      </c>
      <c r="D573" t="s">
        <v>466</v>
      </c>
      <c r="E573">
        <v>10</v>
      </c>
      <c r="F573">
        <v>514</v>
      </c>
      <c r="G573">
        <v>390</v>
      </c>
      <c r="H573">
        <v>152</v>
      </c>
      <c r="I573">
        <v>238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238</v>
      </c>
      <c r="T573">
        <v>0</v>
      </c>
      <c r="U573">
        <v>0</v>
      </c>
      <c r="V573">
        <v>238</v>
      </c>
      <c r="W573">
        <v>3</v>
      </c>
      <c r="X573">
        <v>2</v>
      </c>
      <c r="Y573">
        <v>1</v>
      </c>
      <c r="Z573">
        <v>0</v>
      </c>
      <c r="AA573">
        <v>235</v>
      </c>
      <c r="AB573">
        <v>31</v>
      </c>
      <c r="AC573">
        <v>5</v>
      </c>
      <c r="AD573">
        <v>5</v>
      </c>
      <c r="AE573">
        <v>15</v>
      </c>
      <c r="AF573">
        <v>2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2</v>
      </c>
      <c r="BA573">
        <v>31</v>
      </c>
      <c r="BB573">
        <v>61</v>
      </c>
      <c r="BC573">
        <v>23</v>
      </c>
      <c r="BD573">
        <v>1</v>
      </c>
      <c r="BE573">
        <v>1</v>
      </c>
      <c r="BF573">
        <v>21</v>
      </c>
      <c r="BG573">
        <v>1</v>
      </c>
      <c r="BH573">
        <v>3</v>
      </c>
      <c r="BI573">
        <v>0</v>
      </c>
      <c r="BJ573">
        <v>0</v>
      </c>
      <c r="BK573">
        <v>3</v>
      </c>
      <c r="BL573">
        <v>2</v>
      </c>
      <c r="BM573">
        <v>1</v>
      </c>
      <c r="BN573">
        <v>2</v>
      </c>
      <c r="BO573">
        <v>1</v>
      </c>
      <c r="BP573">
        <v>0</v>
      </c>
      <c r="BQ573">
        <v>1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1</v>
      </c>
      <c r="BZ573">
        <v>61</v>
      </c>
      <c r="CA573">
        <v>2</v>
      </c>
      <c r="CB573">
        <v>1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1</v>
      </c>
      <c r="CO573">
        <v>0</v>
      </c>
      <c r="CP573">
        <v>2</v>
      </c>
      <c r="CQ573">
        <v>4</v>
      </c>
      <c r="CR573">
        <v>2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2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4</v>
      </c>
      <c r="DQ573">
        <v>2</v>
      </c>
      <c r="DR573">
        <v>1</v>
      </c>
      <c r="DS573">
        <v>0</v>
      </c>
      <c r="DT573">
        <v>0</v>
      </c>
      <c r="DU573">
        <v>1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2</v>
      </c>
      <c r="EQ573">
        <v>2</v>
      </c>
      <c r="ER573">
        <v>0</v>
      </c>
      <c r="ES573">
        <v>2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2</v>
      </c>
      <c r="FO573">
        <v>23</v>
      </c>
      <c r="FP573">
        <v>5</v>
      </c>
      <c r="FQ573">
        <v>3</v>
      </c>
      <c r="FR573">
        <v>1</v>
      </c>
      <c r="FS573">
        <v>1</v>
      </c>
      <c r="FT573">
        <v>0</v>
      </c>
      <c r="FU573">
        <v>11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2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23</v>
      </c>
      <c r="GO573">
        <v>21</v>
      </c>
      <c r="GP573">
        <v>16</v>
      </c>
      <c r="GQ573">
        <v>3</v>
      </c>
      <c r="GR573">
        <v>0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1</v>
      </c>
      <c r="HB573">
        <v>0</v>
      </c>
      <c r="HC573">
        <v>0</v>
      </c>
      <c r="HD573">
        <v>1</v>
      </c>
      <c r="HE573">
        <v>0</v>
      </c>
      <c r="HF573">
        <v>0</v>
      </c>
      <c r="HG573">
        <v>0</v>
      </c>
      <c r="HH573">
        <v>21</v>
      </c>
      <c r="HI573">
        <v>1</v>
      </c>
      <c r="HJ573">
        <v>0</v>
      </c>
      <c r="HK573">
        <v>0</v>
      </c>
      <c r="HL573">
        <v>0</v>
      </c>
      <c r="HM573">
        <v>0</v>
      </c>
      <c r="HN573">
        <v>0</v>
      </c>
      <c r="HO573">
        <v>1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1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0</v>
      </c>
      <c r="ID573">
        <v>0</v>
      </c>
      <c r="IE573">
        <v>0</v>
      </c>
      <c r="IF573">
        <v>0</v>
      </c>
      <c r="IG573">
        <v>0</v>
      </c>
      <c r="IH573">
        <v>0</v>
      </c>
      <c r="II573">
        <v>0</v>
      </c>
      <c r="IJ573">
        <v>0</v>
      </c>
      <c r="IK573">
        <v>0</v>
      </c>
      <c r="IL573">
        <v>0</v>
      </c>
      <c r="IM573">
        <v>88</v>
      </c>
      <c r="IN573">
        <v>47</v>
      </c>
      <c r="IO573">
        <v>8</v>
      </c>
      <c r="IP573">
        <v>28</v>
      </c>
      <c r="IQ573">
        <v>1</v>
      </c>
      <c r="IR573">
        <v>0</v>
      </c>
      <c r="IS573">
        <v>0</v>
      </c>
      <c r="IT573">
        <v>0</v>
      </c>
      <c r="IU573">
        <v>0</v>
      </c>
      <c r="IV573">
        <v>0</v>
      </c>
      <c r="IW573">
        <v>0</v>
      </c>
      <c r="IX573">
        <v>1</v>
      </c>
      <c r="IY573">
        <v>0</v>
      </c>
      <c r="IZ573">
        <v>2</v>
      </c>
      <c r="JA573">
        <v>0</v>
      </c>
      <c r="JB573">
        <v>0</v>
      </c>
      <c r="JC573">
        <v>0</v>
      </c>
      <c r="JD573">
        <v>1</v>
      </c>
      <c r="JE573">
        <v>0</v>
      </c>
      <c r="JF573">
        <v>0</v>
      </c>
      <c r="JG573">
        <v>0</v>
      </c>
      <c r="JH573">
        <v>0</v>
      </c>
      <c r="JI573">
        <v>0</v>
      </c>
      <c r="JJ573">
        <v>0</v>
      </c>
      <c r="JK573">
        <v>0</v>
      </c>
      <c r="JL573">
        <v>88</v>
      </c>
    </row>
    <row r="574" spans="1:272">
      <c r="A574" t="s">
        <v>537</v>
      </c>
      <c r="B574" t="s">
        <v>517</v>
      </c>
      <c r="C574" t="str">
        <f>"160903"</f>
        <v>160903</v>
      </c>
      <c r="D574" t="s">
        <v>339</v>
      </c>
      <c r="E574">
        <v>1</v>
      </c>
      <c r="F574">
        <v>757</v>
      </c>
      <c r="G574">
        <v>570</v>
      </c>
      <c r="H574">
        <v>231</v>
      </c>
      <c r="I574">
        <v>339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339</v>
      </c>
      <c r="T574">
        <v>0</v>
      </c>
      <c r="U574">
        <v>0</v>
      </c>
      <c r="V574">
        <v>339</v>
      </c>
      <c r="W574">
        <v>7</v>
      </c>
      <c r="X574">
        <v>7</v>
      </c>
      <c r="Y574">
        <v>0</v>
      </c>
      <c r="Z574">
        <v>0</v>
      </c>
      <c r="AA574">
        <v>332</v>
      </c>
      <c r="AB574">
        <v>106</v>
      </c>
      <c r="AC574">
        <v>15</v>
      </c>
      <c r="AD574">
        <v>21</v>
      </c>
      <c r="AE574">
        <v>40</v>
      </c>
      <c r="AF574">
        <v>10</v>
      </c>
      <c r="AG574">
        <v>3</v>
      </c>
      <c r="AH574">
        <v>2</v>
      </c>
      <c r="AI574">
        <v>3</v>
      </c>
      <c r="AJ574">
        <v>1</v>
      </c>
      <c r="AK574">
        <v>1</v>
      </c>
      <c r="AL574">
        <v>1</v>
      </c>
      <c r="AM574">
        <v>1</v>
      </c>
      <c r="AN574">
        <v>2</v>
      </c>
      <c r="AO574">
        <v>0</v>
      </c>
      <c r="AP574">
        <v>0</v>
      </c>
      <c r="AQ574">
        <v>1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2</v>
      </c>
      <c r="AX574">
        <v>1</v>
      </c>
      <c r="AY574">
        <v>1</v>
      </c>
      <c r="AZ574">
        <v>0</v>
      </c>
      <c r="BA574">
        <v>106</v>
      </c>
      <c r="BB574">
        <v>87</v>
      </c>
      <c r="BC574">
        <v>21</v>
      </c>
      <c r="BD574">
        <v>5</v>
      </c>
      <c r="BE574">
        <v>3</v>
      </c>
      <c r="BF574">
        <v>16</v>
      </c>
      <c r="BG574">
        <v>2</v>
      </c>
      <c r="BH574">
        <v>16</v>
      </c>
      <c r="BI574">
        <v>0</v>
      </c>
      <c r="BJ574">
        <v>0</v>
      </c>
      <c r="BK574">
        <v>7</v>
      </c>
      <c r="BL574">
        <v>4</v>
      </c>
      <c r="BM574">
        <v>0</v>
      </c>
      <c r="BN574">
        <v>1</v>
      </c>
      <c r="BO574">
        <v>4</v>
      </c>
      <c r="BP574">
        <v>2</v>
      </c>
      <c r="BQ574">
        <v>1</v>
      </c>
      <c r="BR574">
        <v>0</v>
      </c>
      <c r="BS574">
        <v>0</v>
      </c>
      <c r="BT574">
        <v>1</v>
      </c>
      <c r="BU574">
        <v>2</v>
      </c>
      <c r="BV574">
        <v>0</v>
      </c>
      <c r="BW574">
        <v>1</v>
      </c>
      <c r="BX574">
        <v>0</v>
      </c>
      <c r="BY574">
        <v>1</v>
      </c>
      <c r="BZ574">
        <v>87</v>
      </c>
      <c r="CA574">
        <v>13</v>
      </c>
      <c r="CB574">
        <v>4</v>
      </c>
      <c r="CC574">
        <v>2</v>
      </c>
      <c r="CD574">
        <v>0</v>
      </c>
      <c r="CE574">
        <v>0</v>
      </c>
      <c r="CF574">
        <v>2</v>
      </c>
      <c r="CG574">
        <v>2</v>
      </c>
      <c r="CH574">
        <v>2</v>
      </c>
      <c r="CI574">
        <v>1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13</v>
      </c>
      <c r="CQ574">
        <v>10</v>
      </c>
      <c r="CR574">
        <v>4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1</v>
      </c>
      <c r="CZ574">
        <v>0</v>
      </c>
      <c r="DA574">
        <v>0</v>
      </c>
      <c r="DB574">
        <v>1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1</v>
      </c>
      <c r="DL574">
        <v>0</v>
      </c>
      <c r="DM574">
        <v>1</v>
      </c>
      <c r="DN574">
        <v>1</v>
      </c>
      <c r="DO574">
        <v>1</v>
      </c>
      <c r="DP574">
        <v>10</v>
      </c>
      <c r="DQ574">
        <v>6</v>
      </c>
      <c r="DR574">
        <v>3</v>
      </c>
      <c r="DS574">
        <v>0</v>
      </c>
      <c r="DT574">
        <v>0</v>
      </c>
      <c r="DU574">
        <v>3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6</v>
      </c>
      <c r="EQ574">
        <v>12</v>
      </c>
      <c r="ER574">
        <v>4</v>
      </c>
      <c r="ES574">
        <v>2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1</v>
      </c>
      <c r="FB574">
        <v>1</v>
      </c>
      <c r="FC574">
        <v>0</v>
      </c>
      <c r="FD574">
        <v>0</v>
      </c>
      <c r="FE574">
        <v>0</v>
      </c>
      <c r="FF574">
        <v>0</v>
      </c>
      <c r="FG574">
        <v>1</v>
      </c>
      <c r="FH574">
        <v>0</v>
      </c>
      <c r="FI574">
        <v>0</v>
      </c>
      <c r="FJ574">
        <v>0</v>
      </c>
      <c r="FK574">
        <v>0</v>
      </c>
      <c r="FL574">
        <v>1</v>
      </c>
      <c r="FM574">
        <v>2</v>
      </c>
      <c r="FN574">
        <v>12</v>
      </c>
      <c r="FO574">
        <v>24</v>
      </c>
      <c r="FP574">
        <v>8</v>
      </c>
      <c r="FQ574">
        <v>2</v>
      </c>
      <c r="FR574">
        <v>1</v>
      </c>
      <c r="FS574">
        <v>0</v>
      </c>
      <c r="FT574">
        <v>0</v>
      </c>
      <c r="FU574">
        <v>5</v>
      </c>
      <c r="FV574">
        <v>0</v>
      </c>
      <c r="FW574">
        <v>2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1</v>
      </c>
      <c r="GD574">
        <v>1</v>
      </c>
      <c r="GE574">
        <v>0</v>
      </c>
      <c r="GF574">
        <v>0</v>
      </c>
      <c r="GG574">
        <v>0</v>
      </c>
      <c r="GH574">
        <v>0</v>
      </c>
      <c r="GI574">
        <v>1</v>
      </c>
      <c r="GJ574">
        <v>1</v>
      </c>
      <c r="GK574">
        <v>0</v>
      </c>
      <c r="GL574">
        <v>1</v>
      </c>
      <c r="GM574">
        <v>1</v>
      </c>
      <c r="GN574">
        <v>24</v>
      </c>
      <c r="GO574">
        <v>22</v>
      </c>
      <c r="GP574">
        <v>6</v>
      </c>
      <c r="GQ574">
        <v>3</v>
      </c>
      <c r="GR574">
        <v>0</v>
      </c>
      <c r="GS574">
        <v>1</v>
      </c>
      <c r="GT574">
        <v>4</v>
      </c>
      <c r="GU574">
        <v>0</v>
      </c>
      <c r="GV574">
        <v>5</v>
      </c>
      <c r="GW574">
        <v>0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1</v>
      </c>
      <c r="HF574">
        <v>1</v>
      </c>
      <c r="HG574">
        <v>1</v>
      </c>
      <c r="HH574">
        <v>22</v>
      </c>
      <c r="HI574">
        <v>0</v>
      </c>
      <c r="HJ574">
        <v>0</v>
      </c>
      <c r="HK574">
        <v>0</v>
      </c>
      <c r="HL574">
        <v>0</v>
      </c>
      <c r="HM574">
        <v>0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0</v>
      </c>
      <c r="ID574">
        <v>0</v>
      </c>
      <c r="IE574">
        <v>0</v>
      </c>
      <c r="IF574">
        <v>0</v>
      </c>
      <c r="IG574">
        <v>0</v>
      </c>
      <c r="IH574">
        <v>0</v>
      </c>
      <c r="II574">
        <v>0</v>
      </c>
      <c r="IJ574">
        <v>0</v>
      </c>
      <c r="IK574">
        <v>0</v>
      </c>
      <c r="IL574">
        <v>0</v>
      </c>
      <c r="IM574">
        <v>52</v>
      </c>
      <c r="IN574">
        <v>22</v>
      </c>
      <c r="IO574">
        <v>8</v>
      </c>
      <c r="IP574">
        <v>12</v>
      </c>
      <c r="IQ574">
        <v>0</v>
      </c>
      <c r="IR574">
        <v>0</v>
      </c>
      <c r="IS574">
        <v>0</v>
      </c>
      <c r="IT574">
        <v>0</v>
      </c>
      <c r="IU574">
        <v>0</v>
      </c>
      <c r="IV574">
        <v>0</v>
      </c>
      <c r="IW574">
        <v>2</v>
      </c>
      <c r="IX574">
        <v>3</v>
      </c>
      <c r="IY574">
        <v>0</v>
      </c>
      <c r="IZ574">
        <v>5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0</v>
      </c>
      <c r="JI574">
        <v>0</v>
      </c>
      <c r="JJ574">
        <v>0</v>
      </c>
      <c r="JK574">
        <v>0</v>
      </c>
      <c r="JL574">
        <v>52</v>
      </c>
    </row>
    <row r="575" spans="1:272">
      <c r="A575" t="s">
        <v>536</v>
      </c>
      <c r="B575" t="s">
        <v>517</v>
      </c>
      <c r="C575" t="str">
        <f>"160903"</f>
        <v>160903</v>
      </c>
      <c r="D575" t="s">
        <v>529</v>
      </c>
      <c r="E575">
        <v>2</v>
      </c>
      <c r="F575">
        <v>822</v>
      </c>
      <c r="G575">
        <v>630</v>
      </c>
      <c r="H575">
        <v>344</v>
      </c>
      <c r="I575">
        <v>286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286</v>
      </c>
      <c r="T575">
        <v>0</v>
      </c>
      <c r="U575">
        <v>0</v>
      </c>
      <c r="V575">
        <v>286</v>
      </c>
      <c r="W575">
        <v>13</v>
      </c>
      <c r="X575">
        <v>10</v>
      </c>
      <c r="Y575">
        <v>3</v>
      </c>
      <c r="Z575">
        <v>0</v>
      </c>
      <c r="AA575">
        <v>273</v>
      </c>
      <c r="AB575">
        <v>21</v>
      </c>
      <c r="AC575">
        <v>5</v>
      </c>
      <c r="AD575">
        <v>2</v>
      </c>
      <c r="AE575">
        <v>9</v>
      </c>
      <c r="AF575">
        <v>1</v>
      </c>
      <c r="AG575">
        <v>0</v>
      </c>
      <c r="AH575">
        <v>2</v>
      </c>
      <c r="AI575">
        <v>0</v>
      </c>
      <c r="AJ575">
        <v>2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21</v>
      </c>
      <c r="BB575">
        <v>66</v>
      </c>
      <c r="BC575">
        <v>11</v>
      </c>
      <c r="BD575">
        <v>0</v>
      </c>
      <c r="BE575">
        <v>4</v>
      </c>
      <c r="BF575">
        <v>26</v>
      </c>
      <c r="BG575">
        <v>0</v>
      </c>
      <c r="BH575">
        <v>5</v>
      </c>
      <c r="BI575">
        <v>1</v>
      </c>
      <c r="BJ575">
        <v>0</v>
      </c>
      <c r="BK575">
        <v>4</v>
      </c>
      <c r="BL575">
        <v>2</v>
      </c>
      <c r="BM575">
        <v>0</v>
      </c>
      <c r="BN575">
        <v>1</v>
      </c>
      <c r="BO575">
        <v>4</v>
      </c>
      <c r="BP575">
        <v>1</v>
      </c>
      <c r="BQ575">
        <v>0</v>
      </c>
      <c r="BR575">
        <v>0</v>
      </c>
      <c r="BS575">
        <v>2</v>
      </c>
      <c r="BT575">
        <v>0</v>
      </c>
      <c r="BU575">
        <v>3</v>
      </c>
      <c r="BV575">
        <v>1</v>
      </c>
      <c r="BW575">
        <v>0</v>
      </c>
      <c r="BX575">
        <v>1</v>
      </c>
      <c r="BY575">
        <v>0</v>
      </c>
      <c r="BZ575">
        <v>66</v>
      </c>
      <c r="CA575">
        <v>8</v>
      </c>
      <c r="CB575">
        <v>2</v>
      </c>
      <c r="CC575">
        <v>0</v>
      </c>
      <c r="CD575">
        <v>0</v>
      </c>
      <c r="CE575">
        <v>1</v>
      </c>
      <c r="CF575">
        <v>1</v>
      </c>
      <c r="CG575">
        <v>2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2</v>
      </c>
      <c r="CP575">
        <v>8</v>
      </c>
      <c r="CQ575">
        <v>6</v>
      </c>
      <c r="CR575">
        <v>4</v>
      </c>
      <c r="CS575">
        <v>0</v>
      </c>
      <c r="CT575">
        <v>0</v>
      </c>
      <c r="CU575">
        <v>0</v>
      </c>
      <c r="CV575">
        <v>1</v>
      </c>
      <c r="CW575">
        <v>0</v>
      </c>
      <c r="CX575">
        <v>1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6</v>
      </c>
      <c r="DQ575">
        <v>9</v>
      </c>
      <c r="DR575">
        <v>3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5</v>
      </c>
      <c r="EC575">
        <v>0</v>
      </c>
      <c r="ED575">
        <v>0</v>
      </c>
      <c r="EE575">
        <v>0</v>
      </c>
      <c r="EF575">
        <v>1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9</v>
      </c>
      <c r="EQ575">
        <v>2</v>
      </c>
      <c r="ER575">
        <v>0</v>
      </c>
      <c r="ES575">
        <v>0</v>
      </c>
      <c r="ET575">
        <v>1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1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2</v>
      </c>
      <c r="FO575">
        <v>25</v>
      </c>
      <c r="FP575">
        <v>5</v>
      </c>
      <c r="FQ575">
        <v>0</v>
      </c>
      <c r="FR575">
        <v>1</v>
      </c>
      <c r="FS575">
        <v>0</v>
      </c>
      <c r="FT575">
        <v>2</v>
      </c>
      <c r="FU575">
        <v>7</v>
      </c>
      <c r="FV575">
        <v>1</v>
      </c>
      <c r="FW575">
        <v>2</v>
      </c>
      <c r="FX575">
        <v>1</v>
      </c>
      <c r="FY575">
        <v>0</v>
      </c>
      <c r="FZ575">
        <v>1</v>
      </c>
      <c r="GA575">
        <v>2</v>
      </c>
      <c r="GB575">
        <v>0</v>
      </c>
      <c r="GC575">
        <v>0</v>
      </c>
      <c r="GD575">
        <v>1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2</v>
      </c>
      <c r="GN575">
        <v>25</v>
      </c>
      <c r="GO575">
        <v>20</v>
      </c>
      <c r="GP575">
        <v>9</v>
      </c>
      <c r="GQ575">
        <v>5</v>
      </c>
      <c r="GR575">
        <v>1</v>
      </c>
      <c r="GS575">
        <v>0</v>
      </c>
      <c r="GT575">
        <v>1</v>
      </c>
      <c r="GU575">
        <v>0</v>
      </c>
      <c r="GV575">
        <v>0</v>
      </c>
      <c r="GW575">
        <v>1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1</v>
      </c>
      <c r="HE575">
        <v>0</v>
      </c>
      <c r="HF575">
        <v>0</v>
      </c>
      <c r="HG575">
        <v>2</v>
      </c>
      <c r="HH575">
        <v>20</v>
      </c>
      <c r="HI575">
        <v>1</v>
      </c>
      <c r="HJ575">
        <v>1</v>
      </c>
      <c r="HK575">
        <v>0</v>
      </c>
      <c r="HL575">
        <v>0</v>
      </c>
      <c r="HM575">
        <v>0</v>
      </c>
      <c r="HN575">
        <v>0</v>
      </c>
      <c r="HO575">
        <v>0</v>
      </c>
      <c r="HP575">
        <v>0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1</v>
      </c>
      <c r="HW575">
        <v>1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0</v>
      </c>
      <c r="ID575">
        <v>0</v>
      </c>
      <c r="IE575">
        <v>0</v>
      </c>
      <c r="IF575">
        <v>0</v>
      </c>
      <c r="IG575">
        <v>0</v>
      </c>
      <c r="IH575">
        <v>0</v>
      </c>
      <c r="II575">
        <v>0</v>
      </c>
      <c r="IJ575">
        <v>1</v>
      </c>
      <c r="IK575">
        <v>0</v>
      </c>
      <c r="IL575">
        <v>1</v>
      </c>
      <c r="IM575">
        <v>114</v>
      </c>
      <c r="IN575">
        <v>16</v>
      </c>
      <c r="IO575">
        <v>2</v>
      </c>
      <c r="IP575">
        <v>10</v>
      </c>
      <c r="IQ575">
        <v>0</v>
      </c>
      <c r="IR575">
        <v>0</v>
      </c>
      <c r="IS575">
        <v>0</v>
      </c>
      <c r="IT575">
        <v>0</v>
      </c>
      <c r="IU575">
        <v>0</v>
      </c>
      <c r="IV575">
        <v>0</v>
      </c>
      <c r="IW575">
        <v>7</v>
      </c>
      <c r="IX575">
        <v>0</v>
      </c>
      <c r="IY575">
        <v>0</v>
      </c>
      <c r="IZ575">
        <v>76</v>
      </c>
      <c r="JA575">
        <v>0</v>
      </c>
      <c r="JB575">
        <v>0</v>
      </c>
      <c r="JC575">
        <v>0</v>
      </c>
      <c r="JD575">
        <v>1</v>
      </c>
      <c r="JE575">
        <v>0</v>
      </c>
      <c r="JF575">
        <v>0</v>
      </c>
      <c r="JG575">
        <v>0</v>
      </c>
      <c r="JH575">
        <v>0</v>
      </c>
      <c r="JI575">
        <v>0</v>
      </c>
      <c r="JJ575">
        <v>0</v>
      </c>
      <c r="JK575">
        <v>2</v>
      </c>
      <c r="JL575">
        <v>114</v>
      </c>
    </row>
    <row r="576" spans="1:272">
      <c r="A576" t="s">
        <v>535</v>
      </c>
      <c r="B576" t="s">
        <v>517</v>
      </c>
      <c r="C576" t="str">
        <f>"160903"</f>
        <v>160903</v>
      </c>
      <c r="D576" t="s">
        <v>534</v>
      </c>
      <c r="E576">
        <v>3</v>
      </c>
      <c r="F576">
        <v>793</v>
      </c>
      <c r="G576">
        <v>601</v>
      </c>
      <c r="H576">
        <v>285</v>
      </c>
      <c r="I576">
        <v>316</v>
      </c>
      <c r="J576">
        <v>0</v>
      </c>
      <c r="K576">
        <v>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316</v>
      </c>
      <c r="T576">
        <v>0</v>
      </c>
      <c r="U576">
        <v>0</v>
      </c>
      <c r="V576">
        <v>316</v>
      </c>
      <c r="W576">
        <v>13</v>
      </c>
      <c r="X576">
        <v>8</v>
      </c>
      <c r="Y576">
        <v>5</v>
      </c>
      <c r="Z576">
        <v>0</v>
      </c>
      <c r="AA576">
        <v>303</v>
      </c>
      <c r="AB576">
        <v>64</v>
      </c>
      <c r="AC576">
        <v>8</v>
      </c>
      <c r="AD576">
        <v>21</v>
      </c>
      <c r="AE576">
        <v>21</v>
      </c>
      <c r="AF576">
        <v>6</v>
      </c>
      <c r="AG576">
        <v>0</v>
      </c>
      <c r="AH576">
        <v>1</v>
      </c>
      <c r="AI576">
        <v>1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2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1</v>
      </c>
      <c r="AX576">
        <v>0</v>
      </c>
      <c r="AY576">
        <v>0</v>
      </c>
      <c r="AZ576">
        <v>1</v>
      </c>
      <c r="BA576">
        <v>64</v>
      </c>
      <c r="BB576">
        <v>72</v>
      </c>
      <c r="BC576">
        <v>24</v>
      </c>
      <c r="BD576">
        <v>4</v>
      </c>
      <c r="BE576">
        <v>6</v>
      </c>
      <c r="BF576">
        <v>11</v>
      </c>
      <c r="BG576">
        <v>0</v>
      </c>
      <c r="BH576">
        <v>10</v>
      </c>
      <c r="BI576">
        <v>0</v>
      </c>
      <c r="BJ576">
        <v>2</v>
      </c>
      <c r="BK576">
        <v>2</v>
      </c>
      <c r="BL576">
        <v>2</v>
      </c>
      <c r="BM576">
        <v>0</v>
      </c>
      <c r="BN576">
        <v>3</v>
      </c>
      <c r="BO576">
        <v>0</v>
      </c>
      <c r="BP576">
        <v>0</v>
      </c>
      <c r="BQ576">
        <v>0</v>
      </c>
      <c r="BR576">
        <v>0</v>
      </c>
      <c r="BS576">
        <v>2</v>
      </c>
      <c r="BT576">
        <v>0</v>
      </c>
      <c r="BU576">
        <v>3</v>
      </c>
      <c r="BV576">
        <v>2</v>
      </c>
      <c r="BW576">
        <v>0</v>
      </c>
      <c r="BX576">
        <v>0</v>
      </c>
      <c r="BY576">
        <v>1</v>
      </c>
      <c r="BZ576">
        <v>72</v>
      </c>
      <c r="CA576">
        <v>6</v>
      </c>
      <c r="CB576">
        <v>4</v>
      </c>
      <c r="CC576">
        <v>0</v>
      </c>
      <c r="CD576">
        <v>0</v>
      </c>
      <c r="CE576">
        <v>1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1</v>
      </c>
      <c r="CM576">
        <v>0</v>
      </c>
      <c r="CN576">
        <v>0</v>
      </c>
      <c r="CO576">
        <v>0</v>
      </c>
      <c r="CP576">
        <v>6</v>
      </c>
      <c r="CQ576">
        <v>13</v>
      </c>
      <c r="CR576">
        <v>4</v>
      </c>
      <c r="CS576">
        <v>1</v>
      </c>
      <c r="CT576">
        <v>1</v>
      </c>
      <c r="CU576">
        <v>0</v>
      </c>
      <c r="CV576">
        <v>1</v>
      </c>
      <c r="CW576">
        <v>1</v>
      </c>
      <c r="CX576">
        <v>0</v>
      </c>
      <c r="CY576">
        <v>1</v>
      </c>
      <c r="CZ576">
        <v>2</v>
      </c>
      <c r="DA576">
        <v>1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1</v>
      </c>
      <c r="DP576">
        <v>13</v>
      </c>
      <c r="DQ576">
        <v>5</v>
      </c>
      <c r="DR576">
        <v>3</v>
      </c>
      <c r="DS576">
        <v>1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1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5</v>
      </c>
      <c r="EQ576">
        <v>6</v>
      </c>
      <c r="ER576">
        <v>4</v>
      </c>
      <c r="ES576">
        <v>1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1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6</v>
      </c>
      <c r="FO576">
        <v>34</v>
      </c>
      <c r="FP576">
        <v>19</v>
      </c>
      <c r="FQ576">
        <v>0</v>
      </c>
      <c r="FR576">
        <v>3</v>
      </c>
      <c r="FS576">
        <v>0</v>
      </c>
      <c r="FT576">
        <v>0</v>
      </c>
      <c r="FU576">
        <v>1</v>
      </c>
      <c r="FV576">
        <v>1</v>
      </c>
      <c r="FW576">
        <v>1</v>
      </c>
      <c r="FX576">
        <v>1</v>
      </c>
      <c r="FY576">
        <v>0</v>
      </c>
      <c r="FZ576">
        <v>0</v>
      </c>
      <c r="GA576">
        <v>2</v>
      </c>
      <c r="GB576">
        <v>2</v>
      </c>
      <c r="GC576">
        <v>1</v>
      </c>
      <c r="GD576">
        <v>1</v>
      </c>
      <c r="GE576">
        <v>1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1</v>
      </c>
      <c r="GM576">
        <v>0</v>
      </c>
      <c r="GN576">
        <v>34</v>
      </c>
      <c r="GO576">
        <v>25</v>
      </c>
      <c r="GP576">
        <v>10</v>
      </c>
      <c r="GQ576">
        <v>4</v>
      </c>
      <c r="GR576">
        <v>2</v>
      </c>
      <c r="GS576">
        <v>0</v>
      </c>
      <c r="GT576">
        <v>3</v>
      </c>
      <c r="GU576">
        <v>0</v>
      </c>
      <c r="GV576">
        <v>4</v>
      </c>
      <c r="GW576">
        <v>0</v>
      </c>
      <c r="GX576">
        <v>1</v>
      </c>
      <c r="GY576">
        <v>1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25</v>
      </c>
      <c r="HI576">
        <v>0</v>
      </c>
      <c r="HJ576">
        <v>0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0</v>
      </c>
      <c r="HR576">
        <v>0</v>
      </c>
      <c r="HS576">
        <v>0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0</v>
      </c>
      <c r="IC576">
        <v>0</v>
      </c>
      <c r="ID576">
        <v>0</v>
      </c>
      <c r="IE576">
        <v>0</v>
      </c>
      <c r="IF576">
        <v>0</v>
      </c>
      <c r="IG576">
        <v>0</v>
      </c>
      <c r="IH576">
        <v>0</v>
      </c>
      <c r="II576">
        <v>0</v>
      </c>
      <c r="IJ576">
        <v>0</v>
      </c>
      <c r="IK576">
        <v>0</v>
      </c>
      <c r="IL576">
        <v>0</v>
      </c>
      <c r="IM576">
        <v>78</v>
      </c>
      <c r="IN576">
        <v>30</v>
      </c>
      <c r="IO576">
        <v>6</v>
      </c>
      <c r="IP576">
        <v>10</v>
      </c>
      <c r="IQ576">
        <v>0</v>
      </c>
      <c r="IR576">
        <v>0</v>
      </c>
      <c r="IS576">
        <v>1</v>
      </c>
      <c r="IT576">
        <v>0</v>
      </c>
      <c r="IU576">
        <v>0</v>
      </c>
      <c r="IV576">
        <v>1</v>
      </c>
      <c r="IW576">
        <v>2</v>
      </c>
      <c r="IX576">
        <v>0</v>
      </c>
      <c r="IY576">
        <v>0</v>
      </c>
      <c r="IZ576">
        <v>27</v>
      </c>
      <c r="JA576">
        <v>0</v>
      </c>
      <c r="JB576">
        <v>1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0</v>
      </c>
      <c r="JI576">
        <v>0</v>
      </c>
      <c r="JJ576">
        <v>0</v>
      </c>
      <c r="JK576">
        <v>0</v>
      </c>
      <c r="JL576">
        <v>78</v>
      </c>
    </row>
    <row r="577" spans="1:272">
      <c r="A577" t="s">
        <v>533</v>
      </c>
      <c r="B577" t="s">
        <v>517</v>
      </c>
      <c r="C577" t="str">
        <f>"160903"</f>
        <v>160903</v>
      </c>
      <c r="D577" t="s">
        <v>401</v>
      </c>
      <c r="E577">
        <v>4</v>
      </c>
      <c r="F577">
        <v>1346</v>
      </c>
      <c r="G577">
        <v>1030</v>
      </c>
      <c r="H577">
        <v>503</v>
      </c>
      <c r="I577">
        <v>527</v>
      </c>
      <c r="J577">
        <v>0</v>
      </c>
      <c r="K577">
        <v>2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528</v>
      </c>
      <c r="T577">
        <v>1</v>
      </c>
      <c r="U577">
        <v>0</v>
      </c>
      <c r="V577">
        <v>528</v>
      </c>
      <c r="W577">
        <v>15</v>
      </c>
      <c r="X577">
        <v>13</v>
      </c>
      <c r="Y577">
        <v>2</v>
      </c>
      <c r="Z577">
        <v>0</v>
      </c>
      <c r="AA577">
        <v>513</v>
      </c>
      <c r="AB577">
        <v>91</v>
      </c>
      <c r="AC577">
        <v>6</v>
      </c>
      <c r="AD577">
        <v>27</v>
      </c>
      <c r="AE577">
        <v>37</v>
      </c>
      <c r="AF577">
        <v>7</v>
      </c>
      <c r="AG577">
        <v>0</v>
      </c>
      <c r="AH577">
        <v>6</v>
      </c>
      <c r="AI577">
        <v>0</v>
      </c>
      <c r="AJ577">
        <v>0</v>
      </c>
      <c r="AK577">
        <v>0</v>
      </c>
      <c r="AL577">
        <v>0</v>
      </c>
      <c r="AM577">
        <v>1</v>
      </c>
      <c r="AN577">
        <v>0</v>
      </c>
      <c r="AO577">
        <v>0</v>
      </c>
      <c r="AP577">
        <v>2</v>
      </c>
      <c r="AQ577">
        <v>1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91</v>
      </c>
      <c r="BB577">
        <v>121</v>
      </c>
      <c r="BC577">
        <v>29</v>
      </c>
      <c r="BD577">
        <v>4</v>
      </c>
      <c r="BE577">
        <v>5</v>
      </c>
      <c r="BF577">
        <v>23</v>
      </c>
      <c r="BG577">
        <v>1</v>
      </c>
      <c r="BH577">
        <v>31</v>
      </c>
      <c r="BI577">
        <v>1</v>
      </c>
      <c r="BJ577">
        <v>3</v>
      </c>
      <c r="BK577">
        <v>2</v>
      </c>
      <c r="BL577">
        <v>6</v>
      </c>
      <c r="BM577">
        <v>1</v>
      </c>
      <c r="BN577">
        <v>1</v>
      </c>
      <c r="BO577">
        <v>3</v>
      </c>
      <c r="BP577">
        <v>2</v>
      </c>
      <c r="BQ577">
        <v>1</v>
      </c>
      <c r="BR577">
        <v>0</v>
      </c>
      <c r="BS577">
        <v>0</v>
      </c>
      <c r="BT577">
        <v>0</v>
      </c>
      <c r="BU577">
        <v>5</v>
      </c>
      <c r="BV577">
        <v>1</v>
      </c>
      <c r="BW577">
        <v>1</v>
      </c>
      <c r="BX577">
        <v>1</v>
      </c>
      <c r="BY577">
        <v>0</v>
      </c>
      <c r="BZ577">
        <v>121</v>
      </c>
      <c r="CA577">
        <v>14</v>
      </c>
      <c r="CB577">
        <v>4</v>
      </c>
      <c r="CC577">
        <v>3</v>
      </c>
      <c r="CD577">
        <v>4</v>
      </c>
      <c r="CE577">
        <v>0</v>
      </c>
      <c r="CF577">
        <v>1</v>
      </c>
      <c r="CG577">
        <v>1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1</v>
      </c>
      <c r="CP577">
        <v>14</v>
      </c>
      <c r="CQ577">
        <v>23</v>
      </c>
      <c r="CR577">
        <v>11</v>
      </c>
      <c r="CS577">
        <v>3</v>
      </c>
      <c r="CT577">
        <v>0</v>
      </c>
      <c r="CU577">
        <v>2</v>
      </c>
      <c r="CV577">
        <v>1</v>
      </c>
      <c r="CW577">
        <v>0</v>
      </c>
      <c r="CX577">
        <v>0</v>
      </c>
      <c r="CY577">
        <v>0</v>
      </c>
      <c r="CZ577">
        <v>1</v>
      </c>
      <c r="DA577">
        <v>0</v>
      </c>
      <c r="DB577">
        <v>0</v>
      </c>
      <c r="DC577">
        <v>0</v>
      </c>
      <c r="DD577">
        <v>1</v>
      </c>
      <c r="DE577">
        <v>0</v>
      </c>
      <c r="DF577">
        <v>0</v>
      </c>
      <c r="DG577">
        <v>0</v>
      </c>
      <c r="DH577">
        <v>0</v>
      </c>
      <c r="DI577">
        <v>1</v>
      </c>
      <c r="DJ577">
        <v>1</v>
      </c>
      <c r="DK577">
        <v>0</v>
      </c>
      <c r="DL577">
        <v>1</v>
      </c>
      <c r="DM577">
        <v>0</v>
      </c>
      <c r="DN577">
        <v>0</v>
      </c>
      <c r="DO577">
        <v>1</v>
      </c>
      <c r="DP577">
        <v>23</v>
      </c>
      <c r="DQ577">
        <v>8</v>
      </c>
      <c r="DR577">
        <v>1</v>
      </c>
      <c r="DS577">
        <v>0</v>
      </c>
      <c r="DT577">
        <v>1</v>
      </c>
      <c r="DU577">
        <v>0</v>
      </c>
      <c r="DV577">
        <v>0</v>
      </c>
      <c r="DW577">
        <v>1</v>
      </c>
      <c r="DX577">
        <v>1</v>
      </c>
      <c r="DY577">
        <v>0</v>
      </c>
      <c r="DZ577">
        <v>1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3</v>
      </c>
      <c r="EL577">
        <v>0</v>
      </c>
      <c r="EM577">
        <v>0</v>
      </c>
      <c r="EN577">
        <v>0</v>
      </c>
      <c r="EO577">
        <v>0</v>
      </c>
      <c r="EP577">
        <v>8</v>
      </c>
      <c r="EQ577">
        <v>15</v>
      </c>
      <c r="ER577">
        <v>5</v>
      </c>
      <c r="ES577">
        <v>5</v>
      </c>
      <c r="ET577">
        <v>0</v>
      </c>
      <c r="EU577">
        <v>0</v>
      </c>
      <c r="EV577">
        <v>1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1</v>
      </c>
      <c r="FF577">
        <v>0</v>
      </c>
      <c r="FG577">
        <v>1</v>
      </c>
      <c r="FH577">
        <v>1</v>
      </c>
      <c r="FI577">
        <v>0</v>
      </c>
      <c r="FJ577">
        <v>0</v>
      </c>
      <c r="FK577">
        <v>0</v>
      </c>
      <c r="FL577">
        <v>0</v>
      </c>
      <c r="FM577">
        <v>1</v>
      </c>
      <c r="FN577">
        <v>15</v>
      </c>
      <c r="FO577">
        <v>37</v>
      </c>
      <c r="FP577">
        <v>13</v>
      </c>
      <c r="FQ577">
        <v>2</v>
      </c>
      <c r="FR577">
        <v>3</v>
      </c>
      <c r="FS577">
        <v>4</v>
      </c>
      <c r="FT577">
        <v>0</v>
      </c>
      <c r="FU577">
        <v>2</v>
      </c>
      <c r="FV577">
        <v>2</v>
      </c>
      <c r="FW577">
        <v>0</v>
      </c>
      <c r="FX577">
        <v>1</v>
      </c>
      <c r="FY577">
        <v>0</v>
      </c>
      <c r="FZ577">
        <v>0</v>
      </c>
      <c r="GA577">
        <v>0</v>
      </c>
      <c r="GB577">
        <v>2</v>
      </c>
      <c r="GC577">
        <v>0</v>
      </c>
      <c r="GD577">
        <v>0</v>
      </c>
      <c r="GE577">
        <v>1</v>
      </c>
      <c r="GF577">
        <v>0</v>
      </c>
      <c r="GG577">
        <v>1</v>
      </c>
      <c r="GH577">
        <v>0</v>
      </c>
      <c r="GI577">
        <v>0</v>
      </c>
      <c r="GJ577">
        <v>4</v>
      </c>
      <c r="GK577">
        <v>0</v>
      </c>
      <c r="GL577">
        <v>0</v>
      </c>
      <c r="GM577">
        <v>2</v>
      </c>
      <c r="GN577">
        <v>37</v>
      </c>
      <c r="GO577">
        <v>52</v>
      </c>
      <c r="GP577">
        <v>28</v>
      </c>
      <c r="GQ577">
        <v>9</v>
      </c>
      <c r="GR577">
        <v>5</v>
      </c>
      <c r="GS577">
        <v>0</v>
      </c>
      <c r="GT577">
        <v>1</v>
      </c>
      <c r="GU577">
        <v>0</v>
      </c>
      <c r="GV577">
        <v>4</v>
      </c>
      <c r="GW577">
        <v>0</v>
      </c>
      <c r="GX577">
        <v>2</v>
      </c>
      <c r="GY577">
        <v>0</v>
      </c>
      <c r="GZ577">
        <v>0</v>
      </c>
      <c r="HA577">
        <v>0</v>
      </c>
      <c r="HB577">
        <v>0</v>
      </c>
      <c r="HC577">
        <v>1</v>
      </c>
      <c r="HD577">
        <v>0</v>
      </c>
      <c r="HE577">
        <v>1</v>
      </c>
      <c r="HF577">
        <v>1</v>
      </c>
      <c r="HG577">
        <v>0</v>
      </c>
      <c r="HH577">
        <v>52</v>
      </c>
      <c r="HI577">
        <v>6</v>
      </c>
      <c r="HJ577">
        <v>4</v>
      </c>
      <c r="HK577">
        <v>0</v>
      </c>
      <c r="HL577">
        <v>0</v>
      </c>
      <c r="HM577">
        <v>0</v>
      </c>
      <c r="HN577">
        <v>1</v>
      </c>
      <c r="HO577">
        <v>0</v>
      </c>
      <c r="HP577">
        <v>0</v>
      </c>
      <c r="HQ577">
        <v>1</v>
      </c>
      <c r="HR577">
        <v>0</v>
      </c>
      <c r="HS577">
        <v>0</v>
      </c>
      <c r="HT577">
        <v>0</v>
      </c>
      <c r="HU577">
        <v>0</v>
      </c>
      <c r="HV577">
        <v>6</v>
      </c>
      <c r="HW577">
        <v>2</v>
      </c>
      <c r="HX577">
        <v>0</v>
      </c>
      <c r="HY577">
        <v>0</v>
      </c>
      <c r="HZ577">
        <v>1</v>
      </c>
      <c r="IA577">
        <v>0</v>
      </c>
      <c r="IB577">
        <v>0</v>
      </c>
      <c r="IC577">
        <v>0</v>
      </c>
      <c r="ID577">
        <v>0</v>
      </c>
      <c r="IE577">
        <v>1</v>
      </c>
      <c r="IF577">
        <v>0</v>
      </c>
      <c r="IG577">
        <v>0</v>
      </c>
      <c r="IH577">
        <v>0</v>
      </c>
      <c r="II577">
        <v>0</v>
      </c>
      <c r="IJ577">
        <v>0</v>
      </c>
      <c r="IK577">
        <v>0</v>
      </c>
      <c r="IL577">
        <v>2</v>
      </c>
      <c r="IM577">
        <v>144</v>
      </c>
      <c r="IN577">
        <v>52</v>
      </c>
      <c r="IO577">
        <v>14</v>
      </c>
      <c r="IP577">
        <v>28</v>
      </c>
      <c r="IQ577">
        <v>3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12</v>
      </c>
      <c r="IX577">
        <v>1</v>
      </c>
      <c r="IY577">
        <v>0</v>
      </c>
      <c r="IZ577">
        <v>29</v>
      </c>
      <c r="JA577">
        <v>0</v>
      </c>
      <c r="JB577">
        <v>1</v>
      </c>
      <c r="JC577">
        <v>0</v>
      </c>
      <c r="JD577">
        <v>1</v>
      </c>
      <c r="JE577">
        <v>0</v>
      </c>
      <c r="JF577">
        <v>1</v>
      </c>
      <c r="JG577">
        <v>0</v>
      </c>
      <c r="JH577">
        <v>1</v>
      </c>
      <c r="JI577">
        <v>0</v>
      </c>
      <c r="JJ577">
        <v>1</v>
      </c>
      <c r="JK577">
        <v>0</v>
      </c>
      <c r="JL577">
        <v>144</v>
      </c>
    </row>
    <row r="578" spans="1:272">
      <c r="A578" t="s">
        <v>532</v>
      </c>
      <c r="B578" t="s">
        <v>517</v>
      </c>
      <c r="C578" t="str">
        <f>"160903"</f>
        <v>160903</v>
      </c>
      <c r="D578" t="s">
        <v>220</v>
      </c>
      <c r="E578">
        <v>5</v>
      </c>
      <c r="F578">
        <v>996</v>
      </c>
      <c r="G578">
        <v>760</v>
      </c>
      <c r="H578">
        <v>369</v>
      </c>
      <c r="I578">
        <v>391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391</v>
      </c>
      <c r="T578">
        <v>0</v>
      </c>
      <c r="U578">
        <v>0</v>
      </c>
      <c r="V578">
        <v>391</v>
      </c>
      <c r="W578">
        <v>14</v>
      </c>
      <c r="X578">
        <v>10</v>
      </c>
      <c r="Y578">
        <v>4</v>
      </c>
      <c r="Z578">
        <v>0</v>
      </c>
      <c r="AA578">
        <v>377</v>
      </c>
      <c r="AB578">
        <v>75</v>
      </c>
      <c r="AC578">
        <v>7</v>
      </c>
      <c r="AD578">
        <v>13</v>
      </c>
      <c r="AE578">
        <v>38</v>
      </c>
      <c r="AF578">
        <v>9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2</v>
      </c>
      <c r="AN578">
        <v>0</v>
      </c>
      <c r="AO578">
        <v>0</v>
      </c>
      <c r="AP578">
        <v>0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0</v>
      </c>
      <c r="AX578">
        <v>2</v>
      </c>
      <c r="AY578">
        <v>1</v>
      </c>
      <c r="AZ578">
        <v>0</v>
      </c>
      <c r="BA578">
        <v>75</v>
      </c>
      <c r="BB578">
        <v>103</v>
      </c>
      <c r="BC578">
        <v>30</v>
      </c>
      <c r="BD578">
        <v>2</v>
      </c>
      <c r="BE578">
        <v>3</v>
      </c>
      <c r="BF578">
        <v>27</v>
      </c>
      <c r="BG578">
        <v>4</v>
      </c>
      <c r="BH578">
        <v>8</v>
      </c>
      <c r="BI578">
        <v>0</v>
      </c>
      <c r="BJ578">
        <v>0</v>
      </c>
      <c r="BK578">
        <v>2</v>
      </c>
      <c r="BL578">
        <v>6</v>
      </c>
      <c r="BM578">
        <v>1</v>
      </c>
      <c r="BN578">
        <v>8</v>
      </c>
      <c r="BO578">
        <v>1</v>
      </c>
      <c r="BP578">
        <v>2</v>
      </c>
      <c r="BQ578">
        <v>0</v>
      </c>
      <c r="BR578">
        <v>1</v>
      </c>
      <c r="BS578">
        <v>1</v>
      </c>
      <c r="BT578">
        <v>0</v>
      </c>
      <c r="BU578">
        <v>4</v>
      </c>
      <c r="BV578">
        <v>1</v>
      </c>
      <c r="BW578">
        <v>1</v>
      </c>
      <c r="BX578">
        <v>0</v>
      </c>
      <c r="BY578">
        <v>1</v>
      </c>
      <c r="BZ578">
        <v>103</v>
      </c>
      <c r="CA578">
        <v>15</v>
      </c>
      <c r="CB578">
        <v>7</v>
      </c>
      <c r="CC578">
        <v>1</v>
      </c>
      <c r="CD578">
        <v>5</v>
      </c>
      <c r="CE578">
        <v>0</v>
      </c>
      <c r="CF578">
        <v>0</v>
      </c>
      <c r="CG578">
        <v>0</v>
      </c>
      <c r="CH578">
        <v>1</v>
      </c>
      <c r="CI578">
        <v>0</v>
      </c>
      <c r="CJ578">
        <v>0</v>
      </c>
      <c r="CK578">
        <v>0</v>
      </c>
      <c r="CL578">
        <v>0</v>
      </c>
      <c r="CM578">
        <v>1</v>
      </c>
      <c r="CN578">
        <v>0</v>
      </c>
      <c r="CO578">
        <v>0</v>
      </c>
      <c r="CP578">
        <v>15</v>
      </c>
      <c r="CQ578">
        <v>19</v>
      </c>
      <c r="CR578">
        <v>10</v>
      </c>
      <c r="CS578">
        <v>0</v>
      </c>
      <c r="CT578">
        <v>0</v>
      </c>
      <c r="CU578">
        <v>1</v>
      </c>
      <c r="CV578">
        <v>0</v>
      </c>
      <c r="CW578">
        <v>0</v>
      </c>
      <c r="CX578">
        <v>3</v>
      </c>
      <c r="CY578">
        <v>0</v>
      </c>
      <c r="CZ578">
        <v>4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1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19</v>
      </c>
      <c r="DQ578">
        <v>9</v>
      </c>
      <c r="DR578">
        <v>1</v>
      </c>
      <c r="DS578">
        <v>1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1</v>
      </c>
      <c r="EC578">
        <v>0</v>
      </c>
      <c r="ED578">
        <v>3</v>
      </c>
      <c r="EE578">
        <v>1</v>
      </c>
      <c r="EF578">
        <v>0</v>
      </c>
      <c r="EG578">
        <v>0</v>
      </c>
      <c r="EH578">
        <v>0</v>
      </c>
      <c r="EI578">
        <v>0</v>
      </c>
      <c r="EJ578">
        <v>2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9</v>
      </c>
      <c r="EQ578">
        <v>15</v>
      </c>
      <c r="ER578">
        <v>4</v>
      </c>
      <c r="ES578">
        <v>6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1</v>
      </c>
      <c r="FF578">
        <v>0</v>
      </c>
      <c r="FG578">
        <v>1</v>
      </c>
      <c r="FH578">
        <v>0</v>
      </c>
      <c r="FI578">
        <v>1</v>
      </c>
      <c r="FJ578">
        <v>0</v>
      </c>
      <c r="FK578">
        <v>0</v>
      </c>
      <c r="FL578">
        <v>0</v>
      </c>
      <c r="FM578">
        <v>2</v>
      </c>
      <c r="FN578">
        <v>15</v>
      </c>
      <c r="FO578">
        <v>30</v>
      </c>
      <c r="FP578">
        <v>14</v>
      </c>
      <c r="FQ578">
        <v>0</v>
      </c>
      <c r="FR578">
        <v>0</v>
      </c>
      <c r="FS578">
        <v>3</v>
      </c>
      <c r="FT578">
        <v>0</v>
      </c>
      <c r="FU578">
        <v>2</v>
      </c>
      <c r="FV578">
        <v>2</v>
      </c>
      <c r="FW578">
        <v>0</v>
      </c>
      <c r="FX578">
        <v>1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2</v>
      </c>
      <c r="GE578">
        <v>2</v>
      </c>
      <c r="GF578">
        <v>0</v>
      </c>
      <c r="GG578">
        <v>1</v>
      </c>
      <c r="GH578">
        <v>0</v>
      </c>
      <c r="GI578">
        <v>1</v>
      </c>
      <c r="GJ578">
        <v>0</v>
      </c>
      <c r="GK578">
        <v>0</v>
      </c>
      <c r="GL578">
        <v>0</v>
      </c>
      <c r="GM578">
        <v>2</v>
      </c>
      <c r="GN578">
        <v>30</v>
      </c>
      <c r="GO578">
        <v>26</v>
      </c>
      <c r="GP578">
        <v>14</v>
      </c>
      <c r="GQ578">
        <v>7</v>
      </c>
      <c r="GR578">
        <v>0</v>
      </c>
      <c r="GS578">
        <v>0</v>
      </c>
      <c r="GT578">
        <v>1</v>
      </c>
      <c r="GU578">
        <v>2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0</v>
      </c>
      <c r="HF578">
        <v>2</v>
      </c>
      <c r="HG578">
        <v>0</v>
      </c>
      <c r="HH578">
        <v>26</v>
      </c>
      <c r="HI578">
        <v>0</v>
      </c>
      <c r="HJ578">
        <v>0</v>
      </c>
      <c r="HK578">
        <v>0</v>
      </c>
      <c r="HL578">
        <v>0</v>
      </c>
      <c r="HM578">
        <v>0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3</v>
      </c>
      <c r="HX578">
        <v>1</v>
      </c>
      <c r="HY578">
        <v>1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  <c r="IF578">
        <v>0</v>
      </c>
      <c r="IG578">
        <v>0</v>
      </c>
      <c r="IH578">
        <v>0</v>
      </c>
      <c r="II578">
        <v>0</v>
      </c>
      <c r="IJ578">
        <v>0</v>
      </c>
      <c r="IK578">
        <v>1</v>
      </c>
      <c r="IL578">
        <v>3</v>
      </c>
      <c r="IM578">
        <v>82</v>
      </c>
      <c r="IN578">
        <v>43</v>
      </c>
      <c r="IO578">
        <v>5</v>
      </c>
      <c r="IP578">
        <v>16</v>
      </c>
      <c r="IQ578">
        <v>1</v>
      </c>
      <c r="IR578">
        <v>0</v>
      </c>
      <c r="IS578">
        <v>0</v>
      </c>
      <c r="IT578">
        <v>0</v>
      </c>
      <c r="IU578">
        <v>1</v>
      </c>
      <c r="IV578">
        <v>0</v>
      </c>
      <c r="IW578">
        <v>1</v>
      </c>
      <c r="IX578">
        <v>0</v>
      </c>
      <c r="IY578">
        <v>0</v>
      </c>
      <c r="IZ578">
        <v>10</v>
      </c>
      <c r="JA578">
        <v>0</v>
      </c>
      <c r="JB578">
        <v>0</v>
      </c>
      <c r="JC578">
        <v>1</v>
      </c>
      <c r="JD578">
        <v>1</v>
      </c>
      <c r="JE578">
        <v>0</v>
      </c>
      <c r="JF578">
        <v>1</v>
      </c>
      <c r="JG578">
        <v>0</v>
      </c>
      <c r="JH578">
        <v>2</v>
      </c>
      <c r="JI578">
        <v>0</v>
      </c>
      <c r="JJ578">
        <v>0</v>
      </c>
      <c r="JK578">
        <v>0</v>
      </c>
      <c r="JL578">
        <v>82</v>
      </c>
    </row>
    <row r="579" spans="1:272">
      <c r="A579" t="s">
        <v>531</v>
      </c>
      <c r="B579" t="s">
        <v>517</v>
      </c>
      <c r="C579" t="str">
        <f>"160903"</f>
        <v>160903</v>
      </c>
      <c r="D579" t="s">
        <v>524</v>
      </c>
      <c r="E579">
        <v>6</v>
      </c>
      <c r="F579">
        <v>482</v>
      </c>
      <c r="G579">
        <v>370</v>
      </c>
      <c r="H579">
        <v>182</v>
      </c>
      <c r="I579">
        <v>188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188</v>
      </c>
      <c r="T579">
        <v>0</v>
      </c>
      <c r="U579">
        <v>0</v>
      </c>
      <c r="V579">
        <v>188</v>
      </c>
      <c r="W579">
        <v>7</v>
      </c>
      <c r="X579">
        <v>4</v>
      </c>
      <c r="Y579">
        <v>3</v>
      </c>
      <c r="Z579">
        <v>0</v>
      </c>
      <c r="AA579">
        <v>181</v>
      </c>
      <c r="AB579">
        <v>22</v>
      </c>
      <c r="AC579">
        <v>0</v>
      </c>
      <c r="AD579">
        <v>7</v>
      </c>
      <c r="AE579">
        <v>8</v>
      </c>
      <c r="AF579">
        <v>3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2</v>
      </c>
      <c r="AZ579">
        <v>0</v>
      </c>
      <c r="BA579">
        <v>22</v>
      </c>
      <c r="BB579">
        <v>41</v>
      </c>
      <c r="BC579">
        <v>12</v>
      </c>
      <c r="BD579">
        <v>2</v>
      </c>
      <c r="BE579">
        <v>2</v>
      </c>
      <c r="BF579">
        <v>9</v>
      </c>
      <c r="BG579">
        <v>2</v>
      </c>
      <c r="BH579">
        <v>2</v>
      </c>
      <c r="BI579">
        <v>1</v>
      </c>
      <c r="BJ579">
        <v>0</v>
      </c>
      <c r="BK579">
        <v>3</v>
      </c>
      <c r="BL579">
        <v>2</v>
      </c>
      <c r="BM579">
        <v>0</v>
      </c>
      <c r="BN579">
        <v>0</v>
      </c>
      <c r="BO579">
        <v>1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3</v>
      </c>
      <c r="BV579">
        <v>0</v>
      </c>
      <c r="BW579">
        <v>0</v>
      </c>
      <c r="BX579">
        <v>0</v>
      </c>
      <c r="BY579">
        <v>1</v>
      </c>
      <c r="BZ579">
        <v>41</v>
      </c>
      <c r="CA579">
        <v>2</v>
      </c>
      <c r="CB579">
        <v>1</v>
      </c>
      <c r="CC579">
        <v>0</v>
      </c>
      <c r="CD579">
        <v>0</v>
      </c>
      <c r="CE579">
        <v>0</v>
      </c>
      <c r="CF579">
        <v>1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2</v>
      </c>
      <c r="CQ579">
        <v>16</v>
      </c>
      <c r="CR579">
        <v>11</v>
      </c>
      <c r="CS579">
        <v>1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1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1</v>
      </c>
      <c r="DI579">
        <v>0</v>
      </c>
      <c r="DJ579">
        <v>0</v>
      </c>
      <c r="DK579">
        <v>0</v>
      </c>
      <c r="DL579">
        <v>0</v>
      </c>
      <c r="DM579">
        <v>2</v>
      </c>
      <c r="DN579">
        <v>0</v>
      </c>
      <c r="DO579">
        <v>0</v>
      </c>
      <c r="DP579">
        <v>16</v>
      </c>
      <c r="DQ579">
        <v>8</v>
      </c>
      <c r="DR579">
        <v>4</v>
      </c>
      <c r="DS579">
        <v>1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1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2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8</v>
      </c>
      <c r="EQ579">
        <v>8</v>
      </c>
      <c r="ER579">
        <v>3</v>
      </c>
      <c r="ES579">
        <v>1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1</v>
      </c>
      <c r="FE579">
        <v>0</v>
      </c>
      <c r="FF579">
        <v>0</v>
      </c>
      <c r="FG579">
        <v>0</v>
      </c>
      <c r="FH579">
        <v>1</v>
      </c>
      <c r="FI579">
        <v>0</v>
      </c>
      <c r="FJ579">
        <v>0</v>
      </c>
      <c r="FK579">
        <v>0</v>
      </c>
      <c r="FL579">
        <v>0</v>
      </c>
      <c r="FM579">
        <v>2</v>
      </c>
      <c r="FN579">
        <v>8</v>
      </c>
      <c r="FO579">
        <v>10</v>
      </c>
      <c r="FP579">
        <v>9</v>
      </c>
      <c r="FQ579">
        <v>1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  <c r="GL579">
        <v>0</v>
      </c>
      <c r="GM579">
        <v>0</v>
      </c>
      <c r="GN579">
        <v>10</v>
      </c>
      <c r="GO579">
        <v>10</v>
      </c>
      <c r="GP579">
        <v>5</v>
      </c>
      <c r="GQ579">
        <v>1</v>
      </c>
      <c r="GR579">
        <v>1</v>
      </c>
      <c r="GS579">
        <v>0</v>
      </c>
      <c r="GT579">
        <v>1</v>
      </c>
      <c r="GU579">
        <v>0</v>
      </c>
      <c r="GV579">
        <v>1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1</v>
      </c>
      <c r="HH579">
        <v>10</v>
      </c>
      <c r="HI579">
        <v>1</v>
      </c>
      <c r="HJ579">
        <v>0</v>
      </c>
      <c r="HK579">
        <v>0</v>
      </c>
      <c r="HL579">
        <v>0</v>
      </c>
      <c r="HM579">
        <v>1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1</v>
      </c>
      <c r="HW579">
        <v>1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0</v>
      </c>
      <c r="ID579">
        <v>0</v>
      </c>
      <c r="IE579">
        <v>0</v>
      </c>
      <c r="IF579">
        <v>0</v>
      </c>
      <c r="IG579">
        <v>0</v>
      </c>
      <c r="IH579">
        <v>0</v>
      </c>
      <c r="II579">
        <v>0</v>
      </c>
      <c r="IJ579">
        <v>0</v>
      </c>
      <c r="IK579">
        <v>1</v>
      </c>
      <c r="IL579">
        <v>1</v>
      </c>
      <c r="IM579">
        <v>62</v>
      </c>
      <c r="IN579">
        <v>18</v>
      </c>
      <c r="IO579">
        <v>6</v>
      </c>
      <c r="IP579">
        <v>8</v>
      </c>
      <c r="IQ579">
        <v>1</v>
      </c>
      <c r="IR579">
        <v>0</v>
      </c>
      <c r="IS579">
        <v>1</v>
      </c>
      <c r="IT579">
        <v>0</v>
      </c>
      <c r="IU579">
        <v>0</v>
      </c>
      <c r="IV579">
        <v>0</v>
      </c>
      <c r="IW579">
        <v>1</v>
      </c>
      <c r="IX579">
        <v>3</v>
      </c>
      <c r="IY579">
        <v>0</v>
      </c>
      <c r="IZ579">
        <v>20</v>
      </c>
      <c r="JA579">
        <v>0</v>
      </c>
      <c r="JB579">
        <v>0</v>
      </c>
      <c r="JC579">
        <v>0</v>
      </c>
      <c r="JD579">
        <v>3</v>
      </c>
      <c r="JE579">
        <v>0</v>
      </c>
      <c r="JF579">
        <v>0</v>
      </c>
      <c r="JG579">
        <v>0</v>
      </c>
      <c r="JH579">
        <v>0</v>
      </c>
      <c r="JI579">
        <v>0</v>
      </c>
      <c r="JJ579">
        <v>0</v>
      </c>
      <c r="JK579">
        <v>1</v>
      </c>
      <c r="JL579">
        <v>62</v>
      </c>
    </row>
    <row r="580" spans="1:272">
      <c r="A580" t="s">
        <v>530</v>
      </c>
      <c r="B580" t="s">
        <v>517</v>
      </c>
      <c r="C580" t="str">
        <f>"160903"</f>
        <v>160903</v>
      </c>
      <c r="D580" t="s">
        <v>529</v>
      </c>
      <c r="E580">
        <v>7</v>
      </c>
      <c r="F580">
        <v>1556</v>
      </c>
      <c r="G580">
        <v>1172</v>
      </c>
      <c r="H580">
        <v>684</v>
      </c>
      <c r="I580">
        <v>488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488</v>
      </c>
      <c r="T580">
        <v>0</v>
      </c>
      <c r="U580">
        <v>0</v>
      </c>
      <c r="V580">
        <v>488</v>
      </c>
      <c r="W580">
        <v>14</v>
      </c>
      <c r="X580">
        <v>9</v>
      </c>
      <c r="Y580">
        <v>5</v>
      </c>
      <c r="Z580">
        <v>0</v>
      </c>
      <c r="AA580">
        <v>474</v>
      </c>
      <c r="AB580">
        <v>51</v>
      </c>
      <c r="AC580">
        <v>3</v>
      </c>
      <c r="AD580">
        <v>16</v>
      </c>
      <c r="AE580">
        <v>16</v>
      </c>
      <c r="AF580">
        <v>7</v>
      </c>
      <c r="AG580">
        <v>0</v>
      </c>
      <c r="AH580">
        <v>1</v>
      </c>
      <c r="AI580">
        <v>0</v>
      </c>
      <c r="AJ580">
        <v>1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1</v>
      </c>
      <c r="AQ580">
        <v>0</v>
      </c>
      <c r="AR580">
        <v>0</v>
      </c>
      <c r="AS580">
        <v>1</v>
      </c>
      <c r="AT580">
        <v>1</v>
      </c>
      <c r="AU580">
        <v>1</v>
      </c>
      <c r="AV580">
        <v>1</v>
      </c>
      <c r="AW580">
        <v>0</v>
      </c>
      <c r="AX580">
        <v>0</v>
      </c>
      <c r="AY580">
        <v>0</v>
      </c>
      <c r="AZ580">
        <v>1</v>
      </c>
      <c r="BA580">
        <v>51</v>
      </c>
      <c r="BB580">
        <v>118</v>
      </c>
      <c r="BC580">
        <v>28</v>
      </c>
      <c r="BD580">
        <v>13</v>
      </c>
      <c r="BE580">
        <v>7</v>
      </c>
      <c r="BF580">
        <v>33</v>
      </c>
      <c r="BG580">
        <v>2</v>
      </c>
      <c r="BH580">
        <v>6</v>
      </c>
      <c r="BI580">
        <v>2</v>
      </c>
      <c r="BJ580">
        <v>1</v>
      </c>
      <c r="BK580">
        <v>7</v>
      </c>
      <c r="BL580">
        <v>1</v>
      </c>
      <c r="BM580">
        <v>1</v>
      </c>
      <c r="BN580">
        <v>5</v>
      </c>
      <c r="BO580">
        <v>3</v>
      </c>
      <c r="BP580">
        <v>1</v>
      </c>
      <c r="BQ580">
        <v>1</v>
      </c>
      <c r="BR580">
        <v>2</v>
      </c>
      <c r="BS580">
        <v>0</v>
      </c>
      <c r="BT580">
        <v>0</v>
      </c>
      <c r="BU580">
        <v>2</v>
      </c>
      <c r="BV580">
        <v>0</v>
      </c>
      <c r="BW580">
        <v>0</v>
      </c>
      <c r="BX580">
        <v>0</v>
      </c>
      <c r="BY580">
        <v>3</v>
      </c>
      <c r="BZ580">
        <v>118</v>
      </c>
      <c r="CA580">
        <v>7</v>
      </c>
      <c r="CB580">
        <v>3</v>
      </c>
      <c r="CC580">
        <v>1</v>
      </c>
      <c r="CD580">
        <v>0</v>
      </c>
      <c r="CE580">
        <v>0</v>
      </c>
      <c r="CF580">
        <v>1</v>
      </c>
      <c r="CG580">
        <v>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7</v>
      </c>
      <c r="CQ580">
        <v>17</v>
      </c>
      <c r="CR580">
        <v>8</v>
      </c>
      <c r="CS580">
        <v>3</v>
      </c>
      <c r="CT580">
        <v>0</v>
      </c>
      <c r="CU580">
        <v>1</v>
      </c>
      <c r="CV580">
        <v>0</v>
      </c>
      <c r="CW580">
        <v>1</v>
      </c>
      <c r="CX580">
        <v>1</v>
      </c>
      <c r="CY580">
        <v>0</v>
      </c>
      <c r="CZ580">
        <v>1</v>
      </c>
      <c r="DA580">
        <v>1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1</v>
      </c>
      <c r="DL580">
        <v>0</v>
      </c>
      <c r="DM580">
        <v>0</v>
      </c>
      <c r="DN580">
        <v>0</v>
      </c>
      <c r="DO580">
        <v>0</v>
      </c>
      <c r="DP580">
        <v>17</v>
      </c>
      <c r="DQ580">
        <v>9</v>
      </c>
      <c r="DR580">
        <v>3</v>
      </c>
      <c r="DS580">
        <v>1</v>
      </c>
      <c r="DT580">
        <v>1</v>
      </c>
      <c r="DU580">
        <v>2</v>
      </c>
      <c r="DV580">
        <v>0</v>
      </c>
      <c r="DW580">
        <v>1</v>
      </c>
      <c r="DX580">
        <v>0</v>
      </c>
      <c r="DY580">
        <v>0</v>
      </c>
      <c r="DZ580">
        <v>0</v>
      </c>
      <c r="EA580">
        <v>0</v>
      </c>
      <c r="EB580">
        <v>1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9</v>
      </c>
      <c r="EQ580">
        <v>20</v>
      </c>
      <c r="ER580">
        <v>9</v>
      </c>
      <c r="ES580">
        <v>5</v>
      </c>
      <c r="ET580">
        <v>0</v>
      </c>
      <c r="EU580">
        <v>0</v>
      </c>
      <c r="EV580">
        <v>1</v>
      </c>
      <c r="EW580">
        <v>0</v>
      </c>
      <c r="EX580">
        <v>0</v>
      </c>
      <c r="EY580">
        <v>0</v>
      </c>
      <c r="EZ580">
        <v>1</v>
      </c>
      <c r="FA580">
        <v>0</v>
      </c>
      <c r="FB580">
        <v>0</v>
      </c>
      <c r="FC580">
        <v>0</v>
      </c>
      <c r="FD580">
        <v>2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2</v>
      </c>
      <c r="FN580">
        <v>20</v>
      </c>
      <c r="FO580">
        <v>38</v>
      </c>
      <c r="FP580">
        <v>14</v>
      </c>
      <c r="FQ580">
        <v>3</v>
      </c>
      <c r="FR580">
        <v>1</v>
      </c>
      <c r="FS580">
        <v>3</v>
      </c>
      <c r="FT580">
        <v>0</v>
      </c>
      <c r="FU580">
        <v>4</v>
      </c>
      <c r="FV580">
        <v>0</v>
      </c>
      <c r="FW580">
        <v>1</v>
      </c>
      <c r="FX580">
        <v>0</v>
      </c>
      <c r="FY580">
        <v>0</v>
      </c>
      <c r="FZ580">
        <v>0</v>
      </c>
      <c r="GA580">
        <v>0</v>
      </c>
      <c r="GB580">
        <v>2</v>
      </c>
      <c r="GC580">
        <v>0</v>
      </c>
      <c r="GD580">
        <v>2</v>
      </c>
      <c r="GE580">
        <v>0</v>
      </c>
      <c r="GF580">
        <v>0</v>
      </c>
      <c r="GG580">
        <v>1</v>
      </c>
      <c r="GH580">
        <v>1</v>
      </c>
      <c r="GI580">
        <v>1</v>
      </c>
      <c r="GJ580">
        <v>2</v>
      </c>
      <c r="GK580">
        <v>0</v>
      </c>
      <c r="GL580">
        <v>1</v>
      </c>
      <c r="GM580">
        <v>2</v>
      </c>
      <c r="GN580">
        <v>38</v>
      </c>
      <c r="GO580">
        <v>33</v>
      </c>
      <c r="GP580">
        <v>17</v>
      </c>
      <c r="GQ580">
        <v>7</v>
      </c>
      <c r="GR580">
        <v>4</v>
      </c>
      <c r="GS580">
        <v>1</v>
      </c>
      <c r="GT580">
        <v>0</v>
      </c>
      <c r="GU580">
        <v>0</v>
      </c>
      <c r="GV580">
        <v>1</v>
      </c>
      <c r="GW580">
        <v>0</v>
      </c>
      <c r="GX580">
        <v>0</v>
      </c>
      <c r="GY580">
        <v>1</v>
      </c>
      <c r="GZ580">
        <v>0</v>
      </c>
      <c r="HA580">
        <v>1</v>
      </c>
      <c r="HB580">
        <v>0</v>
      </c>
      <c r="HC580">
        <v>0</v>
      </c>
      <c r="HD580">
        <v>0</v>
      </c>
      <c r="HE580">
        <v>0</v>
      </c>
      <c r="HF580">
        <v>1</v>
      </c>
      <c r="HG580">
        <v>0</v>
      </c>
      <c r="HH580">
        <v>33</v>
      </c>
      <c r="HI580">
        <v>1</v>
      </c>
      <c r="HJ580">
        <v>0</v>
      </c>
      <c r="HK580">
        <v>0</v>
      </c>
      <c r="HL580">
        <v>0</v>
      </c>
      <c r="HM580">
        <v>0</v>
      </c>
      <c r="HN580">
        <v>1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0</v>
      </c>
      <c r="HV580">
        <v>1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  <c r="IC580">
        <v>0</v>
      </c>
      <c r="ID580">
        <v>0</v>
      </c>
      <c r="IE580">
        <v>0</v>
      </c>
      <c r="IF580">
        <v>0</v>
      </c>
      <c r="IG580">
        <v>0</v>
      </c>
      <c r="IH580">
        <v>0</v>
      </c>
      <c r="II580">
        <v>0</v>
      </c>
      <c r="IJ580">
        <v>0</v>
      </c>
      <c r="IK580">
        <v>0</v>
      </c>
      <c r="IL580">
        <v>0</v>
      </c>
      <c r="IM580">
        <v>180</v>
      </c>
      <c r="IN580">
        <v>35</v>
      </c>
      <c r="IO580">
        <v>4</v>
      </c>
      <c r="IP580">
        <v>25</v>
      </c>
      <c r="IQ580">
        <v>0</v>
      </c>
      <c r="IR580">
        <v>0</v>
      </c>
      <c r="IS580">
        <v>0</v>
      </c>
      <c r="IT580">
        <v>0</v>
      </c>
      <c r="IU580">
        <v>2</v>
      </c>
      <c r="IV580">
        <v>0</v>
      </c>
      <c r="IW580">
        <v>6</v>
      </c>
      <c r="IX580">
        <v>2</v>
      </c>
      <c r="IY580">
        <v>1</v>
      </c>
      <c r="IZ580">
        <v>104</v>
      </c>
      <c r="JA580">
        <v>0</v>
      </c>
      <c r="JB580">
        <v>0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0</v>
      </c>
      <c r="JI580">
        <v>1</v>
      </c>
      <c r="JJ580">
        <v>0</v>
      </c>
      <c r="JK580">
        <v>0</v>
      </c>
      <c r="JL580">
        <v>180</v>
      </c>
    </row>
    <row r="581" spans="1:272">
      <c r="A581" t="s">
        <v>528</v>
      </c>
      <c r="B581" t="s">
        <v>517</v>
      </c>
      <c r="C581" t="str">
        <f>"160903"</f>
        <v>160903</v>
      </c>
      <c r="D581" t="s">
        <v>339</v>
      </c>
      <c r="E581">
        <v>8</v>
      </c>
      <c r="F581">
        <v>1506</v>
      </c>
      <c r="G581">
        <v>1140</v>
      </c>
      <c r="H581">
        <v>529</v>
      </c>
      <c r="I581">
        <v>611</v>
      </c>
      <c r="J581">
        <v>2</v>
      </c>
      <c r="K581">
        <v>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611</v>
      </c>
      <c r="T581">
        <v>0</v>
      </c>
      <c r="U581">
        <v>0</v>
      </c>
      <c r="V581">
        <v>611</v>
      </c>
      <c r="W581">
        <v>20</v>
      </c>
      <c r="X581">
        <v>16</v>
      </c>
      <c r="Y581">
        <v>4</v>
      </c>
      <c r="Z581">
        <v>0</v>
      </c>
      <c r="AA581">
        <v>591</v>
      </c>
      <c r="AB581">
        <v>100</v>
      </c>
      <c r="AC581">
        <v>6</v>
      </c>
      <c r="AD581">
        <v>22</v>
      </c>
      <c r="AE581">
        <v>46</v>
      </c>
      <c r="AF581">
        <v>14</v>
      </c>
      <c r="AG581">
        <v>0</v>
      </c>
      <c r="AH581">
        <v>3</v>
      </c>
      <c r="AI581">
        <v>0</v>
      </c>
      <c r="AJ581">
        <v>0</v>
      </c>
      <c r="AK581">
        <v>2</v>
      </c>
      <c r="AL581">
        <v>0</v>
      </c>
      <c r="AM581">
        <v>0</v>
      </c>
      <c r="AN581">
        <v>0</v>
      </c>
      <c r="AO581">
        <v>0</v>
      </c>
      <c r="AP581">
        <v>1</v>
      </c>
      <c r="AQ581">
        <v>0</v>
      </c>
      <c r="AR581">
        <v>0</v>
      </c>
      <c r="AS581">
        <v>0</v>
      </c>
      <c r="AT581">
        <v>2</v>
      </c>
      <c r="AU581">
        <v>0</v>
      </c>
      <c r="AV581">
        <v>1</v>
      </c>
      <c r="AW581">
        <v>0</v>
      </c>
      <c r="AX581">
        <v>2</v>
      </c>
      <c r="AY581">
        <v>1</v>
      </c>
      <c r="AZ581">
        <v>0</v>
      </c>
      <c r="BA581">
        <v>100</v>
      </c>
      <c r="BB581">
        <v>154</v>
      </c>
      <c r="BC581">
        <v>50</v>
      </c>
      <c r="BD581">
        <v>11</v>
      </c>
      <c r="BE581">
        <v>3</v>
      </c>
      <c r="BF581">
        <v>30</v>
      </c>
      <c r="BG581">
        <v>5</v>
      </c>
      <c r="BH581">
        <v>18</v>
      </c>
      <c r="BI581">
        <v>3</v>
      </c>
      <c r="BJ581">
        <v>2</v>
      </c>
      <c r="BK581">
        <v>8</v>
      </c>
      <c r="BL581">
        <v>3</v>
      </c>
      <c r="BM581">
        <v>0</v>
      </c>
      <c r="BN581">
        <v>2</v>
      </c>
      <c r="BO581">
        <v>6</v>
      </c>
      <c r="BP581">
        <v>1</v>
      </c>
      <c r="BQ581">
        <v>0</v>
      </c>
      <c r="BR581">
        <v>4</v>
      </c>
      <c r="BS581">
        <v>0</v>
      </c>
      <c r="BT581">
        <v>1</v>
      </c>
      <c r="BU581">
        <v>6</v>
      </c>
      <c r="BV581">
        <v>0</v>
      </c>
      <c r="BW581">
        <v>0</v>
      </c>
      <c r="BX581">
        <v>0</v>
      </c>
      <c r="BY581">
        <v>1</v>
      </c>
      <c r="BZ581">
        <v>154</v>
      </c>
      <c r="CA581">
        <v>24</v>
      </c>
      <c r="CB581">
        <v>8</v>
      </c>
      <c r="CC581">
        <v>5</v>
      </c>
      <c r="CD581">
        <v>1</v>
      </c>
      <c r="CE581">
        <v>1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1</v>
      </c>
      <c r="CL581">
        <v>0</v>
      </c>
      <c r="CM581">
        <v>3</v>
      </c>
      <c r="CN581">
        <v>3</v>
      </c>
      <c r="CO581">
        <v>2</v>
      </c>
      <c r="CP581">
        <v>24</v>
      </c>
      <c r="CQ581">
        <v>28</v>
      </c>
      <c r="CR581">
        <v>13</v>
      </c>
      <c r="CS581">
        <v>4</v>
      </c>
      <c r="CT581">
        <v>2</v>
      </c>
      <c r="CU581">
        <v>0</v>
      </c>
      <c r="CV581">
        <v>2</v>
      </c>
      <c r="CW581">
        <v>2</v>
      </c>
      <c r="CX581">
        <v>1</v>
      </c>
      <c r="CY581">
        <v>0</v>
      </c>
      <c r="CZ581">
        <v>2</v>
      </c>
      <c r="DA581">
        <v>0</v>
      </c>
      <c r="DB581">
        <v>0</v>
      </c>
      <c r="DC581">
        <v>0</v>
      </c>
      <c r="DD581">
        <v>1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1</v>
      </c>
      <c r="DN581">
        <v>0</v>
      </c>
      <c r="DO581">
        <v>0</v>
      </c>
      <c r="DP581">
        <v>28</v>
      </c>
      <c r="DQ581">
        <v>6</v>
      </c>
      <c r="DR581">
        <v>0</v>
      </c>
      <c r="DS581">
        <v>1</v>
      </c>
      <c r="DT581">
        <v>0</v>
      </c>
      <c r="DU581">
        <v>2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1</v>
      </c>
      <c r="EE581">
        <v>0</v>
      </c>
      <c r="EF581">
        <v>0</v>
      </c>
      <c r="EG581">
        <v>1</v>
      </c>
      <c r="EH581">
        <v>0</v>
      </c>
      <c r="EI581">
        <v>1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6</v>
      </c>
      <c r="EQ581">
        <v>27</v>
      </c>
      <c r="ER581">
        <v>10</v>
      </c>
      <c r="ES581">
        <v>6</v>
      </c>
      <c r="ET581">
        <v>0</v>
      </c>
      <c r="EU581">
        <v>1</v>
      </c>
      <c r="EV581">
        <v>0</v>
      </c>
      <c r="EW581">
        <v>0</v>
      </c>
      <c r="EX581">
        <v>1</v>
      </c>
      <c r="EY581">
        <v>0</v>
      </c>
      <c r="EZ581">
        <v>0</v>
      </c>
      <c r="FA581">
        <v>3</v>
      </c>
      <c r="FB581">
        <v>1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5</v>
      </c>
      <c r="FN581">
        <v>27</v>
      </c>
      <c r="FO581">
        <v>71</v>
      </c>
      <c r="FP581">
        <v>29</v>
      </c>
      <c r="FQ581">
        <v>0</v>
      </c>
      <c r="FR581">
        <v>3</v>
      </c>
      <c r="FS581">
        <v>3</v>
      </c>
      <c r="FT581">
        <v>0</v>
      </c>
      <c r="FU581">
        <v>6</v>
      </c>
      <c r="FV581">
        <v>4</v>
      </c>
      <c r="FW581">
        <v>2</v>
      </c>
      <c r="FX581">
        <v>11</v>
      </c>
      <c r="FY581">
        <v>0</v>
      </c>
      <c r="FZ581">
        <v>0</v>
      </c>
      <c r="GA581">
        <v>1</v>
      </c>
      <c r="GB581">
        <v>2</v>
      </c>
      <c r="GC581">
        <v>3</v>
      </c>
      <c r="GD581">
        <v>0</v>
      </c>
      <c r="GE581">
        <v>0</v>
      </c>
      <c r="GF581">
        <v>0</v>
      </c>
      <c r="GG581">
        <v>1</v>
      </c>
      <c r="GH581">
        <v>2</v>
      </c>
      <c r="GI581">
        <v>0</v>
      </c>
      <c r="GJ581">
        <v>1</v>
      </c>
      <c r="GK581">
        <v>0</v>
      </c>
      <c r="GL581">
        <v>1</v>
      </c>
      <c r="GM581">
        <v>2</v>
      </c>
      <c r="GN581">
        <v>71</v>
      </c>
      <c r="GO581">
        <v>38</v>
      </c>
      <c r="GP581">
        <v>19</v>
      </c>
      <c r="GQ581">
        <v>5</v>
      </c>
      <c r="GR581">
        <v>2</v>
      </c>
      <c r="GS581">
        <v>0</v>
      </c>
      <c r="GT581">
        <v>1</v>
      </c>
      <c r="GU581">
        <v>0</v>
      </c>
      <c r="GV581">
        <v>4</v>
      </c>
      <c r="GW581">
        <v>1</v>
      </c>
      <c r="GX581">
        <v>0</v>
      </c>
      <c r="GY581">
        <v>0</v>
      </c>
      <c r="GZ581">
        <v>2</v>
      </c>
      <c r="HA581">
        <v>0</v>
      </c>
      <c r="HB581">
        <v>0</v>
      </c>
      <c r="HC581">
        <v>1</v>
      </c>
      <c r="HD581">
        <v>0</v>
      </c>
      <c r="HE581">
        <v>0</v>
      </c>
      <c r="HF581">
        <v>3</v>
      </c>
      <c r="HG581">
        <v>0</v>
      </c>
      <c r="HH581">
        <v>38</v>
      </c>
      <c r="HI581">
        <v>2</v>
      </c>
      <c r="HJ581">
        <v>1</v>
      </c>
      <c r="HK581">
        <v>0</v>
      </c>
      <c r="HL581">
        <v>0</v>
      </c>
      <c r="HM581">
        <v>0</v>
      </c>
      <c r="HN581">
        <v>1</v>
      </c>
      <c r="HO581">
        <v>0</v>
      </c>
      <c r="HP581">
        <v>0</v>
      </c>
      <c r="HQ581">
        <v>0</v>
      </c>
      <c r="HR581">
        <v>0</v>
      </c>
      <c r="HS581">
        <v>0</v>
      </c>
      <c r="HT581">
        <v>0</v>
      </c>
      <c r="HU581">
        <v>0</v>
      </c>
      <c r="HV581">
        <v>2</v>
      </c>
      <c r="HW581">
        <v>2</v>
      </c>
      <c r="HX581">
        <v>2</v>
      </c>
      <c r="HY581">
        <v>0</v>
      </c>
      <c r="HZ581">
        <v>0</v>
      </c>
      <c r="IA581">
        <v>0</v>
      </c>
      <c r="IB581">
        <v>0</v>
      </c>
      <c r="IC581">
        <v>0</v>
      </c>
      <c r="ID581">
        <v>0</v>
      </c>
      <c r="IE581">
        <v>0</v>
      </c>
      <c r="IF581">
        <v>0</v>
      </c>
      <c r="IG581">
        <v>0</v>
      </c>
      <c r="IH581">
        <v>0</v>
      </c>
      <c r="II581">
        <v>0</v>
      </c>
      <c r="IJ581">
        <v>0</v>
      </c>
      <c r="IK581">
        <v>0</v>
      </c>
      <c r="IL581">
        <v>2</v>
      </c>
      <c r="IM581">
        <v>139</v>
      </c>
      <c r="IN581">
        <v>56</v>
      </c>
      <c r="IO581">
        <v>5</v>
      </c>
      <c r="IP581">
        <v>21</v>
      </c>
      <c r="IQ581">
        <v>0</v>
      </c>
      <c r="IR581">
        <v>0</v>
      </c>
      <c r="IS581">
        <v>1</v>
      </c>
      <c r="IT581">
        <v>0</v>
      </c>
      <c r="IU581">
        <v>0</v>
      </c>
      <c r="IV581">
        <v>0</v>
      </c>
      <c r="IW581">
        <v>12</v>
      </c>
      <c r="IX581">
        <v>3</v>
      </c>
      <c r="IY581">
        <v>0</v>
      </c>
      <c r="IZ581">
        <v>37</v>
      </c>
      <c r="JA581">
        <v>0</v>
      </c>
      <c r="JB581">
        <v>0</v>
      </c>
      <c r="JC581">
        <v>0</v>
      </c>
      <c r="JD581">
        <v>0</v>
      </c>
      <c r="JE581">
        <v>0</v>
      </c>
      <c r="JF581">
        <v>3</v>
      </c>
      <c r="JG581">
        <v>0</v>
      </c>
      <c r="JH581">
        <v>0</v>
      </c>
      <c r="JI581">
        <v>0</v>
      </c>
      <c r="JJ581">
        <v>1</v>
      </c>
      <c r="JK581">
        <v>0</v>
      </c>
      <c r="JL581">
        <v>139</v>
      </c>
    </row>
    <row r="582" spans="1:272">
      <c r="A582" t="s">
        <v>527</v>
      </c>
      <c r="B582" t="s">
        <v>517</v>
      </c>
      <c r="C582" t="str">
        <f>"160903"</f>
        <v>160903</v>
      </c>
      <c r="D582" t="s">
        <v>526</v>
      </c>
      <c r="E582">
        <v>9</v>
      </c>
      <c r="F582">
        <v>869</v>
      </c>
      <c r="G582">
        <v>660</v>
      </c>
      <c r="H582">
        <v>228</v>
      </c>
      <c r="I582">
        <v>432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432</v>
      </c>
      <c r="T582">
        <v>0</v>
      </c>
      <c r="U582">
        <v>0</v>
      </c>
      <c r="V582">
        <v>432</v>
      </c>
      <c r="W582">
        <v>10</v>
      </c>
      <c r="X582">
        <v>8</v>
      </c>
      <c r="Y582">
        <v>2</v>
      </c>
      <c r="Z582">
        <v>0</v>
      </c>
      <c r="AA582">
        <v>422</v>
      </c>
      <c r="AB582">
        <v>65</v>
      </c>
      <c r="AC582">
        <v>10</v>
      </c>
      <c r="AD582">
        <v>13</v>
      </c>
      <c r="AE582">
        <v>29</v>
      </c>
      <c r="AF582">
        <v>7</v>
      </c>
      <c r="AG582">
        <v>0</v>
      </c>
      <c r="AH582">
        <v>3</v>
      </c>
      <c r="AI582">
        <v>0</v>
      </c>
      <c r="AJ582">
        <v>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1</v>
      </c>
      <c r="AZ582">
        <v>1</v>
      </c>
      <c r="BA582">
        <v>65</v>
      </c>
      <c r="BB582">
        <v>127</v>
      </c>
      <c r="BC582">
        <v>44</v>
      </c>
      <c r="BD582">
        <v>3</v>
      </c>
      <c r="BE582">
        <v>7</v>
      </c>
      <c r="BF582">
        <v>27</v>
      </c>
      <c r="BG582">
        <v>3</v>
      </c>
      <c r="BH582">
        <v>9</v>
      </c>
      <c r="BI582">
        <v>3</v>
      </c>
      <c r="BJ582">
        <v>1</v>
      </c>
      <c r="BK582">
        <v>9</v>
      </c>
      <c r="BL582">
        <v>3</v>
      </c>
      <c r="BM582">
        <v>1</v>
      </c>
      <c r="BN582">
        <v>1</v>
      </c>
      <c r="BO582">
        <v>4</v>
      </c>
      <c r="BP582">
        <v>0</v>
      </c>
      <c r="BQ582">
        <v>1</v>
      </c>
      <c r="BR582">
        <v>0</v>
      </c>
      <c r="BS582">
        <v>2</v>
      </c>
      <c r="BT582">
        <v>1</v>
      </c>
      <c r="BU582">
        <v>4</v>
      </c>
      <c r="BV582">
        <v>1</v>
      </c>
      <c r="BW582">
        <v>1</v>
      </c>
      <c r="BX582">
        <v>2</v>
      </c>
      <c r="BY582">
        <v>0</v>
      </c>
      <c r="BZ582">
        <v>127</v>
      </c>
      <c r="CA582">
        <v>15</v>
      </c>
      <c r="CB582">
        <v>7</v>
      </c>
      <c r="CC582">
        <v>1</v>
      </c>
      <c r="CD582">
        <v>0</v>
      </c>
      <c r="CE582">
        <v>2</v>
      </c>
      <c r="CF582">
        <v>1</v>
      </c>
      <c r="CG582">
        <v>0</v>
      </c>
      <c r="CH582">
        <v>0</v>
      </c>
      <c r="CI582">
        <v>1</v>
      </c>
      <c r="CJ582">
        <v>0</v>
      </c>
      <c r="CK582">
        <v>0</v>
      </c>
      <c r="CL582">
        <v>0</v>
      </c>
      <c r="CM582">
        <v>2</v>
      </c>
      <c r="CN582">
        <v>0</v>
      </c>
      <c r="CO582">
        <v>1</v>
      </c>
      <c r="CP582">
        <v>15</v>
      </c>
      <c r="CQ582">
        <v>9</v>
      </c>
      <c r="CR582">
        <v>5</v>
      </c>
      <c r="CS582">
        <v>1</v>
      </c>
      <c r="CT582">
        <v>0</v>
      </c>
      <c r="CU582">
        <v>0</v>
      </c>
      <c r="CV582">
        <v>0</v>
      </c>
      <c r="CW582">
        <v>0</v>
      </c>
      <c r="CX582">
        <v>2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1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9</v>
      </c>
      <c r="DQ582">
        <v>6</v>
      </c>
      <c r="DR582">
        <v>3</v>
      </c>
      <c r="DS582">
        <v>0</v>
      </c>
      <c r="DT582">
        <v>0</v>
      </c>
      <c r="DU582">
        <v>0</v>
      </c>
      <c r="DV582">
        <v>1</v>
      </c>
      <c r="DW582">
        <v>1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1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6</v>
      </c>
      <c r="EQ582">
        <v>29</v>
      </c>
      <c r="ER582">
        <v>8</v>
      </c>
      <c r="ES582">
        <v>13</v>
      </c>
      <c r="ET582">
        <v>0</v>
      </c>
      <c r="EU582">
        <v>0</v>
      </c>
      <c r="EV582">
        <v>0</v>
      </c>
      <c r="EW582">
        <v>1</v>
      </c>
      <c r="EX582">
        <v>0</v>
      </c>
      <c r="EY582">
        <v>0</v>
      </c>
      <c r="EZ582">
        <v>0</v>
      </c>
      <c r="FA582">
        <v>2</v>
      </c>
      <c r="FB582">
        <v>2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1</v>
      </c>
      <c r="FI582">
        <v>0</v>
      </c>
      <c r="FJ582">
        <v>0</v>
      </c>
      <c r="FK582">
        <v>0</v>
      </c>
      <c r="FL582">
        <v>0</v>
      </c>
      <c r="FM582">
        <v>2</v>
      </c>
      <c r="FN582">
        <v>29</v>
      </c>
      <c r="FO582">
        <v>52</v>
      </c>
      <c r="FP582">
        <v>22</v>
      </c>
      <c r="FQ582">
        <v>4</v>
      </c>
      <c r="FR582">
        <v>2</v>
      </c>
      <c r="FS582">
        <v>2</v>
      </c>
      <c r="FT582">
        <v>2</v>
      </c>
      <c r="FU582">
        <v>6</v>
      </c>
      <c r="FV582">
        <v>0</v>
      </c>
      <c r="FW582">
        <v>3</v>
      </c>
      <c r="FX582">
        <v>1</v>
      </c>
      <c r="FY582">
        <v>0</v>
      </c>
      <c r="FZ582">
        <v>0</v>
      </c>
      <c r="GA582">
        <v>0</v>
      </c>
      <c r="GB582">
        <v>0</v>
      </c>
      <c r="GC582">
        <v>2</v>
      </c>
      <c r="GD582">
        <v>1</v>
      </c>
      <c r="GE582">
        <v>1</v>
      </c>
      <c r="GF582">
        <v>0</v>
      </c>
      <c r="GG582">
        <v>1</v>
      </c>
      <c r="GH582">
        <v>0</v>
      </c>
      <c r="GI582">
        <v>0</v>
      </c>
      <c r="GJ582">
        <v>1</v>
      </c>
      <c r="GK582">
        <v>0</v>
      </c>
      <c r="GL582">
        <v>1</v>
      </c>
      <c r="GM582">
        <v>3</v>
      </c>
      <c r="GN582">
        <v>52</v>
      </c>
      <c r="GO582">
        <v>44</v>
      </c>
      <c r="GP582">
        <v>25</v>
      </c>
      <c r="GQ582">
        <v>7</v>
      </c>
      <c r="GR582">
        <v>1</v>
      </c>
      <c r="GS582">
        <v>1</v>
      </c>
      <c r="GT582">
        <v>2</v>
      </c>
      <c r="GU582">
        <v>0</v>
      </c>
      <c r="GV582">
        <v>3</v>
      </c>
      <c r="GW582">
        <v>0</v>
      </c>
      <c r="GX582">
        <v>0</v>
      </c>
      <c r="GY582">
        <v>0</v>
      </c>
      <c r="GZ582">
        <v>3</v>
      </c>
      <c r="HA582">
        <v>0</v>
      </c>
      <c r="HB582">
        <v>0</v>
      </c>
      <c r="HC582">
        <v>1</v>
      </c>
      <c r="HD582">
        <v>0</v>
      </c>
      <c r="HE582">
        <v>0</v>
      </c>
      <c r="HF582">
        <v>1</v>
      </c>
      <c r="HG582">
        <v>0</v>
      </c>
      <c r="HH582">
        <v>44</v>
      </c>
      <c r="HI582">
        <v>3</v>
      </c>
      <c r="HJ582">
        <v>1</v>
      </c>
      <c r="HK582">
        <v>1</v>
      </c>
      <c r="HL582">
        <v>0</v>
      </c>
      <c r="HM582">
        <v>0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1</v>
      </c>
      <c r="HT582">
        <v>0</v>
      </c>
      <c r="HU582">
        <v>0</v>
      </c>
      <c r="HV582">
        <v>3</v>
      </c>
      <c r="HW582">
        <v>2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  <c r="IF582">
        <v>0</v>
      </c>
      <c r="IG582">
        <v>1</v>
      </c>
      <c r="IH582">
        <v>1</v>
      </c>
      <c r="II582">
        <v>0</v>
      </c>
      <c r="IJ582">
        <v>0</v>
      </c>
      <c r="IK582">
        <v>0</v>
      </c>
      <c r="IL582">
        <v>2</v>
      </c>
      <c r="IM582">
        <v>70</v>
      </c>
      <c r="IN582">
        <v>33</v>
      </c>
      <c r="IO582">
        <v>6</v>
      </c>
      <c r="IP582">
        <v>12</v>
      </c>
      <c r="IQ582">
        <v>0</v>
      </c>
      <c r="IR582">
        <v>0</v>
      </c>
      <c r="IS582">
        <v>0</v>
      </c>
      <c r="IT582">
        <v>1</v>
      </c>
      <c r="IU582">
        <v>0</v>
      </c>
      <c r="IV582">
        <v>0</v>
      </c>
      <c r="IW582">
        <v>2</v>
      </c>
      <c r="IX582">
        <v>1</v>
      </c>
      <c r="IY582">
        <v>0</v>
      </c>
      <c r="IZ582">
        <v>10</v>
      </c>
      <c r="JA582">
        <v>0</v>
      </c>
      <c r="JB582">
        <v>1</v>
      </c>
      <c r="JC582">
        <v>1</v>
      </c>
      <c r="JD582">
        <v>0</v>
      </c>
      <c r="JE582">
        <v>0</v>
      </c>
      <c r="JF582">
        <v>1</v>
      </c>
      <c r="JG582">
        <v>0</v>
      </c>
      <c r="JH582">
        <v>1</v>
      </c>
      <c r="JI582">
        <v>1</v>
      </c>
      <c r="JJ582">
        <v>0</v>
      </c>
      <c r="JK582">
        <v>0</v>
      </c>
      <c r="JL582">
        <v>70</v>
      </c>
    </row>
    <row r="583" spans="1:272">
      <c r="A583" t="s">
        <v>525</v>
      </c>
      <c r="B583" t="s">
        <v>517</v>
      </c>
      <c r="C583" t="str">
        <f>"160903"</f>
        <v>160903</v>
      </c>
      <c r="D583" t="s">
        <v>524</v>
      </c>
      <c r="E583">
        <v>10</v>
      </c>
      <c r="F583">
        <v>455</v>
      </c>
      <c r="G583">
        <v>350</v>
      </c>
      <c r="H583">
        <v>163</v>
      </c>
      <c r="I583">
        <v>187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187</v>
      </c>
      <c r="T583">
        <v>0</v>
      </c>
      <c r="U583">
        <v>0</v>
      </c>
      <c r="V583">
        <v>187</v>
      </c>
      <c r="W583">
        <v>8</v>
      </c>
      <c r="X583">
        <v>7</v>
      </c>
      <c r="Y583">
        <v>1</v>
      </c>
      <c r="Z583">
        <v>0</v>
      </c>
      <c r="AA583">
        <v>179</v>
      </c>
      <c r="AB583">
        <v>22</v>
      </c>
      <c r="AC583">
        <v>4</v>
      </c>
      <c r="AD583">
        <v>4</v>
      </c>
      <c r="AE583">
        <v>7</v>
      </c>
      <c r="AF583">
        <v>4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22</v>
      </c>
      <c r="BB583">
        <v>48</v>
      </c>
      <c r="BC583">
        <v>6</v>
      </c>
      <c r="BD583">
        <v>3</v>
      </c>
      <c r="BE583">
        <v>2</v>
      </c>
      <c r="BF583">
        <v>15</v>
      </c>
      <c r="BG583">
        <v>4</v>
      </c>
      <c r="BH583">
        <v>7</v>
      </c>
      <c r="BI583">
        <v>2</v>
      </c>
      <c r="BJ583">
        <v>0</v>
      </c>
      <c r="BK583">
        <v>1</v>
      </c>
      <c r="BL583">
        <v>3</v>
      </c>
      <c r="BM583">
        <v>0</v>
      </c>
      <c r="BN583">
        <v>0</v>
      </c>
      <c r="BO583">
        <v>2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2</v>
      </c>
      <c r="BV583">
        <v>0</v>
      </c>
      <c r="BW583">
        <v>0</v>
      </c>
      <c r="BX583">
        <v>0</v>
      </c>
      <c r="BY583">
        <v>1</v>
      </c>
      <c r="BZ583">
        <v>48</v>
      </c>
      <c r="CA583">
        <v>13</v>
      </c>
      <c r="CB583">
        <v>3</v>
      </c>
      <c r="CC583">
        <v>3</v>
      </c>
      <c r="CD583">
        <v>0</v>
      </c>
      <c r="CE583">
        <v>0</v>
      </c>
      <c r="CF583">
        <v>2</v>
      </c>
      <c r="CG583">
        <v>0</v>
      </c>
      <c r="CH583">
        <v>1</v>
      </c>
      <c r="CI583">
        <v>1</v>
      </c>
      <c r="CJ583">
        <v>1</v>
      </c>
      <c r="CK583">
        <v>0</v>
      </c>
      <c r="CL583">
        <v>0</v>
      </c>
      <c r="CM583">
        <v>2</v>
      </c>
      <c r="CN583">
        <v>0</v>
      </c>
      <c r="CO583">
        <v>0</v>
      </c>
      <c r="CP583">
        <v>13</v>
      </c>
      <c r="CQ583">
        <v>2</v>
      </c>
      <c r="CR583">
        <v>2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2</v>
      </c>
      <c r="DQ583">
        <v>2</v>
      </c>
      <c r="DR583">
        <v>2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2</v>
      </c>
      <c r="EQ583">
        <v>4</v>
      </c>
      <c r="ER583">
        <v>1</v>
      </c>
      <c r="ES583">
        <v>0</v>
      </c>
      <c r="ET583">
        <v>3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4</v>
      </c>
      <c r="FO583">
        <v>23</v>
      </c>
      <c r="FP583">
        <v>9</v>
      </c>
      <c r="FQ583">
        <v>2</v>
      </c>
      <c r="FR583">
        <v>1</v>
      </c>
      <c r="FS583">
        <v>1</v>
      </c>
      <c r="FT583">
        <v>0</v>
      </c>
      <c r="FU583">
        <v>4</v>
      </c>
      <c r="FV583">
        <v>1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1</v>
      </c>
      <c r="GC583">
        <v>0</v>
      </c>
      <c r="GD583">
        <v>1</v>
      </c>
      <c r="GE583">
        <v>0</v>
      </c>
      <c r="GF583">
        <v>0</v>
      </c>
      <c r="GG583">
        <v>1</v>
      </c>
      <c r="GH583">
        <v>0</v>
      </c>
      <c r="GI583">
        <v>0</v>
      </c>
      <c r="GJ583">
        <v>2</v>
      </c>
      <c r="GK583">
        <v>0</v>
      </c>
      <c r="GL583">
        <v>0</v>
      </c>
      <c r="GM583">
        <v>0</v>
      </c>
      <c r="GN583">
        <v>23</v>
      </c>
      <c r="GO583">
        <v>13</v>
      </c>
      <c r="GP583">
        <v>5</v>
      </c>
      <c r="GQ583">
        <v>4</v>
      </c>
      <c r="GR583">
        <v>2</v>
      </c>
      <c r="GS583">
        <v>0</v>
      </c>
      <c r="GT583">
        <v>2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13</v>
      </c>
      <c r="HI583">
        <v>2</v>
      </c>
      <c r="HJ583">
        <v>1</v>
      </c>
      <c r="HK583">
        <v>1</v>
      </c>
      <c r="HL583">
        <v>0</v>
      </c>
      <c r="HM583">
        <v>0</v>
      </c>
      <c r="HN583">
        <v>0</v>
      </c>
      <c r="HO583">
        <v>0</v>
      </c>
      <c r="HP583">
        <v>0</v>
      </c>
      <c r="HQ583">
        <v>0</v>
      </c>
      <c r="HR583">
        <v>0</v>
      </c>
      <c r="HS583">
        <v>0</v>
      </c>
      <c r="HT583">
        <v>0</v>
      </c>
      <c r="HU583">
        <v>0</v>
      </c>
      <c r="HV583">
        <v>2</v>
      </c>
      <c r="HW583">
        <v>1</v>
      </c>
      <c r="HX583">
        <v>1</v>
      </c>
      <c r="HY583">
        <v>0</v>
      </c>
      <c r="HZ583">
        <v>0</v>
      </c>
      <c r="IA583">
        <v>0</v>
      </c>
      <c r="IB583">
        <v>0</v>
      </c>
      <c r="IC583">
        <v>0</v>
      </c>
      <c r="ID583">
        <v>0</v>
      </c>
      <c r="IE583">
        <v>0</v>
      </c>
      <c r="IF583">
        <v>0</v>
      </c>
      <c r="IG583">
        <v>0</v>
      </c>
      <c r="IH583">
        <v>0</v>
      </c>
      <c r="II583">
        <v>0</v>
      </c>
      <c r="IJ583">
        <v>0</v>
      </c>
      <c r="IK583">
        <v>0</v>
      </c>
      <c r="IL583">
        <v>1</v>
      </c>
      <c r="IM583">
        <v>49</v>
      </c>
      <c r="IN583">
        <v>16</v>
      </c>
      <c r="IO583">
        <v>1</v>
      </c>
      <c r="IP583">
        <v>19</v>
      </c>
      <c r="IQ583">
        <v>0</v>
      </c>
      <c r="IR583">
        <v>1</v>
      </c>
      <c r="IS583">
        <v>0</v>
      </c>
      <c r="IT583">
        <v>1</v>
      </c>
      <c r="IU583">
        <v>0</v>
      </c>
      <c r="IV583">
        <v>0</v>
      </c>
      <c r="IW583">
        <v>3</v>
      </c>
      <c r="IX583">
        <v>1</v>
      </c>
      <c r="IY583">
        <v>0</v>
      </c>
      <c r="IZ583">
        <v>4</v>
      </c>
      <c r="JA583">
        <v>0</v>
      </c>
      <c r="JB583">
        <v>0</v>
      </c>
      <c r="JC583">
        <v>0</v>
      </c>
      <c r="JD583">
        <v>0</v>
      </c>
      <c r="JE583">
        <v>0</v>
      </c>
      <c r="JF583">
        <v>0</v>
      </c>
      <c r="JG583">
        <v>1</v>
      </c>
      <c r="JH583">
        <v>1</v>
      </c>
      <c r="JI583">
        <v>0</v>
      </c>
      <c r="JJ583">
        <v>1</v>
      </c>
      <c r="JK583">
        <v>0</v>
      </c>
      <c r="JL583">
        <v>49</v>
      </c>
    </row>
    <row r="584" spans="1:272">
      <c r="A584" t="s">
        <v>523</v>
      </c>
      <c r="B584" t="s">
        <v>517</v>
      </c>
      <c r="C584" t="str">
        <f>"160903"</f>
        <v>160903</v>
      </c>
      <c r="D584" t="s">
        <v>231</v>
      </c>
      <c r="E584">
        <v>11</v>
      </c>
      <c r="F584">
        <v>384</v>
      </c>
      <c r="G584">
        <v>290</v>
      </c>
      <c r="H584">
        <v>82</v>
      </c>
      <c r="I584">
        <v>208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208</v>
      </c>
      <c r="T584">
        <v>0</v>
      </c>
      <c r="U584">
        <v>0</v>
      </c>
      <c r="V584">
        <v>208</v>
      </c>
      <c r="W584">
        <v>5</v>
      </c>
      <c r="X584">
        <v>5</v>
      </c>
      <c r="Y584">
        <v>0</v>
      </c>
      <c r="Z584">
        <v>0</v>
      </c>
      <c r="AA584">
        <v>203</v>
      </c>
      <c r="AB584">
        <v>51</v>
      </c>
      <c r="AC584">
        <v>13</v>
      </c>
      <c r="AD584">
        <v>8</v>
      </c>
      <c r="AE584">
        <v>13</v>
      </c>
      <c r="AF584">
        <v>7</v>
      </c>
      <c r="AG584">
        <v>0</v>
      </c>
      <c r="AH584">
        <v>3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0</v>
      </c>
      <c r="AU584">
        <v>0</v>
      </c>
      <c r="AV584">
        <v>2</v>
      </c>
      <c r="AW584">
        <v>1</v>
      </c>
      <c r="AX584">
        <v>0</v>
      </c>
      <c r="AY584">
        <v>0</v>
      </c>
      <c r="AZ584">
        <v>1</v>
      </c>
      <c r="BA584">
        <v>51</v>
      </c>
      <c r="BB584">
        <v>55</v>
      </c>
      <c r="BC584">
        <v>14</v>
      </c>
      <c r="BD584">
        <v>1</v>
      </c>
      <c r="BE584">
        <v>5</v>
      </c>
      <c r="BF584">
        <v>15</v>
      </c>
      <c r="BG584">
        <v>0</v>
      </c>
      <c r="BH584">
        <v>7</v>
      </c>
      <c r="BI584">
        <v>0</v>
      </c>
      <c r="BJ584">
        <v>1</v>
      </c>
      <c r="BK584">
        <v>1</v>
      </c>
      <c r="BL584">
        <v>3</v>
      </c>
      <c r="BM584">
        <v>0</v>
      </c>
      <c r="BN584">
        <v>0</v>
      </c>
      <c r="BO584">
        <v>1</v>
      </c>
      <c r="BP584">
        <v>0</v>
      </c>
      <c r="BQ584">
        <v>0</v>
      </c>
      <c r="BR584">
        <v>1</v>
      </c>
      <c r="BS584">
        <v>1</v>
      </c>
      <c r="BT584">
        <v>0</v>
      </c>
      <c r="BU584">
        <v>0</v>
      </c>
      <c r="BV584">
        <v>1</v>
      </c>
      <c r="BW584">
        <v>4</v>
      </c>
      <c r="BX584">
        <v>0</v>
      </c>
      <c r="BY584">
        <v>0</v>
      </c>
      <c r="BZ584">
        <v>55</v>
      </c>
      <c r="CA584">
        <v>3</v>
      </c>
      <c r="CB584">
        <v>1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1</v>
      </c>
      <c r="CK584">
        <v>0</v>
      </c>
      <c r="CL584">
        <v>0</v>
      </c>
      <c r="CM584">
        <v>1</v>
      </c>
      <c r="CN584">
        <v>0</v>
      </c>
      <c r="CO584">
        <v>0</v>
      </c>
      <c r="CP584">
        <v>3</v>
      </c>
      <c r="CQ584">
        <v>5</v>
      </c>
      <c r="CR584">
        <v>4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1</v>
      </c>
      <c r="DN584">
        <v>0</v>
      </c>
      <c r="DO584">
        <v>0</v>
      </c>
      <c r="DP584">
        <v>5</v>
      </c>
      <c r="DQ584">
        <v>5</v>
      </c>
      <c r="DR584">
        <v>4</v>
      </c>
      <c r="DS584">
        <v>0</v>
      </c>
      <c r="DT584">
        <v>0</v>
      </c>
      <c r="DU584">
        <v>1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5</v>
      </c>
      <c r="EQ584">
        <v>12</v>
      </c>
      <c r="ER584">
        <v>4</v>
      </c>
      <c r="ES584">
        <v>2</v>
      </c>
      <c r="ET584">
        <v>0</v>
      </c>
      <c r="EU584">
        <v>0</v>
      </c>
      <c r="EV584">
        <v>1</v>
      </c>
      <c r="EW584">
        <v>1</v>
      </c>
      <c r="EX584">
        <v>0</v>
      </c>
      <c r="EY584">
        <v>0</v>
      </c>
      <c r="EZ584">
        <v>0</v>
      </c>
      <c r="FA584">
        <v>1</v>
      </c>
      <c r="FB584">
        <v>2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1</v>
      </c>
      <c r="FJ584">
        <v>0</v>
      </c>
      <c r="FK584">
        <v>0</v>
      </c>
      <c r="FL584">
        <v>0</v>
      </c>
      <c r="FM584">
        <v>0</v>
      </c>
      <c r="FN584">
        <v>12</v>
      </c>
      <c r="FO584">
        <v>13</v>
      </c>
      <c r="FP584">
        <v>6</v>
      </c>
      <c r="FQ584">
        <v>0</v>
      </c>
      <c r="FR584">
        <v>2</v>
      </c>
      <c r="FS584">
        <v>1</v>
      </c>
      <c r="FT584">
        <v>0</v>
      </c>
      <c r="FU584">
        <v>0</v>
      </c>
      <c r="FV584">
        <v>1</v>
      </c>
      <c r="FW584">
        <v>0</v>
      </c>
      <c r="FX584">
        <v>1</v>
      </c>
      <c r="FY584">
        <v>1</v>
      </c>
      <c r="FZ584">
        <v>0</v>
      </c>
      <c r="GA584">
        <v>1</v>
      </c>
      <c r="GB584">
        <v>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>
        <v>0</v>
      </c>
      <c r="GN584">
        <v>13</v>
      </c>
      <c r="GO584">
        <v>26</v>
      </c>
      <c r="GP584">
        <v>9</v>
      </c>
      <c r="GQ584">
        <v>6</v>
      </c>
      <c r="GR584">
        <v>1</v>
      </c>
      <c r="GS584">
        <v>1</v>
      </c>
      <c r="GT584">
        <v>1</v>
      </c>
      <c r="GU584">
        <v>0</v>
      </c>
      <c r="GV584">
        <v>3</v>
      </c>
      <c r="GW584">
        <v>0</v>
      </c>
      <c r="GX584">
        <v>2</v>
      </c>
      <c r="GY584">
        <v>0</v>
      </c>
      <c r="GZ584">
        <v>2</v>
      </c>
      <c r="HA584">
        <v>0</v>
      </c>
      <c r="HB584">
        <v>0</v>
      </c>
      <c r="HC584">
        <v>0</v>
      </c>
      <c r="HD584">
        <v>0</v>
      </c>
      <c r="HE584">
        <v>1</v>
      </c>
      <c r="HF584">
        <v>0</v>
      </c>
      <c r="HG584">
        <v>0</v>
      </c>
      <c r="HH584">
        <v>26</v>
      </c>
      <c r="HI584">
        <v>0</v>
      </c>
      <c r="HJ584">
        <v>0</v>
      </c>
      <c r="HK584">
        <v>0</v>
      </c>
      <c r="HL584">
        <v>0</v>
      </c>
      <c r="HM584">
        <v>0</v>
      </c>
      <c r="HN584">
        <v>0</v>
      </c>
      <c r="HO584">
        <v>0</v>
      </c>
      <c r="HP584">
        <v>0</v>
      </c>
      <c r="HQ584">
        <v>0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1</v>
      </c>
      <c r="HX584">
        <v>0</v>
      </c>
      <c r="HY584">
        <v>1</v>
      </c>
      <c r="HZ584">
        <v>0</v>
      </c>
      <c r="IA584">
        <v>0</v>
      </c>
      <c r="IB584">
        <v>0</v>
      </c>
      <c r="IC584">
        <v>0</v>
      </c>
      <c r="ID584">
        <v>0</v>
      </c>
      <c r="IE584">
        <v>0</v>
      </c>
      <c r="IF584">
        <v>0</v>
      </c>
      <c r="IG584">
        <v>0</v>
      </c>
      <c r="IH584">
        <v>0</v>
      </c>
      <c r="II584">
        <v>0</v>
      </c>
      <c r="IJ584">
        <v>0</v>
      </c>
      <c r="IK584">
        <v>0</v>
      </c>
      <c r="IL584">
        <v>1</v>
      </c>
      <c r="IM584">
        <v>32</v>
      </c>
      <c r="IN584">
        <v>22</v>
      </c>
      <c r="IO584">
        <v>1</v>
      </c>
      <c r="IP584">
        <v>3</v>
      </c>
      <c r="IQ584">
        <v>0</v>
      </c>
      <c r="IR584">
        <v>0</v>
      </c>
      <c r="IS584">
        <v>0</v>
      </c>
      <c r="IT584">
        <v>0</v>
      </c>
      <c r="IU584">
        <v>0</v>
      </c>
      <c r="IV584">
        <v>0</v>
      </c>
      <c r="IW584">
        <v>0</v>
      </c>
      <c r="IX584">
        <v>1</v>
      </c>
      <c r="IY584">
        <v>0</v>
      </c>
      <c r="IZ584">
        <v>5</v>
      </c>
      <c r="JA584">
        <v>0</v>
      </c>
      <c r="JB584">
        <v>0</v>
      </c>
      <c r="JC584">
        <v>0</v>
      </c>
      <c r="JD584">
        <v>0</v>
      </c>
      <c r="JE584">
        <v>0</v>
      </c>
      <c r="JF584">
        <v>0</v>
      </c>
      <c r="JG584">
        <v>0</v>
      </c>
      <c r="JH584">
        <v>0</v>
      </c>
      <c r="JI584">
        <v>0</v>
      </c>
      <c r="JJ584">
        <v>0</v>
      </c>
      <c r="JK584">
        <v>0</v>
      </c>
      <c r="JL584">
        <v>32</v>
      </c>
    </row>
    <row r="585" spans="1:272">
      <c r="A585" t="s">
        <v>522</v>
      </c>
      <c r="B585" t="s">
        <v>517</v>
      </c>
      <c r="C585" t="str">
        <f>"160903"</f>
        <v>160903</v>
      </c>
      <c r="D585" t="s">
        <v>155</v>
      </c>
      <c r="E585">
        <v>12</v>
      </c>
      <c r="F585">
        <v>711</v>
      </c>
      <c r="G585">
        <v>550</v>
      </c>
      <c r="H585">
        <v>110</v>
      </c>
      <c r="I585">
        <v>440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440</v>
      </c>
      <c r="T585">
        <v>0</v>
      </c>
      <c r="U585">
        <v>0</v>
      </c>
      <c r="V585">
        <v>440</v>
      </c>
      <c r="W585">
        <v>14</v>
      </c>
      <c r="X585">
        <v>12</v>
      </c>
      <c r="Y585">
        <v>1</v>
      </c>
      <c r="Z585">
        <v>0</v>
      </c>
      <c r="AA585">
        <v>426</v>
      </c>
      <c r="AB585">
        <v>118</v>
      </c>
      <c r="AC585">
        <v>13</v>
      </c>
      <c r="AD585">
        <v>43</v>
      </c>
      <c r="AE585">
        <v>37</v>
      </c>
      <c r="AF585">
        <v>4</v>
      </c>
      <c r="AG585">
        <v>0</v>
      </c>
      <c r="AH585">
        <v>5</v>
      </c>
      <c r="AI585">
        <v>0</v>
      </c>
      <c r="AJ585">
        <v>0</v>
      </c>
      <c r="AK585">
        <v>1</v>
      </c>
      <c r="AL585">
        <v>1</v>
      </c>
      <c r="AM585">
        <v>0</v>
      </c>
      <c r="AN585">
        <v>1</v>
      </c>
      <c r="AO585">
        <v>0</v>
      </c>
      <c r="AP585">
        <v>3</v>
      </c>
      <c r="AQ585">
        <v>0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0</v>
      </c>
      <c r="AZ585">
        <v>3</v>
      </c>
      <c r="BA585">
        <v>118</v>
      </c>
      <c r="BB585">
        <v>105</v>
      </c>
      <c r="BC585">
        <v>23</v>
      </c>
      <c r="BD585">
        <v>1</v>
      </c>
      <c r="BE585">
        <v>2</v>
      </c>
      <c r="BF585">
        <v>28</v>
      </c>
      <c r="BG585">
        <v>3</v>
      </c>
      <c r="BH585">
        <v>20</v>
      </c>
      <c r="BI585">
        <v>1</v>
      </c>
      <c r="BJ585">
        <v>1</v>
      </c>
      <c r="BK585">
        <v>4</v>
      </c>
      <c r="BL585">
        <v>1</v>
      </c>
      <c r="BM585">
        <v>0</v>
      </c>
      <c r="BN585">
        <v>0</v>
      </c>
      <c r="BO585">
        <v>7</v>
      </c>
      <c r="BP585">
        <v>3</v>
      </c>
      <c r="BQ585">
        <v>1</v>
      </c>
      <c r="BR585">
        <v>0</v>
      </c>
      <c r="BS585">
        <v>0</v>
      </c>
      <c r="BT585">
        <v>0</v>
      </c>
      <c r="BU585">
        <v>5</v>
      </c>
      <c r="BV585">
        <v>0</v>
      </c>
      <c r="BW585">
        <v>3</v>
      </c>
      <c r="BX585">
        <v>1</v>
      </c>
      <c r="BY585">
        <v>1</v>
      </c>
      <c r="BZ585">
        <v>105</v>
      </c>
      <c r="CA585">
        <v>30</v>
      </c>
      <c r="CB585">
        <v>17</v>
      </c>
      <c r="CC585">
        <v>2</v>
      </c>
      <c r="CD585">
        <v>0</v>
      </c>
      <c r="CE585">
        <v>0</v>
      </c>
      <c r="CF585">
        <v>0</v>
      </c>
      <c r="CG585">
        <v>1</v>
      </c>
      <c r="CH585">
        <v>2</v>
      </c>
      <c r="CI585">
        <v>1</v>
      </c>
      <c r="CJ585">
        <v>1</v>
      </c>
      <c r="CK585">
        <v>0</v>
      </c>
      <c r="CL585">
        <v>0</v>
      </c>
      <c r="CM585">
        <v>2</v>
      </c>
      <c r="CN585">
        <v>3</v>
      </c>
      <c r="CO585">
        <v>1</v>
      </c>
      <c r="CP585">
        <v>30</v>
      </c>
      <c r="CQ585">
        <v>17</v>
      </c>
      <c r="CR585">
        <v>8</v>
      </c>
      <c r="CS585">
        <v>2</v>
      </c>
      <c r="CT585">
        <v>1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1</v>
      </c>
      <c r="DC585">
        <v>1</v>
      </c>
      <c r="DD585">
        <v>0</v>
      </c>
      <c r="DE585">
        <v>0</v>
      </c>
      <c r="DF585">
        <v>0</v>
      </c>
      <c r="DG585">
        <v>0</v>
      </c>
      <c r="DH585">
        <v>1</v>
      </c>
      <c r="DI585">
        <v>0</v>
      </c>
      <c r="DJ585">
        <v>0</v>
      </c>
      <c r="DK585">
        <v>0</v>
      </c>
      <c r="DL585">
        <v>1</v>
      </c>
      <c r="DM585">
        <v>2</v>
      </c>
      <c r="DN585">
        <v>0</v>
      </c>
      <c r="DO585">
        <v>0</v>
      </c>
      <c r="DP585">
        <v>17</v>
      </c>
      <c r="DQ585">
        <v>7</v>
      </c>
      <c r="DR585">
        <v>5</v>
      </c>
      <c r="DS585">
        <v>0</v>
      </c>
      <c r="DT585">
        <v>1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1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7</v>
      </c>
      <c r="EQ585">
        <v>23</v>
      </c>
      <c r="ER585">
        <v>10</v>
      </c>
      <c r="ES585">
        <v>6</v>
      </c>
      <c r="ET585">
        <v>2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1</v>
      </c>
      <c r="FB585">
        <v>1</v>
      </c>
      <c r="FC585">
        <v>0</v>
      </c>
      <c r="FD585">
        <v>1</v>
      </c>
      <c r="FE585">
        <v>1</v>
      </c>
      <c r="FF585">
        <v>0</v>
      </c>
      <c r="FG585">
        <v>0</v>
      </c>
      <c r="FH585">
        <v>0</v>
      </c>
      <c r="FI585">
        <v>1</v>
      </c>
      <c r="FJ585">
        <v>0</v>
      </c>
      <c r="FK585">
        <v>0</v>
      </c>
      <c r="FL585">
        <v>0</v>
      </c>
      <c r="FM585">
        <v>0</v>
      </c>
      <c r="FN585">
        <v>23</v>
      </c>
      <c r="FO585">
        <v>91</v>
      </c>
      <c r="FP585">
        <v>30</v>
      </c>
      <c r="FQ585">
        <v>4</v>
      </c>
      <c r="FR585">
        <v>5</v>
      </c>
      <c r="FS585">
        <v>6</v>
      </c>
      <c r="FT585">
        <v>5</v>
      </c>
      <c r="FU585">
        <v>19</v>
      </c>
      <c r="FV585">
        <v>4</v>
      </c>
      <c r="FW585">
        <v>1</v>
      </c>
      <c r="FX585">
        <v>4</v>
      </c>
      <c r="FY585">
        <v>1</v>
      </c>
      <c r="FZ585">
        <v>0</v>
      </c>
      <c r="GA585">
        <v>0</v>
      </c>
      <c r="GB585">
        <v>0</v>
      </c>
      <c r="GC585">
        <v>2</v>
      </c>
      <c r="GD585">
        <v>2</v>
      </c>
      <c r="GE585">
        <v>0</v>
      </c>
      <c r="GF585">
        <v>1</v>
      </c>
      <c r="GG585">
        <v>0</v>
      </c>
      <c r="GH585">
        <v>1</v>
      </c>
      <c r="GI585">
        <v>0</v>
      </c>
      <c r="GJ585">
        <v>0</v>
      </c>
      <c r="GK585">
        <v>0</v>
      </c>
      <c r="GL585">
        <v>2</v>
      </c>
      <c r="GM585">
        <v>4</v>
      </c>
      <c r="GN585">
        <v>91</v>
      </c>
      <c r="GO585">
        <v>24</v>
      </c>
      <c r="GP585">
        <v>13</v>
      </c>
      <c r="GQ585">
        <v>1</v>
      </c>
      <c r="GR585">
        <v>2</v>
      </c>
      <c r="GS585">
        <v>0</v>
      </c>
      <c r="GT585">
        <v>2</v>
      </c>
      <c r="GU585">
        <v>0</v>
      </c>
      <c r="GV585">
        <v>2</v>
      </c>
      <c r="GW585">
        <v>0</v>
      </c>
      <c r="GX585">
        <v>0</v>
      </c>
      <c r="GY585">
        <v>2</v>
      </c>
      <c r="GZ585">
        <v>1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1</v>
      </c>
      <c r="HG585">
        <v>0</v>
      </c>
      <c r="HH585">
        <v>24</v>
      </c>
      <c r="HI585">
        <v>0</v>
      </c>
      <c r="HJ585">
        <v>0</v>
      </c>
      <c r="HK585">
        <v>0</v>
      </c>
      <c r="HL585">
        <v>0</v>
      </c>
      <c r="HM585">
        <v>0</v>
      </c>
      <c r="HN585">
        <v>0</v>
      </c>
      <c r="HO585">
        <v>0</v>
      </c>
      <c r="HP585">
        <v>0</v>
      </c>
      <c r="HQ585">
        <v>0</v>
      </c>
      <c r="HR585">
        <v>0</v>
      </c>
      <c r="HS585">
        <v>0</v>
      </c>
      <c r="HT585">
        <v>0</v>
      </c>
      <c r="HU585">
        <v>0</v>
      </c>
      <c r="HV585">
        <v>0</v>
      </c>
      <c r="HW585">
        <v>1</v>
      </c>
      <c r="HX585">
        <v>0</v>
      </c>
      <c r="HY585">
        <v>1</v>
      </c>
      <c r="HZ585">
        <v>0</v>
      </c>
      <c r="IA585">
        <v>0</v>
      </c>
      <c r="IB585">
        <v>0</v>
      </c>
      <c r="IC585">
        <v>0</v>
      </c>
      <c r="ID585">
        <v>0</v>
      </c>
      <c r="IE585">
        <v>0</v>
      </c>
      <c r="IF585">
        <v>0</v>
      </c>
      <c r="IG585">
        <v>0</v>
      </c>
      <c r="IH585">
        <v>0</v>
      </c>
      <c r="II585">
        <v>0</v>
      </c>
      <c r="IJ585">
        <v>0</v>
      </c>
      <c r="IK585">
        <v>0</v>
      </c>
      <c r="IL585">
        <v>1</v>
      </c>
      <c r="IM585">
        <v>10</v>
      </c>
      <c r="IN585">
        <v>3</v>
      </c>
      <c r="IO585">
        <v>2</v>
      </c>
      <c r="IP585">
        <v>0</v>
      </c>
      <c r="IQ585">
        <v>0</v>
      </c>
      <c r="IR585">
        <v>1</v>
      </c>
      <c r="IS585">
        <v>0</v>
      </c>
      <c r="IT585">
        <v>0</v>
      </c>
      <c r="IU585">
        <v>0</v>
      </c>
      <c r="IV585">
        <v>1</v>
      </c>
      <c r="IW585">
        <v>0</v>
      </c>
      <c r="IX585">
        <v>1</v>
      </c>
      <c r="IY585">
        <v>0</v>
      </c>
      <c r="IZ585">
        <v>1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0</v>
      </c>
      <c r="JG585">
        <v>0</v>
      </c>
      <c r="JH585">
        <v>1</v>
      </c>
      <c r="JI585">
        <v>0</v>
      </c>
      <c r="JJ585">
        <v>0</v>
      </c>
      <c r="JK585">
        <v>0</v>
      </c>
      <c r="JL585">
        <v>10</v>
      </c>
    </row>
    <row r="586" spans="1:272">
      <c r="A586" t="s">
        <v>521</v>
      </c>
      <c r="B586" t="s">
        <v>517</v>
      </c>
      <c r="C586" t="str">
        <f>"160903"</f>
        <v>160903</v>
      </c>
      <c r="D586" t="s">
        <v>520</v>
      </c>
      <c r="E586">
        <v>13</v>
      </c>
      <c r="F586">
        <v>1024</v>
      </c>
      <c r="G586">
        <v>780</v>
      </c>
      <c r="H586">
        <v>309</v>
      </c>
      <c r="I586">
        <v>471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471</v>
      </c>
      <c r="T586">
        <v>0</v>
      </c>
      <c r="U586">
        <v>0</v>
      </c>
      <c r="V586">
        <v>471</v>
      </c>
      <c r="W586">
        <v>12</v>
      </c>
      <c r="X586">
        <v>7</v>
      </c>
      <c r="Y586">
        <v>5</v>
      </c>
      <c r="Z586">
        <v>0</v>
      </c>
      <c r="AA586">
        <v>459</v>
      </c>
      <c r="AB586">
        <v>59</v>
      </c>
      <c r="AC586">
        <v>5</v>
      </c>
      <c r="AD586">
        <v>18</v>
      </c>
      <c r="AE586">
        <v>21</v>
      </c>
      <c r="AF586">
        <v>5</v>
      </c>
      <c r="AG586">
        <v>0</v>
      </c>
      <c r="AH586">
        <v>0</v>
      </c>
      <c r="AI586">
        <v>2</v>
      </c>
      <c r="AJ586">
        <v>0</v>
      </c>
      <c r="AK586">
        <v>1</v>
      </c>
      <c r="AL586">
        <v>2</v>
      </c>
      <c r="AM586">
        <v>2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2</v>
      </c>
      <c r="BA586">
        <v>59</v>
      </c>
      <c r="BB586">
        <v>164</v>
      </c>
      <c r="BC586">
        <v>36</v>
      </c>
      <c r="BD586">
        <v>4</v>
      </c>
      <c r="BE586">
        <v>1</v>
      </c>
      <c r="BF586">
        <v>42</v>
      </c>
      <c r="BG586">
        <v>3</v>
      </c>
      <c r="BH586">
        <v>37</v>
      </c>
      <c r="BI586">
        <v>5</v>
      </c>
      <c r="BJ586">
        <v>1</v>
      </c>
      <c r="BK586">
        <v>9</v>
      </c>
      <c r="BL586">
        <v>3</v>
      </c>
      <c r="BM586">
        <v>0</v>
      </c>
      <c r="BN586">
        <v>0</v>
      </c>
      <c r="BO586">
        <v>6</v>
      </c>
      <c r="BP586">
        <v>0</v>
      </c>
      <c r="BQ586">
        <v>1</v>
      </c>
      <c r="BR586">
        <v>1</v>
      </c>
      <c r="BS586">
        <v>0</v>
      </c>
      <c r="BT586">
        <v>0</v>
      </c>
      <c r="BU586">
        <v>7</v>
      </c>
      <c r="BV586">
        <v>1</v>
      </c>
      <c r="BW586">
        <v>5</v>
      </c>
      <c r="BX586">
        <v>0</v>
      </c>
      <c r="BY586">
        <v>2</v>
      </c>
      <c r="BZ586">
        <v>164</v>
      </c>
      <c r="CA586">
        <v>19</v>
      </c>
      <c r="CB586">
        <v>5</v>
      </c>
      <c r="CC586">
        <v>3</v>
      </c>
      <c r="CD586">
        <v>0</v>
      </c>
      <c r="CE586">
        <v>0</v>
      </c>
      <c r="CF586">
        <v>2</v>
      </c>
      <c r="CG586">
        <v>0</v>
      </c>
      <c r="CH586">
        <v>0</v>
      </c>
      <c r="CI586">
        <v>1</v>
      </c>
      <c r="CJ586">
        <v>0</v>
      </c>
      <c r="CK586">
        <v>0</v>
      </c>
      <c r="CL586">
        <v>0</v>
      </c>
      <c r="CM586">
        <v>4</v>
      </c>
      <c r="CN586">
        <v>3</v>
      </c>
      <c r="CO586">
        <v>1</v>
      </c>
      <c r="CP586">
        <v>19</v>
      </c>
      <c r="CQ586">
        <v>17</v>
      </c>
      <c r="CR586">
        <v>7</v>
      </c>
      <c r="CS586">
        <v>0</v>
      </c>
      <c r="CT586">
        <v>1</v>
      </c>
      <c r="CU586">
        <v>2</v>
      </c>
      <c r="CV586">
        <v>1</v>
      </c>
      <c r="CW586">
        <v>1</v>
      </c>
      <c r="CX586">
        <v>0</v>
      </c>
      <c r="CY586">
        <v>1</v>
      </c>
      <c r="CZ586">
        <v>1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3</v>
      </c>
      <c r="DP586">
        <v>17</v>
      </c>
      <c r="DQ586">
        <v>6</v>
      </c>
      <c r="DR586">
        <v>0</v>
      </c>
      <c r="DS586">
        <v>0</v>
      </c>
      <c r="DT586">
        <v>1</v>
      </c>
      <c r="DU586">
        <v>0</v>
      </c>
      <c r="DV586">
        <v>1</v>
      </c>
      <c r="DW586">
        <v>0</v>
      </c>
      <c r="DX586">
        <v>2</v>
      </c>
      <c r="DY586">
        <v>0</v>
      </c>
      <c r="DZ586">
        <v>0</v>
      </c>
      <c r="EA586">
        <v>1</v>
      </c>
      <c r="EB586">
        <v>0</v>
      </c>
      <c r="EC586">
        <v>0</v>
      </c>
      <c r="ED586">
        <v>0</v>
      </c>
      <c r="EE586">
        <v>0</v>
      </c>
      <c r="EF586">
        <v>1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6</v>
      </c>
      <c r="EQ586">
        <v>14</v>
      </c>
      <c r="ER586">
        <v>7</v>
      </c>
      <c r="ES586">
        <v>5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1</v>
      </c>
      <c r="FA586">
        <v>1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14</v>
      </c>
      <c r="FO586">
        <v>40</v>
      </c>
      <c r="FP586">
        <v>13</v>
      </c>
      <c r="FQ586">
        <v>5</v>
      </c>
      <c r="FR586">
        <v>4</v>
      </c>
      <c r="FS586">
        <v>2</v>
      </c>
      <c r="FT586">
        <v>1</v>
      </c>
      <c r="FU586">
        <v>9</v>
      </c>
      <c r="FV586">
        <v>0</v>
      </c>
      <c r="FW586">
        <v>1</v>
      </c>
      <c r="FX586">
        <v>2</v>
      </c>
      <c r="FY586">
        <v>0</v>
      </c>
      <c r="FZ586">
        <v>0</v>
      </c>
      <c r="GA586">
        <v>1</v>
      </c>
      <c r="GB586">
        <v>0</v>
      </c>
      <c r="GC586">
        <v>0</v>
      </c>
      <c r="GD586">
        <v>0</v>
      </c>
      <c r="GE586">
        <v>1</v>
      </c>
      <c r="GF586">
        <v>0</v>
      </c>
      <c r="GG586">
        <v>1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40</v>
      </c>
      <c r="GO586">
        <v>69</v>
      </c>
      <c r="GP586">
        <v>43</v>
      </c>
      <c r="GQ586">
        <v>2</v>
      </c>
      <c r="GR586">
        <v>7</v>
      </c>
      <c r="GS586">
        <v>2</v>
      </c>
      <c r="GT586">
        <v>1</v>
      </c>
      <c r="GU586">
        <v>1</v>
      </c>
      <c r="GV586">
        <v>7</v>
      </c>
      <c r="GW586">
        <v>0</v>
      </c>
      <c r="GX586">
        <v>0</v>
      </c>
      <c r="GY586">
        <v>1</v>
      </c>
      <c r="GZ586">
        <v>1</v>
      </c>
      <c r="HA586">
        <v>0</v>
      </c>
      <c r="HB586">
        <v>0</v>
      </c>
      <c r="HC586">
        <v>1</v>
      </c>
      <c r="HD586">
        <v>0</v>
      </c>
      <c r="HE586">
        <v>0</v>
      </c>
      <c r="HF586">
        <v>1</v>
      </c>
      <c r="HG586">
        <v>2</v>
      </c>
      <c r="HH586">
        <v>69</v>
      </c>
      <c r="HI586">
        <v>2</v>
      </c>
      <c r="HJ586">
        <v>0</v>
      </c>
      <c r="HK586">
        <v>0</v>
      </c>
      <c r="HL586">
        <v>0</v>
      </c>
      <c r="HM586">
        <v>0</v>
      </c>
      <c r="HN586">
        <v>0</v>
      </c>
      <c r="HO586">
        <v>0</v>
      </c>
      <c r="HP586">
        <v>1</v>
      </c>
      <c r="HQ586">
        <v>0</v>
      </c>
      <c r="HR586">
        <v>0</v>
      </c>
      <c r="HS586">
        <v>1</v>
      </c>
      <c r="HT586">
        <v>0</v>
      </c>
      <c r="HU586">
        <v>0</v>
      </c>
      <c r="HV586">
        <v>2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  <c r="IC586">
        <v>0</v>
      </c>
      <c r="ID586">
        <v>0</v>
      </c>
      <c r="IE586">
        <v>0</v>
      </c>
      <c r="IF586">
        <v>0</v>
      </c>
      <c r="IG586">
        <v>0</v>
      </c>
      <c r="IH586">
        <v>0</v>
      </c>
      <c r="II586">
        <v>0</v>
      </c>
      <c r="IJ586">
        <v>0</v>
      </c>
      <c r="IK586">
        <v>0</v>
      </c>
      <c r="IL586">
        <v>0</v>
      </c>
      <c r="IM586">
        <v>69</v>
      </c>
      <c r="IN586">
        <v>31</v>
      </c>
      <c r="IO586">
        <v>6</v>
      </c>
      <c r="IP586">
        <v>11</v>
      </c>
      <c r="IQ586">
        <v>3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2</v>
      </c>
      <c r="IX586">
        <v>3</v>
      </c>
      <c r="IY586">
        <v>0</v>
      </c>
      <c r="IZ586">
        <v>10</v>
      </c>
      <c r="JA586">
        <v>0</v>
      </c>
      <c r="JB586">
        <v>1</v>
      </c>
      <c r="JC586">
        <v>0</v>
      </c>
      <c r="JD586">
        <v>0</v>
      </c>
      <c r="JE586">
        <v>0</v>
      </c>
      <c r="JF586">
        <v>0</v>
      </c>
      <c r="JG586">
        <v>0</v>
      </c>
      <c r="JH586">
        <v>1</v>
      </c>
      <c r="JI586">
        <v>0</v>
      </c>
      <c r="JJ586">
        <v>1</v>
      </c>
      <c r="JK586">
        <v>0</v>
      </c>
      <c r="JL586">
        <v>69</v>
      </c>
    </row>
    <row r="587" spans="1:272">
      <c r="A587" t="s">
        <v>519</v>
      </c>
      <c r="B587" t="s">
        <v>517</v>
      </c>
      <c r="C587" t="str">
        <f>"160903"</f>
        <v>160903</v>
      </c>
      <c r="D587" t="s">
        <v>263</v>
      </c>
      <c r="E587">
        <v>14</v>
      </c>
      <c r="F587">
        <v>59</v>
      </c>
      <c r="G587">
        <v>70</v>
      </c>
      <c r="H587">
        <v>30</v>
      </c>
      <c r="I587">
        <v>40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40</v>
      </c>
      <c r="T587">
        <v>0</v>
      </c>
      <c r="U587">
        <v>0</v>
      </c>
      <c r="V587">
        <v>40</v>
      </c>
      <c r="W587">
        <v>0</v>
      </c>
      <c r="X587">
        <v>0</v>
      </c>
      <c r="Y587">
        <v>0</v>
      </c>
      <c r="Z587">
        <v>0</v>
      </c>
      <c r="AA587">
        <v>40</v>
      </c>
      <c r="AB587">
        <v>34</v>
      </c>
      <c r="AC587">
        <v>0</v>
      </c>
      <c r="AD587">
        <v>2</v>
      </c>
      <c r="AE587">
        <v>29</v>
      </c>
      <c r="AF587">
        <v>1</v>
      </c>
      <c r="AG587">
        <v>1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34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1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1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1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>
        <v>0</v>
      </c>
      <c r="GN587">
        <v>0</v>
      </c>
      <c r="GO587">
        <v>1</v>
      </c>
      <c r="GP587">
        <v>1</v>
      </c>
      <c r="GQ587">
        <v>0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1</v>
      </c>
      <c r="HI587">
        <v>0</v>
      </c>
      <c r="HJ587">
        <v>0</v>
      </c>
      <c r="HK587">
        <v>0</v>
      </c>
      <c r="HL587">
        <v>0</v>
      </c>
      <c r="HM587">
        <v>0</v>
      </c>
      <c r="HN587">
        <v>0</v>
      </c>
      <c r="HO587">
        <v>0</v>
      </c>
      <c r="HP587">
        <v>0</v>
      </c>
      <c r="HQ587">
        <v>0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0</v>
      </c>
      <c r="IC587">
        <v>0</v>
      </c>
      <c r="ID587">
        <v>0</v>
      </c>
      <c r="IE587">
        <v>0</v>
      </c>
      <c r="IF587">
        <v>0</v>
      </c>
      <c r="IG587">
        <v>0</v>
      </c>
      <c r="IH587">
        <v>0</v>
      </c>
      <c r="II587">
        <v>0</v>
      </c>
      <c r="IJ587">
        <v>0</v>
      </c>
      <c r="IK587">
        <v>0</v>
      </c>
      <c r="IL587">
        <v>0</v>
      </c>
      <c r="IM587">
        <v>4</v>
      </c>
      <c r="IN587">
        <v>0</v>
      </c>
      <c r="IO587">
        <v>0</v>
      </c>
      <c r="IP587">
        <v>0</v>
      </c>
      <c r="IQ587">
        <v>0</v>
      </c>
      <c r="IR587">
        <v>0</v>
      </c>
      <c r="IS587">
        <v>0</v>
      </c>
      <c r="IT587">
        <v>0</v>
      </c>
      <c r="IU587">
        <v>0</v>
      </c>
      <c r="IV587">
        <v>0</v>
      </c>
      <c r="IW587">
        <v>0</v>
      </c>
      <c r="IX587">
        <v>0</v>
      </c>
      <c r="IY587">
        <v>0</v>
      </c>
      <c r="IZ587">
        <v>4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0</v>
      </c>
      <c r="JH587">
        <v>0</v>
      </c>
      <c r="JI587">
        <v>0</v>
      </c>
      <c r="JJ587">
        <v>0</v>
      </c>
      <c r="JK587">
        <v>0</v>
      </c>
      <c r="JL587">
        <v>4</v>
      </c>
    </row>
    <row r="588" spans="1:272">
      <c r="A588" t="s">
        <v>518</v>
      </c>
      <c r="B588" t="s">
        <v>517</v>
      </c>
      <c r="C588" t="str">
        <f>"160903"</f>
        <v>160903</v>
      </c>
      <c r="D588" t="s">
        <v>516</v>
      </c>
      <c r="E588">
        <v>15</v>
      </c>
      <c r="F588">
        <v>69</v>
      </c>
      <c r="G588">
        <v>100</v>
      </c>
      <c r="H588">
        <v>56</v>
      </c>
      <c r="I588">
        <v>44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44</v>
      </c>
      <c r="T588">
        <v>0</v>
      </c>
      <c r="U588">
        <v>0</v>
      </c>
      <c r="V588">
        <v>44</v>
      </c>
      <c r="W588">
        <v>3</v>
      </c>
      <c r="X588">
        <v>2</v>
      </c>
      <c r="Y588">
        <v>1</v>
      </c>
      <c r="Z588">
        <v>0</v>
      </c>
      <c r="AA588">
        <v>41</v>
      </c>
      <c r="AB588">
        <v>15</v>
      </c>
      <c r="AC588">
        <v>0</v>
      </c>
      <c r="AD588">
        <v>3</v>
      </c>
      <c r="AE588">
        <v>2</v>
      </c>
      <c r="AF588">
        <v>5</v>
      </c>
      <c r="AG588">
        <v>0</v>
      </c>
      <c r="AH588">
        <v>2</v>
      </c>
      <c r="AI588">
        <v>0</v>
      </c>
      <c r="AJ588">
        <v>2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15</v>
      </c>
      <c r="BB588">
        <v>12</v>
      </c>
      <c r="BC588">
        <v>2</v>
      </c>
      <c r="BD588">
        <v>0</v>
      </c>
      <c r="BE588">
        <v>1</v>
      </c>
      <c r="BF588">
        <v>3</v>
      </c>
      <c r="BG588">
        <v>2</v>
      </c>
      <c r="BH588">
        <v>2</v>
      </c>
      <c r="BI588">
        <v>1</v>
      </c>
      <c r="BJ588">
        <v>0</v>
      </c>
      <c r="BK588">
        <v>1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12</v>
      </c>
      <c r="CA588">
        <v>3</v>
      </c>
      <c r="CB588">
        <v>0</v>
      </c>
      <c r="CC588">
        <v>3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3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4</v>
      </c>
      <c r="DR588">
        <v>2</v>
      </c>
      <c r="DS588">
        <v>1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1</v>
      </c>
      <c r="EM588">
        <v>0</v>
      </c>
      <c r="EN588">
        <v>0</v>
      </c>
      <c r="EO588">
        <v>0</v>
      </c>
      <c r="EP588">
        <v>4</v>
      </c>
      <c r="EQ588">
        <v>2</v>
      </c>
      <c r="ER588">
        <v>1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1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2</v>
      </c>
      <c r="FO588">
        <v>2</v>
      </c>
      <c r="FP588">
        <v>1</v>
      </c>
      <c r="FQ588">
        <v>0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1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0</v>
      </c>
      <c r="GN588">
        <v>2</v>
      </c>
      <c r="GO588">
        <v>1</v>
      </c>
      <c r="GP588">
        <v>0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0</v>
      </c>
      <c r="GW588">
        <v>1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1</v>
      </c>
      <c r="HI588">
        <v>0</v>
      </c>
      <c r="HJ588">
        <v>0</v>
      </c>
      <c r="HK588">
        <v>0</v>
      </c>
      <c r="HL588">
        <v>0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0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0</v>
      </c>
      <c r="IC588">
        <v>0</v>
      </c>
      <c r="ID588">
        <v>0</v>
      </c>
      <c r="IE588">
        <v>0</v>
      </c>
      <c r="IF588">
        <v>0</v>
      </c>
      <c r="IG588">
        <v>0</v>
      </c>
      <c r="IH588">
        <v>0</v>
      </c>
      <c r="II588">
        <v>0</v>
      </c>
      <c r="IJ588">
        <v>0</v>
      </c>
      <c r="IK588">
        <v>0</v>
      </c>
      <c r="IL588">
        <v>0</v>
      </c>
      <c r="IM588">
        <v>2</v>
      </c>
      <c r="IN588">
        <v>2</v>
      </c>
      <c r="IO588">
        <v>0</v>
      </c>
      <c r="IP588">
        <v>0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0</v>
      </c>
      <c r="JB588">
        <v>0</v>
      </c>
      <c r="JC588">
        <v>0</v>
      </c>
      <c r="JD588">
        <v>0</v>
      </c>
      <c r="JE588">
        <v>0</v>
      </c>
      <c r="JF588">
        <v>0</v>
      </c>
      <c r="JG588">
        <v>0</v>
      </c>
      <c r="JH588">
        <v>0</v>
      </c>
      <c r="JI588">
        <v>0</v>
      </c>
      <c r="JJ588">
        <v>0</v>
      </c>
      <c r="JK588">
        <v>0</v>
      </c>
      <c r="JL588">
        <v>2</v>
      </c>
    </row>
    <row r="589" spans="1:272">
      <c r="A589" t="s">
        <v>515</v>
      </c>
      <c r="B589" t="s">
        <v>506</v>
      </c>
      <c r="C589" t="str">
        <f>"160904"</f>
        <v>160904</v>
      </c>
      <c r="D589" t="s">
        <v>378</v>
      </c>
      <c r="E589">
        <v>1</v>
      </c>
      <c r="F589">
        <v>1118</v>
      </c>
      <c r="G589">
        <v>849</v>
      </c>
      <c r="H589">
        <v>407</v>
      </c>
      <c r="I589">
        <v>442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441</v>
      </c>
      <c r="T589">
        <v>0</v>
      </c>
      <c r="U589">
        <v>0</v>
      </c>
      <c r="V589">
        <v>441</v>
      </c>
      <c r="W589">
        <v>10</v>
      </c>
      <c r="X589">
        <v>9</v>
      </c>
      <c r="Y589">
        <v>1</v>
      </c>
      <c r="Z589">
        <v>0</v>
      </c>
      <c r="AA589">
        <v>431</v>
      </c>
      <c r="AB589">
        <v>78</v>
      </c>
      <c r="AC589">
        <v>8</v>
      </c>
      <c r="AD589">
        <v>18</v>
      </c>
      <c r="AE589">
        <v>31</v>
      </c>
      <c r="AF589">
        <v>5</v>
      </c>
      <c r="AG589">
        <v>0</v>
      </c>
      <c r="AH589">
        <v>3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1</v>
      </c>
      <c r="AQ589">
        <v>2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0</v>
      </c>
      <c r="AY589">
        <v>1</v>
      </c>
      <c r="AZ589">
        <v>6</v>
      </c>
      <c r="BA589">
        <v>78</v>
      </c>
      <c r="BB589">
        <v>92</v>
      </c>
      <c r="BC589">
        <v>21</v>
      </c>
      <c r="BD589">
        <v>1</v>
      </c>
      <c r="BE589">
        <v>9</v>
      </c>
      <c r="BF589">
        <v>25</v>
      </c>
      <c r="BG589">
        <v>1</v>
      </c>
      <c r="BH589">
        <v>11</v>
      </c>
      <c r="BI589">
        <v>1</v>
      </c>
      <c r="BJ589">
        <v>0</v>
      </c>
      <c r="BK589">
        <v>7</v>
      </c>
      <c r="BL589">
        <v>8</v>
      </c>
      <c r="BM589">
        <v>0</v>
      </c>
      <c r="BN589">
        <v>3</v>
      </c>
      <c r="BO589">
        <v>3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0</v>
      </c>
      <c r="BX589">
        <v>1</v>
      </c>
      <c r="BY589">
        <v>0</v>
      </c>
      <c r="BZ589">
        <v>92</v>
      </c>
      <c r="CA589">
        <v>10</v>
      </c>
      <c r="CB589">
        <v>4</v>
      </c>
      <c r="CC589">
        <v>3</v>
      </c>
      <c r="CD589">
        <v>1</v>
      </c>
      <c r="CE589">
        <v>0</v>
      </c>
      <c r="CF589">
        <v>1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1</v>
      </c>
      <c r="CP589">
        <v>10</v>
      </c>
      <c r="CQ589">
        <v>10</v>
      </c>
      <c r="CR589">
        <v>4</v>
      </c>
      <c r="CS589">
        <v>0</v>
      </c>
      <c r="CT589">
        <v>2</v>
      </c>
      <c r="CU589">
        <v>0</v>
      </c>
      <c r="CV589">
        <v>0</v>
      </c>
      <c r="CW589">
        <v>1</v>
      </c>
      <c r="CX589">
        <v>0</v>
      </c>
      <c r="CY589">
        <v>0</v>
      </c>
      <c r="CZ589">
        <v>1</v>
      </c>
      <c r="DA589">
        <v>0</v>
      </c>
      <c r="DB589">
        <v>0</v>
      </c>
      <c r="DC589">
        <v>0</v>
      </c>
      <c r="DD589">
        <v>1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1</v>
      </c>
      <c r="DP589">
        <v>10</v>
      </c>
      <c r="DQ589">
        <v>6</v>
      </c>
      <c r="DR589">
        <v>2</v>
      </c>
      <c r="DS589">
        <v>0</v>
      </c>
      <c r="DT589">
        <v>0</v>
      </c>
      <c r="DU589">
        <v>2</v>
      </c>
      <c r="DV589">
        <v>0</v>
      </c>
      <c r="DW589">
        <v>1</v>
      </c>
      <c r="DX589">
        <v>0</v>
      </c>
      <c r="DY589">
        <v>0</v>
      </c>
      <c r="DZ589">
        <v>0</v>
      </c>
      <c r="EA589">
        <v>1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6</v>
      </c>
      <c r="EQ589">
        <v>26</v>
      </c>
      <c r="ER589">
        <v>5</v>
      </c>
      <c r="ES589">
        <v>14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1</v>
      </c>
      <c r="FB589">
        <v>1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2</v>
      </c>
      <c r="FJ589">
        <v>0</v>
      </c>
      <c r="FK589">
        <v>1</v>
      </c>
      <c r="FL589">
        <v>0</v>
      </c>
      <c r="FM589">
        <v>2</v>
      </c>
      <c r="FN589">
        <v>26</v>
      </c>
      <c r="FO589">
        <v>47</v>
      </c>
      <c r="FP589">
        <v>19</v>
      </c>
      <c r="FQ589">
        <v>3</v>
      </c>
      <c r="FR589">
        <v>1</v>
      </c>
      <c r="FS589">
        <v>3</v>
      </c>
      <c r="FT589">
        <v>1</v>
      </c>
      <c r="FU589">
        <v>7</v>
      </c>
      <c r="FV589">
        <v>1</v>
      </c>
      <c r="FW589">
        <v>2</v>
      </c>
      <c r="FX589">
        <v>1</v>
      </c>
      <c r="FY589">
        <v>0</v>
      </c>
      <c r="FZ589">
        <v>0</v>
      </c>
      <c r="GA589">
        <v>1</v>
      </c>
      <c r="GB589">
        <v>0</v>
      </c>
      <c r="GC589">
        <v>2</v>
      </c>
      <c r="GD589">
        <v>0</v>
      </c>
      <c r="GE589">
        <v>0</v>
      </c>
      <c r="GF589">
        <v>2</v>
      </c>
      <c r="GG589">
        <v>0</v>
      </c>
      <c r="GH589">
        <v>0</v>
      </c>
      <c r="GI589">
        <v>1</v>
      </c>
      <c r="GJ589">
        <v>0</v>
      </c>
      <c r="GK589">
        <v>0</v>
      </c>
      <c r="GL589">
        <v>0</v>
      </c>
      <c r="GM589">
        <v>3</v>
      </c>
      <c r="GN589">
        <v>47</v>
      </c>
      <c r="GO589">
        <v>35</v>
      </c>
      <c r="GP589">
        <v>22</v>
      </c>
      <c r="GQ589">
        <v>4</v>
      </c>
      <c r="GR589">
        <v>3</v>
      </c>
      <c r="GS589">
        <v>0</v>
      </c>
      <c r="GT589">
        <v>2</v>
      </c>
      <c r="GU589">
        <v>0</v>
      </c>
      <c r="GV589">
        <v>1</v>
      </c>
      <c r="GW589">
        <v>0</v>
      </c>
      <c r="GX589">
        <v>0</v>
      </c>
      <c r="GY589">
        <v>1</v>
      </c>
      <c r="GZ589">
        <v>0</v>
      </c>
      <c r="HA589">
        <v>0</v>
      </c>
      <c r="HB589">
        <v>0</v>
      </c>
      <c r="HC589">
        <v>1</v>
      </c>
      <c r="HD589">
        <v>0</v>
      </c>
      <c r="HE589">
        <v>0</v>
      </c>
      <c r="HF589">
        <v>1</v>
      </c>
      <c r="HG589">
        <v>0</v>
      </c>
      <c r="HH589">
        <v>35</v>
      </c>
      <c r="HI589">
        <v>12</v>
      </c>
      <c r="HJ589">
        <v>12</v>
      </c>
      <c r="HK589">
        <v>0</v>
      </c>
      <c r="HL589">
        <v>0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12</v>
      </c>
      <c r="HW589">
        <v>1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0</v>
      </c>
      <c r="IE589">
        <v>0</v>
      </c>
      <c r="IF589">
        <v>0</v>
      </c>
      <c r="IG589">
        <v>0</v>
      </c>
      <c r="IH589">
        <v>1</v>
      </c>
      <c r="II589">
        <v>0</v>
      </c>
      <c r="IJ589">
        <v>0</v>
      </c>
      <c r="IK589">
        <v>0</v>
      </c>
      <c r="IL589">
        <v>1</v>
      </c>
      <c r="IM589">
        <v>114</v>
      </c>
      <c r="IN589">
        <v>99</v>
      </c>
      <c r="IO589">
        <v>1</v>
      </c>
      <c r="IP589">
        <v>11</v>
      </c>
      <c r="IQ589">
        <v>1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  <c r="IX589">
        <v>0</v>
      </c>
      <c r="IY589">
        <v>1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0</v>
      </c>
      <c r="JI589">
        <v>0</v>
      </c>
      <c r="JJ589">
        <v>0</v>
      </c>
      <c r="JK589">
        <v>1</v>
      </c>
      <c r="JL589">
        <v>114</v>
      </c>
    </row>
    <row r="590" spans="1:272">
      <c r="A590" t="s">
        <v>514</v>
      </c>
      <c r="B590" t="s">
        <v>506</v>
      </c>
      <c r="C590" t="str">
        <f>"160904"</f>
        <v>160904</v>
      </c>
      <c r="D590" t="s">
        <v>174</v>
      </c>
      <c r="E590">
        <v>2</v>
      </c>
      <c r="F590">
        <v>1670</v>
      </c>
      <c r="G590">
        <v>1281</v>
      </c>
      <c r="H590">
        <v>301</v>
      </c>
      <c r="I590">
        <v>980</v>
      </c>
      <c r="J590">
        <v>0</v>
      </c>
      <c r="K590">
        <v>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980</v>
      </c>
      <c r="T590">
        <v>0</v>
      </c>
      <c r="U590">
        <v>0</v>
      </c>
      <c r="V590">
        <v>980</v>
      </c>
      <c r="W590">
        <v>17</v>
      </c>
      <c r="X590">
        <v>12</v>
      </c>
      <c r="Y590">
        <v>1</v>
      </c>
      <c r="Z590">
        <v>0</v>
      </c>
      <c r="AA590">
        <v>963</v>
      </c>
      <c r="AB590">
        <v>213</v>
      </c>
      <c r="AC590">
        <v>19</v>
      </c>
      <c r="AD590">
        <v>53</v>
      </c>
      <c r="AE590">
        <v>91</v>
      </c>
      <c r="AF590">
        <v>27</v>
      </c>
      <c r="AG590">
        <v>1</v>
      </c>
      <c r="AH590">
        <v>5</v>
      </c>
      <c r="AI590">
        <v>0</v>
      </c>
      <c r="AJ590">
        <v>0</v>
      </c>
      <c r="AK590">
        <v>1</v>
      </c>
      <c r="AL590">
        <v>0</v>
      </c>
      <c r="AM590">
        <v>1</v>
      </c>
      <c r="AN590">
        <v>0</v>
      </c>
      <c r="AO590">
        <v>3</v>
      </c>
      <c r="AP590">
        <v>1</v>
      </c>
      <c r="AQ590">
        <v>0</v>
      </c>
      <c r="AR590">
        <v>0</v>
      </c>
      <c r="AS590">
        <v>4</v>
      </c>
      <c r="AT590">
        <v>0</v>
      </c>
      <c r="AU590">
        <v>0</v>
      </c>
      <c r="AV590">
        <v>2</v>
      </c>
      <c r="AW590">
        <v>1</v>
      </c>
      <c r="AX590">
        <v>1</v>
      </c>
      <c r="AY590">
        <v>1</v>
      </c>
      <c r="AZ590">
        <v>2</v>
      </c>
      <c r="BA590">
        <v>213</v>
      </c>
      <c r="BB590">
        <v>329</v>
      </c>
      <c r="BC590">
        <v>62</v>
      </c>
      <c r="BD590">
        <v>5</v>
      </c>
      <c r="BE590">
        <v>8</v>
      </c>
      <c r="BF590">
        <v>153</v>
      </c>
      <c r="BG590">
        <v>3</v>
      </c>
      <c r="BH590">
        <v>46</v>
      </c>
      <c r="BI590">
        <v>3</v>
      </c>
      <c r="BJ590">
        <v>4</v>
      </c>
      <c r="BK590">
        <v>15</v>
      </c>
      <c r="BL590">
        <v>0</v>
      </c>
      <c r="BM590">
        <v>0</v>
      </c>
      <c r="BN590">
        <v>1</v>
      </c>
      <c r="BO590">
        <v>10</v>
      </c>
      <c r="BP590">
        <v>1</v>
      </c>
      <c r="BQ590">
        <v>0</v>
      </c>
      <c r="BR590">
        <v>0</v>
      </c>
      <c r="BS590">
        <v>2</v>
      </c>
      <c r="BT590">
        <v>0</v>
      </c>
      <c r="BU590">
        <v>2</v>
      </c>
      <c r="BV590">
        <v>2</v>
      </c>
      <c r="BW590">
        <v>2</v>
      </c>
      <c r="BX590">
        <v>5</v>
      </c>
      <c r="BY590">
        <v>5</v>
      </c>
      <c r="BZ590">
        <v>329</v>
      </c>
      <c r="CA590">
        <v>28</v>
      </c>
      <c r="CB590">
        <v>12</v>
      </c>
      <c r="CC590">
        <v>4</v>
      </c>
      <c r="CD590">
        <v>1</v>
      </c>
      <c r="CE590">
        <v>0</v>
      </c>
      <c r="CF590">
        <v>3</v>
      </c>
      <c r="CG590">
        <v>1</v>
      </c>
      <c r="CH590">
        <v>2</v>
      </c>
      <c r="CI590">
        <v>1</v>
      </c>
      <c r="CJ590">
        <v>0</v>
      </c>
      <c r="CK590">
        <v>0</v>
      </c>
      <c r="CL590">
        <v>0</v>
      </c>
      <c r="CM590">
        <v>1</v>
      </c>
      <c r="CN590">
        <v>2</v>
      </c>
      <c r="CO590">
        <v>1</v>
      </c>
      <c r="CP590">
        <v>28</v>
      </c>
      <c r="CQ590">
        <v>40</v>
      </c>
      <c r="CR590">
        <v>20</v>
      </c>
      <c r="CS590">
        <v>1</v>
      </c>
      <c r="CT590">
        <v>0</v>
      </c>
      <c r="CU590">
        <v>0</v>
      </c>
      <c r="CV590">
        <v>3</v>
      </c>
      <c r="CW590">
        <v>1</v>
      </c>
      <c r="CX590">
        <v>1</v>
      </c>
      <c r="CY590">
        <v>2</v>
      </c>
      <c r="CZ590">
        <v>3</v>
      </c>
      <c r="DA590">
        <v>1</v>
      </c>
      <c r="DB590">
        <v>1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2</v>
      </c>
      <c r="DI590">
        <v>1</v>
      </c>
      <c r="DJ590">
        <v>0</v>
      </c>
      <c r="DK590">
        <v>0</v>
      </c>
      <c r="DL590">
        <v>0</v>
      </c>
      <c r="DM590">
        <v>2</v>
      </c>
      <c r="DN590">
        <v>1</v>
      </c>
      <c r="DO590">
        <v>1</v>
      </c>
      <c r="DP590">
        <v>40</v>
      </c>
      <c r="DQ590">
        <v>8</v>
      </c>
      <c r="DR590">
        <v>3</v>
      </c>
      <c r="DS590">
        <v>1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2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2</v>
      </c>
      <c r="EM590">
        <v>0</v>
      </c>
      <c r="EN590">
        <v>0</v>
      </c>
      <c r="EO590">
        <v>0</v>
      </c>
      <c r="EP590">
        <v>8</v>
      </c>
      <c r="EQ590">
        <v>62</v>
      </c>
      <c r="ER590">
        <v>27</v>
      </c>
      <c r="ES590">
        <v>17</v>
      </c>
      <c r="ET590">
        <v>2</v>
      </c>
      <c r="EU590">
        <v>3</v>
      </c>
      <c r="EV590">
        <v>0</v>
      </c>
      <c r="EW590">
        <v>3</v>
      </c>
      <c r="EX590">
        <v>0</v>
      </c>
      <c r="EY590">
        <v>0</v>
      </c>
      <c r="EZ590">
        <v>1</v>
      </c>
      <c r="FA590">
        <v>0</v>
      </c>
      <c r="FB590">
        <v>0</v>
      </c>
      <c r="FC590">
        <v>1</v>
      </c>
      <c r="FD590">
        <v>3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5</v>
      </c>
      <c r="FN590">
        <v>62</v>
      </c>
      <c r="FO590">
        <v>67</v>
      </c>
      <c r="FP590">
        <v>24</v>
      </c>
      <c r="FQ590">
        <v>8</v>
      </c>
      <c r="FR590">
        <v>4</v>
      </c>
      <c r="FS590">
        <v>6</v>
      </c>
      <c r="FT590">
        <v>0</v>
      </c>
      <c r="FU590">
        <v>8</v>
      </c>
      <c r="FV590">
        <v>1</v>
      </c>
      <c r="FW590">
        <v>1</v>
      </c>
      <c r="FX590">
        <v>3</v>
      </c>
      <c r="FY590">
        <v>2</v>
      </c>
      <c r="FZ590">
        <v>0</v>
      </c>
      <c r="GA590">
        <v>0</v>
      </c>
      <c r="GB590">
        <v>0</v>
      </c>
      <c r="GC590">
        <v>0</v>
      </c>
      <c r="GD590">
        <v>1</v>
      </c>
      <c r="GE590">
        <v>0</v>
      </c>
      <c r="GF590">
        <v>0</v>
      </c>
      <c r="GG590">
        <v>3</v>
      </c>
      <c r="GH590">
        <v>1</v>
      </c>
      <c r="GI590">
        <v>0</v>
      </c>
      <c r="GJ590">
        <v>0</v>
      </c>
      <c r="GK590">
        <v>3</v>
      </c>
      <c r="GL590">
        <v>0</v>
      </c>
      <c r="GM590">
        <v>2</v>
      </c>
      <c r="GN590">
        <v>67</v>
      </c>
      <c r="GO590">
        <v>119</v>
      </c>
      <c r="GP590">
        <v>75</v>
      </c>
      <c r="GQ590">
        <v>15</v>
      </c>
      <c r="GR590">
        <v>5</v>
      </c>
      <c r="GS590">
        <v>1</v>
      </c>
      <c r="GT590">
        <v>3</v>
      </c>
      <c r="GU590">
        <v>0</v>
      </c>
      <c r="GV590">
        <v>9</v>
      </c>
      <c r="GW590">
        <v>1</v>
      </c>
      <c r="GX590">
        <v>1</v>
      </c>
      <c r="GY590">
        <v>1</v>
      </c>
      <c r="GZ590">
        <v>1</v>
      </c>
      <c r="HA590">
        <v>0</v>
      </c>
      <c r="HB590">
        <v>0</v>
      </c>
      <c r="HC590">
        <v>3</v>
      </c>
      <c r="HD590">
        <v>2</v>
      </c>
      <c r="HE590">
        <v>0</v>
      </c>
      <c r="HF590">
        <v>2</v>
      </c>
      <c r="HG590">
        <v>0</v>
      </c>
      <c r="HH590">
        <v>119</v>
      </c>
      <c r="HI590">
        <v>1</v>
      </c>
      <c r="HJ590">
        <v>1</v>
      </c>
      <c r="HK590">
        <v>0</v>
      </c>
      <c r="HL590">
        <v>0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0</v>
      </c>
      <c r="HS590">
        <v>0</v>
      </c>
      <c r="HT590">
        <v>0</v>
      </c>
      <c r="HU590">
        <v>0</v>
      </c>
      <c r="HV590">
        <v>1</v>
      </c>
      <c r="HW590">
        <v>3</v>
      </c>
      <c r="HX590">
        <v>1</v>
      </c>
      <c r="HY590">
        <v>0</v>
      </c>
      <c r="HZ590">
        <v>0</v>
      </c>
      <c r="IA590">
        <v>0</v>
      </c>
      <c r="IB590">
        <v>0</v>
      </c>
      <c r="IC590">
        <v>1</v>
      </c>
      <c r="ID590">
        <v>0</v>
      </c>
      <c r="IE590">
        <v>0</v>
      </c>
      <c r="IF590">
        <v>0</v>
      </c>
      <c r="IG590">
        <v>0</v>
      </c>
      <c r="IH590">
        <v>0</v>
      </c>
      <c r="II590">
        <v>0</v>
      </c>
      <c r="IJ590">
        <v>1</v>
      </c>
      <c r="IK590">
        <v>0</v>
      </c>
      <c r="IL590">
        <v>3</v>
      </c>
      <c r="IM590">
        <v>93</v>
      </c>
      <c r="IN590">
        <v>57</v>
      </c>
      <c r="IO590">
        <v>5</v>
      </c>
      <c r="IP590">
        <v>25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5</v>
      </c>
      <c r="JA590">
        <v>0</v>
      </c>
      <c r="JB590">
        <v>0</v>
      </c>
      <c r="JC590">
        <v>0</v>
      </c>
      <c r="JD590">
        <v>1</v>
      </c>
      <c r="JE590">
        <v>0</v>
      </c>
      <c r="JF590">
        <v>0</v>
      </c>
      <c r="JG590">
        <v>0</v>
      </c>
      <c r="JH590">
        <v>0</v>
      </c>
      <c r="JI590">
        <v>0</v>
      </c>
      <c r="JJ590">
        <v>0</v>
      </c>
      <c r="JK590">
        <v>0</v>
      </c>
      <c r="JL590">
        <v>93</v>
      </c>
    </row>
    <row r="591" spans="1:272">
      <c r="A591" t="s">
        <v>513</v>
      </c>
      <c r="B591" t="s">
        <v>506</v>
      </c>
      <c r="C591" t="str">
        <f>"160904"</f>
        <v>160904</v>
      </c>
      <c r="D591" t="s">
        <v>512</v>
      </c>
      <c r="E591">
        <v>3</v>
      </c>
      <c r="F591">
        <v>975</v>
      </c>
      <c r="G591">
        <v>740</v>
      </c>
      <c r="H591">
        <v>371</v>
      </c>
      <c r="I591">
        <v>369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369</v>
      </c>
      <c r="T591">
        <v>0</v>
      </c>
      <c r="U591">
        <v>0</v>
      </c>
      <c r="V591">
        <v>369</v>
      </c>
      <c r="W591">
        <v>17</v>
      </c>
      <c r="X591">
        <v>10</v>
      </c>
      <c r="Y591">
        <v>7</v>
      </c>
      <c r="Z591">
        <v>0</v>
      </c>
      <c r="AA591">
        <v>352</v>
      </c>
      <c r="AB591">
        <v>37</v>
      </c>
      <c r="AC591">
        <v>3</v>
      </c>
      <c r="AD591">
        <v>5</v>
      </c>
      <c r="AE591">
        <v>18</v>
      </c>
      <c r="AF591">
        <v>8</v>
      </c>
      <c r="AG591">
        <v>0</v>
      </c>
      <c r="AH591">
        <v>0</v>
      </c>
      <c r="AI591">
        <v>1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37</v>
      </c>
      <c r="BB591">
        <v>64</v>
      </c>
      <c r="BC591">
        <v>10</v>
      </c>
      <c r="BD591">
        <v>1</v>
      </c>
      <c r="BE591">
        <v>3</v>
      </c>
      <c r="BF591">
        <v>29</v>
      </c>
      <c r="BG591">
        <v>0</v>
      </c>
      <c r="BH591">
        <v>12</v>
      </c>
      <c r="BI591">
        <v>1</v>
      </c>
      <c r="BJ591">
        <v>0</v>
      </c>
      <c r="BK591">
        <v>1</v>
      </c>
      <c r="BL591">
        <v>2</v>
      </c>
      <c r="BM591">
        <v>0</v>
      </c>
      <c r="BN591">
        <v>1</v>
      </c>
      <c r="BO591">
        <v>1</v>
      </c>
      <c r="BP591">
        <v>0</v>
      </c>
      <c r="BQ591">
        <v>0</v>
      </c>
      <c r="BR591">
        <v>1</v>
      </c>
      <c r="BS591">
        <v>0</v>
      </c>
      <c r="BT591">
        <v>0</v>
      </c>
      <c r="BU591">
        <v>1</v>
      </c>
      <c r="BV591">
        <v>0</v>
      </c>
      <c r="BW591">
        <v>0</v>
      </c>
      <c r="BX591">
        <v>0</v>
      </c>
      <c r="BY591">
        <v>1</v>
      </c>
      <c r="BZ591">
        <v>64</v>
      </c>
      <c r="CA591">
        <v>10</v>
      </c>
      <c r="CB591">
        <v>5</v>
      </c>
      <c r="CC591">
        <v>2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10</v>
      </c>
      <c r="CQ591">
        <v>17</v>
      </c>
      <c r="CR591">
        <v>6</v>
      </c>
      <c r="CS591">
        <v>0</v>
      </c>
      <c r="CT591">
        <v>3</v>
      </c>
      <c r="CU591">
        <v>0</v>
      </c>
      <c r="CV591">
        <v>0</v>
      </c>
      <c r="CW591">
        <v>0</v>
      </c>
      <c r="CX591">
        <v>2</v>
      </c>
      <c r="CY591">
        <v>2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1</v>
      </c>
      <c r="DH591">
        <v>0</v>
      </c>
      <c r="DI591">
        <v>0</v>
      </c>
      <c r="DJ591">
        <v>3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17</v>
      </c>
      <c r="DQ591">
        <v>6</v>
      </c>
      <c r="DR591">
        <v>4</v>
      </c>
      <c r="DS591">
        <v>0</v>
      </c>
      <c r="DT591">
        <v>1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1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6</v>
      </c>
      <c r="EQ591">
        <v>9</v>
      </c>
      <c r="ER591">
        <v>1</v>
      </c>
      <c r="ES591">
        <v>3</v>
      </c>
      <c r="ET591">
        <v>2</v>
      </c>
      <c r="EU591">
        <v>0</v>
      </c>
      <c r="EV591">
        <v>0</v>
      </c>
      <c r="EW591">
        <v>0</v>
      </c>
      <c r="EX591">
        <v>1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2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9</v>
      </c>
      <c r="FO591">
        <v>27</v>
      </c>
      <c r="FP591">
        <v>14</v>
      </c>
      <c r="FQ591">
        <v>0</v>
      </c>
      <c r="FR591">
        <v>3</v>
      </c>
      <c r="FS591">
        <v>2</v>
      </c>
      <c r="FT591">
        <v>2</v>
      </c>
      <c r="FU591">
        <v>0</v>
      </c>
      <c r="FV591">
        <v>0</v>
      </c>
      <c r="FW591">
        <v>1</v>
      </c>
      <c r="FX591">
        <v>2</v>
      </c>
      <c r="FY591">
        <v>0</v>
      </c>
      <c r="FZ591">
        <v>2</v>
      </c>
      <c r="GA591">
        <v>0</v>
      </c>
      <c r="GB591">
        <v>1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0</v>
      </c>
      <c r="GN591">
        <v>27</v>
      </c>
      <c r="GO591">
        <v>37</v>
      </c>
      <c r="GP591">
        <v>24</v>
      </c>
      <c r="GQ591">
        <v>3</v>
      </c>
      <c r="GR591">
        <v>2</v>
      </c>
      <c r="GS591">
        <v>3</v>
      </c>
      <c r="GT591">
        <v>1</v>
      </c>
      <c r="GU591">
        <v>0</v>
      </c>
      <c r="GV591">
        <v>2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1</v>
      </c>
      <c r="HD591">
        <v>0</v>
      </c>
      <c r="HE591">
        <v>0</v>
      </c>
      <c r="HF591">
        <v>0</v>
      </c>
      <c r="HG591">
        <v>1</v>
      </c>
      <c r="HH591">
        <v>37</v>
      </c>
      <c r="HI591">
        <v>2</v>
      </c>
      <c r="HJ591">
        <v>1</v>
      </c>
      <c r="HK591">
        <v>0</v>
      </c>
      <c r="HL591">
        <v>1</v>
      </c>
      <c r="HM591">
        <v>0</v>
      </c>
      <c r="HN591">
        <v>0</v>
      </c>
      <c r="HO591">
        <v>0</v>
      </c>
      <c r="HP591">
        <v>0</v>
      </c>
      <c r="HQ591">
        <v>0</v>
      </c>
      <c r="HR591">
        <v>0</v>
      </c>
      <c r="HS591">
        <v>0</v>
      </c>
      <c r="HT591">
        <v>0</v>
      </c>
      <c r="HU591">
        <v>0</v>
      </c>
      <c r="HV591">
        <v>2</v>
      </c>
      <c r="HW591">
        <v>1</v>
      </c>
      <c r="HX591">
        <v>0</v>
      </c>
      <c r="HY591">
        <v>0</v>
      </c>
      <c r="HZ591">
        <v>0</v>
      </c>
      <c r="IA591">
        <v>0</v>
      </c>
      <c r="IB591">
        <v>0</v>
      </c>
      <c r="IC591">
        <v>0</v>
      </c>
      <c r="ID591">
        <v>0</v>
      </c>
      <c r="IE591">
        <v>0</v>
      </c>
      <c r="IF591">
        <v>0</v>
      </c>
      <c r="IG591">
        <v>0</v>
      </c>
      <c r="IH591">
        <v>0</v>
      </c>
      <c r="II591">
        <v>0</v>
      </c>
      <c r="IJ591">
        <v>0</v>
      </c>
      <c r="IK591">
        <v>1</v>
      </c>
      <c r="IL591">
        <v>1</v>
      </c>
      <c r="IM591">
        <v>142</v>
      </c>
      <c r="IN591">
        <v>121</v>
      </c>
      <c r="IO591">
        <v>1</v>
      </c>
      <c r="IP591">
        <v>16</v>
      </c>
      <c r="IQ591">
        <v>0</v>
      </c>
      <c r="IR591">
        <v>0</v>
      </c>
      <c r="IS591">
        <v>0</v>
      </c>
      <c r="IT591">
        <v>1</v>
      </c>
      <c r="IU591">
        <v>0</v>
      </c>
      <c r="IV591">
        <v>0</v>
      </c>
      <c r="IW591">
        <v>0</v>
      </c>
      <c r="IX591">
        <v>2</v>
      </c>
      <c r="IY591">
        <v>1</v>
      </c>
      <c r="IZ591">
        <v>0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0</v>
      </c>
      <c r="JI591">
        <v>0</v>
      </c>
      <c r="JJ591">
        <v>0</v>
      </c>
      <c r="JK591">
        <v>0</v>
      </c>
      <c r="JL591">
        <v>142</v>
      </c>
    </row>
    <row r="592" spans="1:272">
      <c r="A592" t="s">
        <v>511</v>
      </c>
      <c r="B592" t="s">
        <v>506</v>
      </c>
      <c r="C592" t="str">
        <f>"160904"</f>
        <v>160904</v>
      </c>
      <c r="D592" t="s">
        <v>174</v>
      </c>
      <c r="E592">
        <v>4</v>
      </c>
      <c r="F592">
        <v>1043</v>
      </c>
      <c r="G592">
        <v>799</v>
      </c>
      <c r="H592">
        <v>430</v>
      </c>
      <c r="I592">
        <v>369</v>
      </c>
      <c r="J592">
        <v>0</v>
      </c>
      <c r="K592">
        <v>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369</v>
      </c>
      <c r="T592">
        <v>0</v>
      </c>
      <c r="U592">
        <v>0</v>
      </c>
      <c r="V592">
        <v>369</v>
      </c>
      <c r="W592">
        <v>8</v>
      </c>
      <c r="X592">
        <v>6</v>
      </c>
      <c r="Y592">
        <v>1</v>
      </c>
      <c r="Z592">
        <v>0</v>
      </c>
      <c r="AA592">
        <v>361</v>
      </c>
      <c r="AB592">
        <v>57</v>
      </c>
      <c r="AC592">
        <v>12</v>
      </c>
      <c r="AD592">
        <v>17</v>
      </c>
      <c r="AE592">
        <v>22</v>
      </c>
      <c r="AF592">
        <v>0</v>
      </c>
      <c r="AG592">
        <v>0</v>
      </c>
      <c r="AH592">
        <v>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1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1</v>
      </c>
      <c r="BA592">
        <v>57</v>
      </c>
      <c r="BB592">
        <v>63</v>
      </c>
      <c r="BC592">
        <v>17</v>
      </c>
      <c r="BD592">
        <v>2</v>
      </c>
      <c r="BE592">
        <v>2</v>
      </c>
      <c r="BF592">
        <v>20</v>
      </c>
      <c r="BG592">
        <v>0</v>
      </c>
      <c r="BH592">
        <v>9</v>
      </c>
      <c r="BI592">
        <v>2</v>
      </c>
      <c r="BJ592">
        <v>0</v>
      </c>
      <c r="BK592">
        <v>3</v>
      </c>
      <c r="BL592">
        <v>2</v>
      </c>
      <c r="BM592">
        <v>0</v>
      </c>
      <c r="BN592">
        <v>1</v>
      </c>
      <c r="BO592">
        <v>2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2</v>
      </c>
      <c r="BX592">
        <v>0</v>
      </c>
      <c r="BY592">
        <v>1</v>
      </c>
      <c r="BZ592">
        <v>63</v>
      </c>
      <c r="CA592">
        <v>7</v>
      </c>
      <c r="CB592">
        <v>2</v>
      </c>
      <c r="CC592">
        <v>0</v>
      </c>
      <c r="CD592">
        <v>0</v>
      </c>
      <c r="CE592">
        <v>0</v>
      </c>
      <c r="CF592">
        <v>1</v>
      </c>
      <c r="CG592">
        <v>0</v>
      </c>
      <c r="CH592">
        <v>0</v>
      </c>
      <c r="CI592">
        <v>2</v>
      </c>
      <c r="CJ592">
        <v>0</v>
      </c>
      <c r="CK592">
        <v>0</v>
      </c>
      <c r="CL592">
        <v>0</v>
      </c>
      <c r="CM592">
        <v>2</v>
      </c>
      <c r="CN592">
        <v>0</v>
      </c>
      <c r="CO592">
        <v>0</v>
      </c>
      <c r="CP592">
        <v>7</v>
      </c>
      <c r="CQ592">
        <v>9</v>
      </c>
      <c r="CR592">
        <v>3</v>
      </c>
      <c r="CS592">
        <v>0</v>
      </c>
      <c r="CT592">
        <v>1</v>
      </c>
      <c r="CU592">
        <v>0</v>
      </c>
      <c r="CV592">
        <v>4</v>
      </c>
      <c r="CW592">
        <v>0</v>
      </c>
      <c r="CX592">
        <v>0</v>
      </c>
      <c r="CY592">
        <v>0</v>
      </c>
      <c r="CZ592">
        <v>0</v>
      </c>
      <c r="DA592">
        <v>1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9</v>
      </c>
      <c r="DQ592">
        <v>5</v>
      </c>
      <c r="DR592">
        <v>2</v>
      </c>
      <c r="DS592">
        <v>0</v>
      </c>
      <c r="DT592">
        <v>2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1</v>
      </c>
      <c r="EP592">
        <v>5</v>
      </c>
      <c r="EQ592">
        <v>21</v>
      </c>
      <c r="ER592">
        <v>2</v>
      </c>
      <c r="ES592">
        <v>5</v>
      </c>
      <c r="ET592">
        <v>0</v>
      </c>
      <c r="EU592">
        <v>0</v>
      </c>
      <c r="EV592">
        <v>0</v>
      </c>
      <c r="EW592">
        <v>0</v>
      </c>
      <c r="EX592">
        <v>1</v>
      </c>
      <c r="EY592">
        <v>0</v>
      </c>
      <c r="EZ592">
        <v>0</v>
      </c>
      <c r="FA592">
        <v>1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12</v>
      </c>
      <c r="FJ592">
        <v>0</v>
      </c>
      <c r="FK592">
        <v>0</v>
      </c>
      <c r="FL592">
        <v>0</v>
      </c>
      <c r="FM592">
        <v>0</v>
      </c>
      <c r="FN592">
        <v>21</v>
      </c>
      <c r="FO592">
        <v>40</v>
      </c>
      <c r="FP592">
        <v>21</v>
      </c>
      <c r="FQ592">
        <v>2</v>
      </c>
      <c r="FR592">
        <v>1</v>
      </c>
      <c r="FS592">
        <v>0</v>
      </c>
      <c r="FT592">
        <v>1</v>
      </c>
      <c r="FU592">
        <v>5</v>
      </c>
      <c r="FV592">
        <v>1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1</v>
      </c>
      <c r="GD592">
        <v>0</v>
      </c>
      <c r="GE592">
        <v>2</v>
      </c>
      <c r="GF592">
        <v>0</v>
      </c>
      <c r="GG592">
        <v>0</v>
      </c>
      <c r="GH592">
        <v>0</v>
      </c>
      <c r="GI592">
        <v>0</v>
      </c>
      <c r="GJ592">
        <v>2</v>
      </c>
      <c r="GK592">
        <v>0</v>
      </c>
      <c r="GL592">
        <v>0</v>
      </c>
      <c r="GM592">
        <v>4</v>
      </c>
      <c r="GN592">
        <v>40</v>
      </c>
      <c r="GO592">
        <v>26</v>
      </c>
      <c r="GP592">
        <v>16</v>
      </c>
      <c r="GQ592">
        <v>2</v>
      </c>
      <c r="GR592">
        <v>1</v>
      </c>
      <c r="GS592">
        <v>0</v>
      </c>
      <c r="GT592">
        <v>0</v>
      </c>
      <c r="GU592">
        <v>0</v>
      </c>
      <c r="GV592">
        <v>3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2</v>
      </c>
      <c r="HC592">
        <v>1</v>
      </c>
      <c r="HD592">
        <v>0</v>
      </c>
      <c r="HE592">
        <v>0</v>
      </c>
      <c r="HF592">
        <v>0</v>
      </c>
      <c r="HG592">
        <v>1</v>
      </c>
      <c r="HH592">
        <v>26</v>
      </c>
      <c r="HI592">
        <v>2</v>
      </c>
      <c r="HJ592">
        <v>1</v>
      </c>
      <c r="HK592">
        <v>0</v>
      </c>
      <c r="HL592">
        <v>0</v>
      </c>
      <c r="HM592">
        <v>0</v>
      </c>
      <c r="HN592">
        <v>1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0</v>
      </c>
      <c r="HV592">
        <v>2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0</v>
      </c>
      <c r="ID592">
        <v>0</v>
      </c>
      <c r="IE592">
        <v>0</v>
      </c>
      <c r="IF592">
        <v>0</v>
      </c>
      <c r="IG592">
        <v>0</v>
      </c>
      <c r="IH592">
        <v>0</v>
      </c>
      <c r="II592">
        <v>0</v>
      </c>
      <c r="IJ592">
        <v>0</v>
      </c>
      <c r="IK592">
        <v>0</v>
      </c>
      <c r="IL592">
        <v>0</v>
      </c>
      <c r="IM592">
        <v>131</v>
      </c>
      <c r="IN592">
        <v>86</v>
      </c>
      <c r="IO592">
        <v>1</v>
      </c>
      <c r="IP592">
        <v>41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1</v>
      </c>
      <c r="IW592">
        <v>0</v>
      </c>
      <c r="IX592">
        <v>2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0</v>
      </c>
      <c r="JI592">
        <v>0</v>
      </c>
      <c r="JJ592">
        <v>0</v>
      </c>
      <c r="JK592">
        <v>0</v>
      </c>
      <c r="JL592">
        <v>131</v>
      </c>
    </row>
    <row r="593" spans="1:272">
      <c r="A593" t="s">
        <v>510</v>
      </c>
      <c r="B593" t="s">
        <v>506</v>
      </c>
      <c r="C593" t="str">
        <f>"160904"</f>
        <v>160904</v>
      </c>
      <c r="D593" t="s">
        <v>174</v>
      </c>
      <c r="E593">
        <v>5</v>
      </c>
      <c r="F593">
        <v>1459</v>
      </c>
      <c r="G593">
        <v>1111</v>
      </c>
      <c r="H593">
        <v>534</v>
      </c>
      <c r="I593">
        <v>577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577</v>
      </c>
      <c r="T593">
        <v>0</v>
      </c>
      <c r="U593">
        <v>0</v>
      </c>
      <c r="V593">
        <v>577</v>
      </c>
      <c r="W593">
        <v>29</v>
      </c>
      <c r="X593">
        <v>25</v>
      </c>
      <c r="Y593">
        <v>4</v>
      </c>
      <c r="Z593">
        <v>0</v>
      </c>
      <c r="AA593">
        <v>548</v>
      </c>
      <c r="AB593">
        <v>98</v>
      </c>
      <c r="AC593">
        <v>19</v>
      </c>
      <c r="AD593">
        <v>23</v>
      </c>
      <c r="AE593">
        <v>43</v>
      </c>
      <c r="AF593">
        <v>7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</v>
      </c>
      <c r="AX593">
        <v>0</v>
      </c>
      <c r="AY593">
        <v>2</v>
      </c>
      <c r="AZ593">
        <v>0</v>
      </c>
      <c r="BA593">
        <v>98</v>
      </c>
      <c r="BB593">
        <v>143</v>
      </c>
      <c r="BC593">
        <v>45</v>
      </c>
      <c r="BD593">
        <v>4</v>
      </c>
      <c r="BE593">
        <v>7</v>
      </c>
      <c r="BF593">
        <v>55</v>
      </c>
      <c r="BG593">
        <v>4</v>
      </c>
      <c r="BH593">
        <v>6</v>
      </c>
      <c r="BI593">
        <v>3</v>
      </c>
      <c r="BJ593">
        <v>2</v>
      </c>
      <c r="BK593">
        <v>5</v>
      </c>
      <c r="BL593">
        <v>2</v>
      </c>
      <c r="BM593">
        <v>0</v>
      </c>
      <c r="BN593">
        <v>1</v>
      </c>
      <c r="BO593">
        <v>0</v>
      </c>
      <c r="BP593">
        <v>1</v>
      </c>
      <c r="BQ593">
        <v>0</v>
      </c>
      <c r="BR593">
        <v>0</v>
      </c>
      <c r="BS593">
        <v>0</v>
      </c>
      <c r="BT593">
        <v>0</v>
      </c>
      <c r="BU593">
        <v>4</v>
      </c>
      <c r="BV593">
        <v>4</v>
      </c>
      <c r="BW593">
        <v>0</v>
      </c>
      <c r="BX593">
        <v>0</v>
      </c>
      <c r="BY593">
        <v>0</v>
      </c>
      <c r="BZ593">
        <v>143</v>
      </c>
      <c r="CA593">
        <v>15</v>
      </c>
      <c r="CB593">
        <v>9</v>
      </c>
      <c r="CC593">
        <v>3</v>
      </c>
      <c r="CD593">
        <v>1</v>
      </c>
      <c r="CE593">
        <v>0</v>
      </c>
      <c r="CF593">
        <v>1</v>
      </c>
      <c r="CG593">
        <v>0</v>
      </c>
      <c r="CH593">
        <v>1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15</v>
      </c>
      <c r="CQ593">
        <v>15</v>
      </c>
      <c r="CR593">
        <v>5</v>
      </c>
      <c r="CS593">
        <v>2</v>
      </c>
      <c r="CT593">
        <v>0</v>
      </c>
      <c r="CU593">
        <v>0</v>
      </c>
      <c r="CV593">
        <v>1</v>
      </c>
      <c r="CW593">
        <v>1</v>
      </c>
      <c r="CX593">
        <v>1</v>
      </c>
      <c r="CY593">
        <v>0</v>
      </c>
      <c r="CZ593">
        <v>1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2</v>
      </c>
      <c r="DN593">
        <v>0</v>
      </c>
      <c r="DO593">
        <v>2</v>
      </c>
      <c r="DP593">
        <v>15</v>
      </c>
      <c r="DQ593">
        <v>10</v>
      </c>
      <c r="DR593">
        <v>2</v>
      </c>
      <c r="DS593">
        <v>1</v>
      </c>
      <c r="DT593">
        <v>0</v>
      </c>
      <c r="DU593">
        <v>0</v>
      </c>
      <c r="DV593">
        <v>0</v>
      </c>
      <c r="DW593">
        <v>1</v>
      </c>
      <c r="DX593">
        <v>0</v>
      </c>
      <c r="DY593">
        <v>0</v>
      </c>
      <c r="DZ593">
        <v>0</v>
      </c>
      <c r="EA593">
        <v>6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10</v>
      </c>
      <c r="EQ593">
        <v>23</v>
      </c>
      <c r="ER593">
        <v>11</v>
      </c>
      <c r="ES593">
        <v>7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4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1</v>
      </c>
      <c r="FJ593">
        <v>0</v>
      </c>
      <c r="FK593">
        <v>0</v>
      </c>
      <c r="FL593">
        <v>0</v>
      </c>
      <c r="FM593">
        <v>0</v>
      </c>
      <c r="FN593">
        <v>23</v>
      </c>
      <c r="FO593">
        <v>61</v>
      </c>
      <c r="FP593">
        <v>28</v>
      </c>
      <c r="FQ593">
        <v>1</v>
      </c>
      <c r="FR593">
        <v>3</v>
      </c>
      <c r="FS593">
        <v>2</v>
      </c>
      <c r="FT593">
        <v>2</v>
      </c>
      <c r="FU593">
        <v>8</v>
      </c>
      <c r="FV593">
        <v>0</v>
      </c>
      <c r="FW593">
        <v>2</v>
      </c>
      <c r="FX593">
        <v>2</v>
      </c>
      <c r="FY593">
        <v>2</v>
      </c>
      <c r="FZ593">
        <v>0</v>
      </c>
      <c r="GA593">
        <v>1</v>
      </c>
      <c r="GB593">
        <v>1</v>
      </c>
      <c r="GC593">
        <v>3</v>
      </c>
      <c r="GD593">
        <v>2</v>
      </c>
      <c r="GE593">
        <v>0</v>
      </c>
      <c r="GF593">
        <v>0</v>
      </c>
      <c r="GG593">
        <v>0</v>
      </c>
      <c r="GH593">
        <v>0</v>
      </c>
      <c r="GI593">
        <v>1</v>
      </c>
      <c r="GJ593">
        <v>2</v>
      </c>
      <c r="GK593">
        <v>0</v>
      </c>
      <c r="GL593">
        <v>0</v>
      </c>
      <c r="GM593">
        <v>1</v>
      </c>
      <c r="GN593">
        <v>61</v>
      </c>
      <c r="GO593">
        <v>33</v>
      </c>
      <c r="GP593">
        <v>20</v>
      </c>
      <c r="GQ593">
        <v>3</v>
      </c>
      <c r="GR593">
        <v>0</v>
      </c>
      <c r="GS593">
        <v>0</v>
      </c>
      <c r="GT593">
        <v>1</v>
      </c>
      <c r="GU593">
        <v>0</v>
      </c>
      <c r="GV593">
        <v>7</v>
      </c>
      <c r="GW593">
        <v>0</v>
      </c>
      <c r="GX593">
        <v>0</v>
      </c>
      <c r="GY593">
        <v>0</v>
      </c>
      <c r="GZ593">
        <v>1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1</v>
      </c>
      <c r="HG593">
        <v>0</v>
      </c>
      <c r="HH593">
        <v>33</v>
      </c>
      <c r="HI593">
        <v>3</v>
      </c>
      <c r="HJ593">
        <v>1</v>
      </c>
      <c r="HK593">
        <v>1</v>
      </c>
      <c r="HL593">
        <v>0</v>
      </c>
      <c r="HM593">
        <v>0</v>
      </c>
      <c r="HN593">
        <v>1</v>
      </c>
      <c r="HO593">
        <v>0</v>
      </c>
      <c r="HP593">
        <v>0</v>
      </c>
      <c r="HQ593">
        <v>0</v>
      </c>
      <c r="HR593">
        <v>0</v>
      </c>
      <c r="HS593">
        <v>0</v>
      </c>
      <c r="HT593">
        <v>0</v>
      </c>
      <c r="HU593">
        <v>0</v>
      </c>
      <c r="HV593">
        <v>3</v>
      </c>
      <c r="HW593">
        <v>1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0</v>
      </c>
      <c r="ID593">
        <v>0</v>
      </c>
      <c r="IE593">
        <v>0</v>
      </c>
      <c r="IF593">
        <v>0</v>
      </c>
      <c r="IG593">
        <v>0</v>
      </c>
      <c r="IH593">
        <v>0</v>
      </c>
      <c r="II593">
        <v>0</v>
      </c>
      <c r="IJ593">
        <v>0</v>
      </c>
      <c r="IK593">
        <v>1</v>
      </c>
      <c r="IL593">
        <v>1</v>
      </c>
      <c r="IM593">
        <v>146</v>
      </c>
      <c r="IN593">
        <v>107</v>
      </c>
      <c r="IO593">
        <v>1</v>
      </c>
      <c r="IP593">
        <v>33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3</v>
      </c>
      <c r="IY593">
        <v>0</v>
      </c>
      <c r="IZ593">
        <v>0</v>
      </c>
      <c r="JA593">
        <v>0</v>
      </c>
      <c r="JB593">
        <v>2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0</v>
      </c>
      <c r="JJ593">
        <v>0</v>
      </c>
      <c r="JK593">
        <v>0</v>
      </c>
      <c r="JL593">
        <v>146</v>
      </c>
    </row>
    <row r="594" spans="1:272">
      <c r="A594" t="s">
        <v>509</v>
      </c>
      <c r="B594" t="s">
        <v>506</v>
      </c>
      <c r="C594" t="str">
        <f>"160904"</f>
        <v>160904</v>
      </c>
      <c r="D594" t="s">
        <v>174</v>
      </c>
      <c r="E594">
        <v>6</v>
      </c>
      <c r="F594">
        <v>921</v>
      </c>
      <c r="G594">
        <v>700</v>
      </c>
      <c r="H594">
        <v>372</v>
      </c>
      <c r="I594">
        <v>328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328</v>
      </c>
      <c r="T594">
        <v>0</v>
      </c>
      <c r="U594">
        <v>0</v>
      </c>
      <c r="V594">
        <v>328</v>
      </c>
      <c r="W594">
        <v>11</v>
      </c>
      <c r="X594">
        <v>9</v>
      </c>
      <c r="Y594">
        <v>2</v>
      </c>
      <c r="Z594">
        <v>0</v>
      </c>
      <c r="AA594">
        <v>317</v>
      </c>
      <c r="AB594">
        <v>54</v>
      </c>
      <c r="AC594">
        <v>6</v>
      </c>
      <c r="AD594">
        <v>15</v>
      </c>
      <c r="AE594">
        <v>21</v>
      </c>
      <c r="AF594">
        <v>6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1</v>
      </c>
      <c r="AP594">
        <v>0</v>
      </c>
      <c r="AQ594">
        <v>1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54</v>
      </c>
      <c r="BB594">
        <v>74</v>
      </c>
      <c r="BC594">
        <v>21</v>
      </c>
      <c r="BD594">
        <v>2</v>
      </c>
      <c r="BE594">
        <v>6</v>
      </c>
      <c r="BF594">
        <v>26</v>
      </c>
      <c r="BG594">
        <v>2</v>
      </c>
      <c r="BH594">
        <v>1</v>
      </c>
      <c r="BI594">
        <v>2</v>
      </c>
      <c r="BJ594">
        <v>0</v>
      </c>
      <c r="BK594">
        <v>1</v>
      </c>
      <c r="BL594">
        <v>1</v>
      </c>
      <c r="BM594">
        <v>0</v>
      </c>
      <c r="BN594">
        <v>0</v>
      </c>
      <c r="BO594">
        <v>3</v>
      </c>
      <c r="BP594">
        <v>4</v>
      </c>
      <c r="BQ594">
        <v>1</v>
      </c>
      <c r="BR594">
        <v>2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2</v>
      </c>
      <c r="BZ594">
        <v>74</v>
      </c>
      <c r="CA594">
        <v>8</v>
      </c>
      <c r="CB594">
        <v>3</v>
      </c>
      <c r="CC594">
        <v>0</v>
      </c>
      <c r="CD594">
        <v>1</v>
      </c>
      <c r="CE594">
        <v>0</v>
      </c>
      <c r="CF594">
        <v>1</v>
      </c>
      <c r="CG594">
        <v>1</v>
      </c>
      <c r="CH594">
        <v>1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1</v>
      </c>
      <c r="CP594">
        <v>8</v>
      </c>
      <c r="CQ594">
        <v>7</v>
      </c>
      <c r="CR594">
        <v>2</v>
      </c>
      <c r="CS594">
        <v>1</v>
      </c>
      <c r="CT594">
        <v>0</v>
      </c>
      <c r="CU594">
        <v>0</v>
      </c>
      <c r="CV594">
        <v>1</v>
      </c>
      <c r="CW594">
        <v>2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1</v>
      </c>
      <c r="DL594">
        <v>0</v>
      </c>
      <c r="DM594">
        <v>0</v>
      </c>
      <c r="DN594">
        <v>0</v>
      </c>
      <c r="DO594">
        <v>0</v>
      </c>
      <c r="DP594">
        <v>7</v>
      </c>
      <c r="DQ594">
        <v>6</v>
      </c>
      <c r="DR594">
        <v>2</v>
      </c>
      <c r="DS594">
        <v>1</v>
      </c>
      <c r="DT594">
        <v>0</v>
      </c>
      <c r="DU594">
        <v>1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1</v>
      </c>
      <c r="EE594">
        <v>0</v>
      </c>
      <c r="EF594">
        <v>1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6</v>
      </c>
      <c r="EQ594">
        <v>11</v>
      </c>
      <c r="ER594">
        <v>5</v>
      </c>
      <c r="ES594">
        <v>2</v>
      </c>
      <c r="ET594">
        <v>0</v>
      </c>
      <c r="EU594">
        <v>0</v>
      </c>
      <c r="EV594">
        <v>0</v>
      </c>
      <c r="EW594">
        <v>0</v>
      </c>
      <c r="EX594">
        <v>1</v>
      </c>
      <c r="EY594">
        <v>0</v>
      </c>
      <c r="EZ594">
        <v>0</v>
      </c>
      <c r="FA594">
        <v>1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1</v>
      </c>
      <c r="FJ594">
        <v>0</v>
      </c>
      <c r="FK594">
        <v>0</v>
      </c>
      <c r="FL594">
        <v>0</v>
      </c>
      <c r="FM594">
        <v>1</v>
      </c>
      <c r="FN594">
        <v>11</v>
      </c>
      <c r="FO594">
        <v>41</v>
      </c>
      <c r="FP594">
        <v>20</v>
      </c>
      <c r="FQ594">
        <v>2</v>
      </c>
      <c r="FR594">
        <v>3</v>
      </c>
      <c r="FS594">
        <v>3</v>
      </c>
      <c r="FT594">
        <v>1</v>
      </c>
      <c r="FU594">
        <v>6</v>
      </c>
      <c r="FV594">
        <v>1</v>
      </c>
      <c r="FW594">
        <v>0</v>
      </c>
      <c r="FX594">
        <v>1</v>
      </c>
      <c r="FY594">
        <v>0</v>
      </c>
      <c r="FZ594">
        <v>0</v>
      </c>
      <c r="GA594">
        <v>1</v>
      </c>
      <c r="GB594">
        <v>0</v>
      </c>
      <c r="GC594">
        <v>0</v>
      </c>
      <c r="GD594">
        <v>2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1</v>
      </c>
      <c r="GL594">
        <v>0</v>
      </c>
      <c r="GM594">
        <v>0</v>
      </c>
      <c r="GN594">
        <v>41</v>
      </c>
      <c r="GO594">
        <v>9</v>
      </c>
      <c r="GP594">
        <v>7</v>
      </c>
      <c r="GQ594">
        <v>0</v>
      </c>
      <c r="GR594">
        <v>1</v>
      </c>
      <c r="GS594">
        <v>0</v>
      </c>
      <c r="GT594">
        <v>0</v>
      </c>
      <c r="GU594">
        <v>0</v>
      </c>
      <c r="GV594">
        <v>0</v>
      </c>
      <c r="GW594">
        <v>1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9</v>
      </c>
      <c r="HI594">
        <v>1</v>
      </c>
      <c r="HJ594">
        <v>1</v>
      </c>
      <c r="HK594">
        <v>0</v>
      </c>
      <c r="HL594">
        <v>0</v>
      </c>
      <c r="HM594">
        <v>0</v>
      </c>
      <c r="HN594">
        <v>0</v>
      </c>
      <c r="HO594">
        <v>0</v>
      </c>
      <c r="HP594">
        <v>0</v>
      </c>
      <c r="HQ594">
        <v>0</v>
      </c>
      <c r="HR594">
        <v>0</v>
      </c>
      <c r="HS594">
        <v>0</v>
      </c>
      <c r="HT594">
        <v>0</v>
      </c>
      <c r="HU594">
        <v>0</v>
      </c>
      <c r="HV594">
        <v>1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0</v>
      </c>
      <c r="ID594">
        <v>0</v>
      </c>
      <c r="IE594">
        <v>0</v>
      </c>
      <c r="IF594">
        <v>0</v>
      </c>
      <c r="IG594">
        <v>0</v>
      </c>
      <c r="IH594">
        <v>0</v>
      </c>
      <c r="II594">
        <v>0</v>
      </c>
      <c r="IJ594">
        <v>0</v>
      </c>
      <c r="IK594">
        <v>0</v>
      </c>
      <c r="IL594">
        <v>0</v>
      </c>
      <c r="IM594">
        <v>106</v>
      </c>
      <c r="IN594">
        <v>92</v>
      </c>
      <c r="IO594">
        <v>1</v>
      </c>
      <c r="IP594">
        <v>11</v>
      </c>
      <c r="IQ594">
        <v>0</v>
      </c>
      <c r="IR594">
        <v>0</v>
      </c>
      <c r="IS594">
        <v>0</v>
      </c>
      <c r="IT594">
        <v>0</v>
      </c>
      <c r="IU594">
        <v>0</v>
      </c>
      <c r="IV594">
        <v>0</v>
      </c>
      <c r="IW594">
        <v>1</v>
      </c>
      <c r="IX594">
        <v>0</v>
      </c>
      <c r="IY594">
        <v>0</v>
      </c>
      <c r="IZ594">
        <v>1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0</v>
      </c>
      <c r="JH594">
        <v>0</v>
      </c>
      <c r="JI594">
        <v>0</v>
      </c>
      <c r="JJ594">
        <v>0</v>
      </c>
      <c r="JK594">
        <v>0</v>
      </c>
      <c r="JL594">
        <v>106</v>
      </c>
    </row>
    <row r="595" spans="1:272">
      <c r="A595" t="s">
        <v>508</v>
      </c>
      <c r="B595" t="s">
        <v>506</v>
      </c>
      <c r="C595" t="str">
        <f>"160904"</f>
        <v>160904</v>
      </c>
      <c r="D595" t="s">
        <v>332</v>
      </c>
      <c r="E595">
        <v>7</v>
      </c>
      <c r="F595">
        <v>671</v>
      </c>
      <c r="G595">
        <v>510</v>
      </c>
      <c r="H595">
        <v>206</v>
      </c>
      <c r="I595">
        <v>304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304</v>
      </c>
      <c r="T595">
        <v>0</v>
      </c>
      <c r="U595">
        <v>0</v>
      </c>
      <c r="V595">
        <v>304</v>
      </c>
      <c r="W595">
        <v>6</v>
      </c>
      <c r="X595">
        <v>2</v>
      </c>
      <c r="Y595">
        <v>4</v>
      </c>
      <c r="Z595">
        <v>0</v>
      </c>
      <c r="AA595">
        <v>298</v>
      </c>
      <c r="AB595">
        <v>45</v>
      </c>
      <c r="AC595">
        <v>2</v>
      </c>
      <c r="AD595">
        <v>8</v>
      </c>
      <c r="AE595">
        <v>22</v>
      </c>
      <c r="AF595">
        <v>5</v>
      </c>
      <c r="AG595">
        <v>0</v>
      </c>
      <c r="AH595">
        <v>2</v>
      </c>
      <c r="AI595">
        <v>1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1</v>
      </c>
      <c r="AR595">
        <v>1</v>
      </c>
      <c r="AS595">
        <v>0</v>
      </c>
      <c r="AT595">
        <v>1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45</v>
      </c>
      <c r="BB595">
        <v>74</v>
      </c>
      <c r="BC595">
        <v>18</v>
      </c>
      <c r="BD595">
        <v>0</v>
      </c>
      <c r="BE595">
        <v>3</v>
      </c>
      <c r="BF595">
        <v>16</v>
      </c>
      <c r="BG595">
        <v>3</v>
      </c>
      <c r="BH595">
        <v>7</v>
      </c>
      <c r="BI595">
        <v>1</v>
      </c>
      <c r="BJ595">
        <v>1</v>
      </c>
      <c r="BK595">
        <v>10</v>
      </c>
      <c r="BL595">
        <v>2</v>
      </c>
      <c r="BM595">
        <v>0</v>
      </c>
      <c r="BN595">
        <v>2</v>
      </c>
      <c r="BO595">
        <v>3</v>
      </c>
      <c r="BP595">
        <v>0</v>
      </c>
      <c r="BQ595">
        <v>1</v>
      </c>
      <c r="BR595">
        <v>0</v>
      </c>
      <c r="BS595">
        <v>1</v>
      </c>
      <c r="BT595">
        <v>0</v>
      </c>
      <c r="BU595">
        <v>2</v>
      </c>
      <c r="BV595">
        <v>0</v>
      </c>
      <c r="BW595">
        <v>2</v>
      </c>
      <c r="BX595">
        <v>0</v>
      </c>
      <c r="BY595">
        <v>2</v>
      </c>
      <c r="BZ595">
        <v>74</v>
      </c>
      <c r="CA595">
        <v>4</v>
      </c>
      <c r="CB595">
        <v>2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1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1</v>
      </c>
      <c r="CP595">
        <v>4</v>
      </c>
      <c r="CQ595">
        <v>13</v>
      </c>
      <c r="CR595">
        <v>8</v>
      </c>
      <c r="CS595">
        <v>0</v>
      </c>
      <c r="CT595">
        <v>0</v>
      </c>
      <c r="CU595">
        <v>0</v>
      </c>
      <c r="CV595">
        <v>1</v>
      </c>
      <c r="CW595">
        <v>0</v>
      </c>
      <c r="CX595">
        <v>0</v>
      </c>
      <c r="CY595">
        <v>2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1</v>
      </c>
      <c r="DM595">
        <v>1</v>
      </c>
      <c r="DN595">
        <v>0</v>
      </c>
      <c r="DO595">
        <v>0</v>
      </c>
      <c r="DP595">
        <v>13</v>
      </c>
      <c r="DQ595">
        <v>4</v>
      </c>
      <c r="DR595">
        <v>0</v>
      </c>
      <c r="DS595">
        <v>1</v>
      </c>
      <c r="DT595">
        <v>0</v>
      </c>
      <c r="DU595">
        <v>0</v>
      </c>
      <c r="DV595">
        <v>1</v>
      </c>
      <c r="DW595">
        <v>0</v>
      </c>
      <c r="DX595">
        <v>0</v>
      </c>
      <c r="DY595">
        <v>1</v>
      </c>
      <c r="DZ595">
        <v>0</v>
      </c>
      <c r="EA595">
        <v>1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4</v>
      </c>
      <c r="EQ595">
        <v>9</v>
      </c>
      <c r="ER595">
        <v>5</v>
      </c>
      <c r="ES595">
        <v>3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1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9</v>
      </c>
      <c r="FO595">
        <v>35</v>
      </c>
      <c r="FP595">
        <v>20</v>
      </c>
      <c r="FQ595">
        <v>4</v>
      </c>
      <c r="FR595">
        <v>2</v>
      </c>
      <c r="FS595">
        <v>1</v>
      </c>
      <c r="FT595">
        <v>2</v>
      </c>
      <c r="FU595">
        <v>2</v>
      </c>
      <c r="FV595">
        <v>0</v>
      </c>
      <c r="FW595">
        <v>0</v>
      </c>
      <c r="FX595">
        <v>1</v>
      </c>
      <c r="FY595">
        <v>0</v>
      </c>
      <c r="FZ595">
        <v>0</v>
      </c>
      <c r="GA595">
        <v>0</v>
      </c>
      <c r="GB595">
        <v>1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1</v>
      </c>
      <c r="GI595">
        <v>1</v>
      </c>
      <c r="GJ595">
        <v>0</v>
      </c>
      <c r="GK595">
        <v>0</v>
      </c>
      <c r="GL595">
        <v>0</v>
      </c>
      <c r="GM595">
        <v>0</v>
      </c>
      <c r="GN595">
        <v>35</v>
      </c>
      <c r="GO595">
        <v>15</v>
      </c>
      <c r="GP595">
        <v>8</v>
      </c>
      <c r="GQ595">
        <v>1</v>
      </c>
      <c r="GR595">
        <v>0</v>
      </c>
      <c r="GS595">
        <v>0</v>
      </c>
      <c r="GT595">
        <v>0</v>
      </c>
      <c r="GU595">
        <v>1</v>
      </c>
      <c r="GV595">
        <v>0</v>
      </c>
      <c r="GW595">
        <v>0</v>
      </c>
      <c r="GX595">
        <v>0</v>
      </c>
      <c r="GY595">
        <v>0</v>
      </c>
      <c r="GZ595">
        <v>0</v>
      </c>
      <c r="HA595">
        <v>1</v>
      </c>
      <c r="HB595">
        <v>2</v>
      </c>
      <c r="HC595">
        <v>2</v>
      </c>
      <c r="HD595">
        <v>0</v>
      </c>
      <c r="HE595">
        <v>0</v>
      </c>
      <c r="HF595">
        <v>0</v>
      </c>
      <c r="HG595">
        <v>0</v>
      </c>
      <c r="HH595">
        <v>15</v>
      </c>
      <c r="HI595">
        <v>1</v>
      </c>
      <c r="HJ595">
        <v>0</v>
      </c>
      <c r="HK595">
        <v>0</v>
      </c>
      <c r="HL595">
        <v>0</v>
      </c>
      <c r="HM595">
        <v>0</v>
      </c>
      <c r="HN595">
        <v>0</v>
      </c>
      <c r="HO595">
        <v>0</v>
      </c>
      <c r="HP595">
        <v>0</v>
      </c>
      <c r="HQ595">
        <v>0</v>
      </c>
      <c r="HR595">
        <v>1</v>
      </c>
      <c r="HS595">
        <v>0</v>
      </c>
      <c r="HT595">
        <v>0</v>
      </c>
      <c r="HU595">
        <v>0</v>
      </c>
      <c r="HV595">
        <v>1</v>
      </c>
      <c r="HW595">
        <v>1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1</v>
      </c>
      <c r="ID595">
        <v>0</v>
      </c>
      <c r="IE595">
        <v>0</v>
      </c>
      <c r="IF595">
        <v>0</v>
      </c>
      <c r="IG595">
        <v>0</v>
      </c>
      <c r="IH595">
        <v>0</v>
      </c>
      <c r="II595">
        <v>0</v>
      </c>
      <c r="IJ595">
        <v>0</v>
      </c>
      <c r="IK595">
        <v>0</v>
      </c>
      <c r="IL595">
        <v>1</v>
      </c>
      <c r="IM595">
        <v>97</v>
      </c>
      <c r="IN595">
        <v>79</v>
      </c>
      <c r="IO595">
        <v>0</v>
      </c>
      <c r="IP595">
        <v>15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  <c r="IX595">
        <v>1</v>
      </c>
      <c r="IY595">
        <v>0</v>
      </c>
      <c r="IZ595">
        <v>0</v>
      </c>
      <c r="JA595">
        <v>0</v>
      </c>
      <c r="JB595">
        <v>0</v>
      </c>
      <c r="JC595">
        <v>0</v>
      </c>
      <c r="JD595">
        <v>0</v>
      </c>
      <c r="JE595">
        <v>0</v>
      </c>
      <c r="JF595">
        <v>1</v>
      </c>
      <c r="JG595">
        <v>0</v>
      </c>
      <c r="JH595">
        <v>0</v>
      </c>
      <c r="JI595">
        <v>0</v>
      </c>
      <c r="JJ595">
        <v>1</v>
      </c>
      <c r="JK595">
        <v>0</v>
      </c>
      <c r="JL595">
        <v>97</v>
      </c>
    </row>
    <row r="596" spans="1:272">
      <c r="A596" t="s">
        <v>507</v>
      </c>
      <c r="B596" t="s">
        <v>506</v>
      </c>
      <c r="C596" t="str">
        <f>"160904"</f>
        <v>160904</v>
      </c>
      <c r="D596" t="s">
        <v>505</v>
      </c>
      <c r="E596">
        <v>8</v>
      </c>
      <c r="F596">
        <v>1148</v>
      </c>
      <c r="G596">
        <v>880</v>
      </c>
      <c r="H596">
        <v>408</v>
      </c>
      <c r="I596">
        <v>472</v>
      </c>
      <c r="J596">
        <v>0</v>
      </c>
      <c r="K596">
        <v>0</v>
      </c>
      <c r="L596">
        <v>2</v>
      </c>
      <c r="M596">
        <v>2</v>
      </c>
      <c r="N596">
        <v>0</v>
      </c>
      <c r="O596">
        <v>0</v>
      </c>
      <c r="P596">
        <v>0</v>
      </c>
      <c r="Q596">
        <v>0</v>
      </c>
      <c r="R596">
        <v>2</v>
      </c>
      <c r="S596">
        <v>474</v>
      </c>
      <c r="T596">
        <v>2</v>
      </c>
      <c r="U596">
        <v>0</v>
      </c>
      <c r="V596">
        <v>474</v>
      </c>
      <c r="W596">
        <v>21</v>
      </c>
      <c r="X596">
        <v>14</v>
      </c>
      <c r="Y596">
        <v>7</v>
      </c>
      <c r="Z596">
        <v>0</v>
      </c>
      <c r="AA596">
        <v>453</v>
      </c>
      <c r="AB596">
        <v>47</v>
      </c>
      <c r="AC596">
        <v>4</v>
      </c>
      <c r="AD596">
        <v>4</v>
      </c>
      <c r="AE596">
        <v>22</v>
      </c>
      <c r="AF596">
        <v>9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2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1</v>
      </c>
      <c r="AZ596">
        <v>2</v>
      </c>
      <c r="BA596">
        <v>47</v>
      </c>
      <c r="BB596">
        <v>122</v>
      </c>
      <c r="BC596">
        <v>23</v>
      </c>
      <c r="BD596">
        <v>4</v>
      </c>
      <c r="BE596">
        <v>5</v>
      </c>
      <c r="BF596">
        <v>45</v>
      </c>
      <c r="BG596">
        <v>3</v>
      </c>
      <c r="BH596">
        <v>13</v>
      </c>
      <c r="BI596">
        <v>3</v>
      </c>
      <c r="BJ596">
        <v>0</v>
      </c>
      <c r="BK596">
        <v>9</v>
      </c>
      <c r="BL596">
        <v>4</v>
      </c>
      <c r="BM596">
        <v>0</v>
      </c>
      <c r="BN596">
        <v>0</v>
      </c>
      <c r="BO596">
        <v>7</v>
      </c>
      <c r="BP596">
        <v>1</v>
      </c>
      <c r="BQ596">
        <v>0</v>
      </c>
      <c r="BR596">
        <v>0</v>
      </c>
      <c r="BS596">
        <v>0</v>
      </c>
      <c r="BT596">
        <v>0</v>
      </c>
      <c r="BU596">
        <v>3</v>
      </c>
      <c r="BV596">
        <v>0</v>
      </c>
      <c r="BW596">
        <v>1</v>
      </c>
      <c r="BX596">
        <v>0</v>
      </c>
      <c r="BY596">
        <v>1</v>
      </c>
      <c r="BZ596">
        <v>122</v>
      </c>
      <c r="CA596">
        <v>15</v>
      </c>
      <c r="CB596">
        <v>8</v>
      </c>
      <c r="CC596">
        <v>2</v>
      </c>
      <c r="CD596">
        <v>0</v>
      </c>
      <c r="CE596">
        <v>0</v>
      </c>
      <c r="CF596">
        <v>2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2</v>
      </c>
      <c r="CO596">
        <v>1</v>
      </c>
      <c r="CP596">
        <v>15</v>
      </c>
      <c r="CQ596">
        <v>11</v>
      </c>
      <c r="CR596">
        <v>6</v>
      </c>
      <c r="CS596">
        <v>1</v>
      </c>
      <c r="CT596">
        <v>1</v>
      </c>
      <c r="CU596">
        <v>0</v>
      </c>
      <c r="CV596">
        <v>2</v>
      </c>
      <c r="CW596">
        <v>1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11</v>
      </c>
      <c r="DQ596">
        <v>7</v>
      </c>
      <c r="DR596">
        <v>4</v>
      </c>
      <c r="DS596">
        <v>0</v>
      </c>
      <c r="DT596">
        <v>0</v>
      </c>
      <c r="DU596">
        <v>0</v>
      </c>
      <c r="DV596">
        <v>0</v>
      </c>
      <c r="DW596">
        <v>1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1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1</v>
      </c>
      <c r="EP596">
        <v>7</v>
      </c>
      <c r="EQ596">
        <v>20</v>
      </c>
      <c r="ER596">
        <v>8</v>
      </c>
      <c r="ES596">
        <v>6</v>
      </c>
      <c r="ET596">
        <v>3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1</v>
      </c>
      <c r="FJ596">
        <v>0</v>
      </c>
      <c r="FK596">
        <v>0</v>
      </c>
      <c r="FL596">
        <v>1</v>
      </c>
      <c r="FM596">
        <v>1</v>
      </c>
      <c r="FN596">
        <v>20</v>
      </c>
      <c r="FO596">
        <v>31</v>
      </c>
      <c r="FP596">
        <v>18</v>
      </c>
      <c r="FQ596">
        <v>1</v>
      </c>
      <c r="FR596">
        <v>2</v>
      </c>
      <c r="FS596">
        <v>0</v>
      </c>
      <c r="FT596">
        <v>1</v>
      </c>
      <c r="FU596">
        <v>2</v>
      </c>
      <c r="FV596">
        <v>0</v>
      </c>
      <c r="FW596">
        <v>0</v>
      </c>
      <c r="FX596">
        <v>1</v>
      </c>
      <c r="FY596">
        <v>1</v>
      </c>
      <c r="FZ596">
        <v>0</v>
      </c>
      <c r="GA596">
        <v>1</v>
      </c>
      <c r="GB596">
        <v>1</v>
      </c>
      <c r="GC596">
        <v>0</v>
      </c>
      <c r="GD596">
        <v>0</v>
      </c>
      <c r="GE596">
        <v>1</v>
      </c>
      <c r="GF596">
        <v>0</v>
      </c>
      <c r="GG596">
        <v>1</v>
      </c>
      <c r="GH596">
        <v>0</v>
      </c>
      <c r="GI596">
        <v>0</v>
      </c>
      <c r="GJ596">
        <v>0</v>
      </c>
      <c r="GK596">
        <v>0</v>
      </c>
      <c r="GL596">
        <v>0</v>
      </c>
      <c r="GM596">
        <v>1</v>
      </c>
      <c r="GN596">
        <v>31</v>
      </c>
      <c r="GO596">
        <v>30</v>
      </c>
      <c r="GP596">
        <v>16</v>
      </c>
      <c r="GQ596">
        <v>1</v>
      </c>
      <c r="GR596">
        <v>1</v>
      </c>
      <c r="GS596">
        <v>0</v>
      </c>
      <c r="GT596">
        <v>1</v>
      </c>
      <c r="GU596">
        <v>0</v>
      </c>
      <c r="GV596">
        <v>2</v>
      </c>
      <c r="GW596">
        <v>1</v>
      </c>
      <c r="GX596">
        <v>0</v>
      </c>
      <c r="GY596">
        <v>0</v>
      </c>
      <c r="GZ596">
        <v>0</v>
      </c>
      <c r="HA596">
        <v>1</v>
      </c>
      <c r="HB596">
        <v>1</v>
      </c>
      <c r="HC596">
        <v>1</v>
      </c>
      <c r="HD596">
        <v>0</v>
      </c>
      <c r="HE596">
        <v>1</v>
      </c>
      <c r="HF596">
        <v>0</v>
      </c>
      <c r="HG596">
        <v>4</v>
      </c>
      <c r="HH596">
        <v>30</v>
      </c>
      <c r="HI596">
        <v>1</v>
      </c>
      <c r="HJ596">
        <v>0</v>
      </c>
      <c r="HK596">
        <v>0</v>
      </c>
      <c r="HL596">
        <v>0</v>
      </c>
      <c r="HM596">
        <v>0</v>
      </c>
      <c r="HN596">
        <v>0</v>
      </c>
      <c r="HO596">
        <v>0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1</v>
      </c>
      <c r="HV596">
        <v>1</v>
      </c>
      <c r="HW596">
        <v>1</v>
      </c>
      <c r="HX596">
        <v>0</v>
      </c>
      <c r="HY596">
        <v>0</v>
      </c>
      <c r="HZ596">
        <v>1</v>
      </c>
      <c r="IA596">
        <v>0</v>
      </c>
      <c r="IB596">
        <v>0</v>
      </c>
      <c r="IC596">
        <v>0</v>
      </c>
      <c r="ID596">
        <v>0</v>
      </c>
      <c r="IE596">
        <v>0</v>
      </c>
      <c r="IF596">
        <v>0</v>
      </c>
      <c r="IG596">
        <v>0</v>
      </c>
      <c r="IH596">
        <v>0</v>
      </c>
      <c r="II596">
        <v>0</v>
      </c>
      <c r="IJ596">
        <v>0</v>
      </c>
      <c r="IK596">
        <v>0</v>
      </c>
      <c r="IL596">
        <v>1</v>
      </c>
      <c r="IM596">
        <v>168</v>
      </c>
      <c r="IN596">
        <v>140</v>
      </c>
      <c r="IO596">
        <v>2</v>
      </c>
      <c r="IP596">
        <v>23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2</v>
      </c>
      <c r="IY596">
        <v>0</v>
      </c>
      <c r="IZ596">
        <v>0</v>
      </c>
      <c r="JA596">
        <v>0</v>
      </c>
      <c r="JB596">
        <v>0</v>
      </c>
      <c r="JC596">
        <v>1</v>
      </c>
      <c r="JD596">
        <v>0</v>
      </c>
      <c r="JE596">
        <v>0</v>
      </c>
      <c r="JF596">
        <v>0</v>
      </c>
      <c r="JG596">
        <v>0</v>
      </c>
      <c r="JH596">
        <v>0</v>
      </c>
      <c r="JI596">
        <v>0</v>
      </c>
      <c r="JJ596">
        <v>0</v>
      </c>
      <c r="JK596">
        <v>0</v>
      </c>
      <c r="JL596">
        <v>168</v>
      </c>
    </row>
    <row r="597" spans="1:272">
      <c r="A597" t="s">
        <v>504</v>
      </c>
      <c r="B597" t="s">
        <v>497</v>
      </c>
      <c r="C597" t="str">
        <f>"160905"</f>
        <v>160905</v>
      </c>
      <c r="D597" t="s">
        <v>155</v>
      </c>
      <c r="E597">
        <v>1</v>
      </c>
      <c r="F597">
        <v>1056</v>
      </c>
      <c r="G597">
        <v>800</v>
      </c>
      <c r="H597">
        <v>470</v>
      </c>
      <c r="I597">
        <v>330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330</v>
      </c>
      <c r="T597">
        <v>0</v>
      </c>
      <c r="U597">
        <v>0</v>
      </c>
      <c r="V597">
        <v>330</v>
      </c>
      <c r="W597">
        <v>16</v>
      </c>
      <c r="X597">
        <v>10</v>
      </c>
      <c r="Y597">
        <v>6</v>
      </c>
      <c r="Z597">
        <v>0</v>
      </c>
      <c r="AA597">
        <v>314</v>
      </c>
      <c r="AB597">
        <v>48</v>
      </c>
      <c r="AC597">
        <v>3</v>
      </c>
      <c r="AD597">
        <v>7</v>
      </c>
      <c r="AE597">
        <v>25</v>
      </c>
      <c r="AF597">
        <v>8</v>
      </c>
      <c r="AG597">
        <v>1</v>
      </c>
      <c r="AH597">
        <v>2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1</v>
      </c>
      <c r="BA597">
        <v>48</v>
      </c>
      <c r="BB597">
        <v>86</v>
      </c>
      <c r="BC597">
        <v>18</v>
      </c>
      <c r="BD597">
        <v>2</v>
      </c>
      <c r="BE597">
        <v>5</v>
      </c>
      <c r="BF597">
        <v>27</v>
      </c>
      <c r="BG597">
        <v>1</v>
      </c>
      <c r="BH597">
        <v>7</v>
      </c>
      <c r="BI597">
        <v>3</v>
      </c>
      <c r="BJ597">
        <v>0</v>
      </c>
      <c r="BK597">
        <v>2</v>
      </c>
      <c r="BL597">
        <v>1</v>
      </c>
      <c r="BM597">
        <v>1</v>
      </c>
      <c r="BN597">
        <v>1</v>
      </c>
      <c r="BO597">
        <v>4</v>
      </c>
      <c r="BP597">
        <v>1</v>
      </c>
      <c r="BQ597">
        <v>2</v>
      </c>
      <c r="BR597">
        <v>2</v>
      </c>
      <c r="BS597">
        <v>1</v>
      </c>
      <c r="BT597">
        <v>0</v>
      </c>
      <c r="BU597">
        <v>6</v>
      </c>
      <c r="BV597">
        <v>1</v>
      </c>
      <c r="BW597">
        <v>1</v>
      </c>
      <c r="BX597">
        <v>0</v>
      </c>
      <c r="BY597">
        <v>0</v>
      </c>
      <c r="BZ597">
        <v>86</v>
      </c>
      <c r="CA597">
        <v>2</v>
      </c>
      <c r="CB597">
        <v>0</v>
      </c>
      <c r="CC597">
        <v>1</v>
      </c>
      <c r="CD597">
        <v>1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2</v>
      </c>
      <c r="CQ597">
        <v>6</v>
      </c>
      <c r="CR597">
        <v>2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1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1</v>
      </c>
      <c r="DH597">
        <v>0</v>
      </c>
      <c r="DI597">
        <v>0</v>
      </c>
      <c r="DJ597">
        <v>1</v>
      </c>
      <c r="DK597">
        <v>0</v>
      </c>
      <c r="DL597">
        <v>0</v>
      </c>
      <c r="DM597">
        <v>0</v>
      </c>
      <c r="DN597">
        <v>0</v>
      </c>
      <c r="DO597">
        <v>1</v>
      </c>
      <c r="DP597">
        <v>6</v>
      </c>
      <c r="DQ597">
        <v>4</v>
      </c>
      <c r="DR597">
        <v>1</v>
      </c>
      <c r="DS597">
        <v>0</v>
      </c>
      <c r="DT597">
        <v>0</v>
      </c>
      <c r="DU597">
        <v>0</v>
      </c>
      <c r="DV597">
        <v>0</v>
      </c>
      <c r="DW597">
        <v>1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2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4</v>
      </c>
      <c r="EQ597">
        <v>23</v>
      </c>
      <c r="ER597">
        <v>5</v>
      </c>
      <c r="ES597">
        <v>10</v>
      </c>
      <c r="ET597">
        <v>1</v>
      </c>
      <c r="EU597">
        <v>0</v>
      </c>
      <c r="EV597">
        <v>1</v>
      </c>
      <c r="EW597">
        <v>0</v>
      </c>
      <c r="EX597">
        <v>0</v>
      </c>
      <c r="EY597">
        <v>0</v>
      </c>
      <c r="EZ597">
        <v>0</v>
      </c>
      <c r="FA597">
        <v>3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1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2</v>
      </c>
      <c r="FN597">
        <v>23</v>
      </c>
      <c r="FO597">
        <v>30</v>
      </c>
      <c r="FP597">
        <v>16</v>
      </c>
      <c r="FQ597">
        <v>0</v>
      </c>
      <c r="FR597">
        <v>1</v>
      </c>
      <c r="FS597">
        <v>1</v>
      </c>
      <c r="FT597">
        <v>1</v>
      </c>
      <c r="FU597">
        <v>4</v>
      </c>
      <c r="FV597">
        <v>0</v>
      </c>
      <c r="FW597">
        <v>0</v>
      </c>
      <c r="FX597">
        <v>1</v>
      </c>
      <c r="FY597">
        <v>0</v>
      </c>
      <c r="FZ597">
        <v>1</v>
      </c>
      <c r="GA597">
        <v>1</v>
      </c>
      <c r="GB597">
        <v>0</v>
      </c>
      <c r="GC597">
        <v>2</v>
      </c>
      <c r="GD597">
        <v>1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1</v>
      </c>
      <c r="GM597">
        <v>0</v>
      </c>
      <c r="GN597">
        <v>30</v>
      </c>
      <c r="GO597">
        <v>27</v>
      </c>
      <c r="GP597">
        <v>15</v>
      </c>
      <c r="GQ597">
        <v>8</v>
      </c>
      <c r="GR597">
        <v>0</v>
      </c>
      <c r="GS597">
        <v>0</v>
      </c>
      <c r="GT597">
        <v>0</v>
      </c>
      <c r="GU597">
        <v>1</v>
      </c>
      <c r="GV597">
        <v>0</v>
      </c>
      <c r="GW597">
        <v>0</v>
      </c>
      <c r="GX597">
        <v>0</v>
      </c>
      <c r="GY597">
        <v>1</v>
      </c>
      <c r="GZ597">
        <v>0</v>
      </c>
      <c r="HA597">
        <v>1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1</v>
      </c>
      <c r="HH597">
        <v>27</v>
      </c>
      <c r="HI597">
        <v>2</v>
      </c>
      <c r="HJ597">
        <v>1</v>
      </c>
      <c r="HK597">
        <v>0</v>
      </c>
      <c r="HL597">
        <v>0</v>
      </c>
      <c r="HM597">
        <v>1</v>
      </c>
      <c r="HN597">
        <v>0</v>
      </c>
      <c r="HO597">
        <v>0</v>
      </c>
      <c r="HP597">
        <v>0</v>
      </c>
      <c r="HQ597">
        <v>0</v>
      </c>
      <c r="HR597">
        <v>0</v>
      </c>
      <c r="HS597">
        <v>0</v>
      </c>
      <c r="HT597">
        <v>0</v>
      </c>
      <c r="HU597">
        <v>0</v>
      </c>
      <c r="HV597">
        <v>2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  <c r="IF597">
        <v>0</v>
      </c>
      <c r="IG597">
        <v>0</v>
      </c>
      <c r="IH597">
        <v>0</v>
      </c>
      <c r="II597">
        <v>0</v>
      </c>
      <c r="IJ597">
        <v>0</v>
      </c>
      <c r="IK597">
        <v>0</v>
      </c>
      <c r="IL597">
        <v>0</v>
      </c>
      <c r="IM597">
        <v>86</v>
      </c>
      <c r="IN597">
        <v>35</v>
      </c>
      <c r="IO597">
        <v>3</v>
      </c>
      <c r="IP597">
        <v>33</v>
      </c>
      <c r="IQ597">
        <v>1</v>
      </c>
      <c r="IR597">
        <v>0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6</v>
      </c>
      <c r="IY597">
        <v>0</v>
      </c>
      <c r="IZ597">
        <v>0</v>
      </c>
      <c r="JA597">
        <v>0</v>
      </c>
      <c r="JB597">
        <v>0</v>
      </c>
      <c r="JC597">
        <v>1</v>
      </c>
      <c r="JD597">
        <v>0</v>
      </c>
      <c r="JE597">
        <v>1</v>
      </c>
      <c r="JF597">
        <v>0</v>
      </c>
      <c r="JG597">
        <v>0</v>
      </c>
      <c r="JH597">
        <v>3</v>
      </c>
      <c r="JI597">
        <v>1</v>
      </c>
      <c r="JJ597">
        <v>1</v>
      </c>
      <c r="JK597">
        <v>1</v>
      </c>
      <c r="JL597">
        <v>86</v>
      </c>
    </row>
    <row r="598" spans="1:272">
      <c r="A598" t="s">
        <v>503</v>
      </c>
      <c r="B598" t="s">
        <v>497</v>
      </c>
      <c r="C598" t="str">
        <f>"160905"</f>
        <v>160905</v>
      </c>
      <c r="D598" t="s">
        <v>155</v>
      </c>
      <c r="E598">
        <v>2</v>
      </c>
      <c r="F598">
        <v>1857</v>
      </c>
      <c r="G598">
        <v>1400</v>
      </c>
      <c r="H598">
        <v>867</v>
      </c>
      <c r="I598">
        <v>533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533</v>
      </c>
      <c r="T598">
        <v>0</v>
      </c>
      <c r="U598">
        <v>0</v>
      </c>
      <c r="V598">
        <v>533</v>
      </c>
      <c r="W598">
        <v>26</v>
      </c>
      <c r="X598">
        <v>11</v>
      </c>
      <c r="Y598">
        <v>12</v>
      </c>
      <c r="Z598">
        <v>0</v>
      </c>
      <c r="AA598">
        <v>507</v>
      </c>
      <c r="AB598">
        <v>73</v>
      </c>
      <c r="AC598">
        <v>6</v>
      </c>
      <c r="AD598">
        <v>16</v>
      </c>
      <c r="AE598">
        <v>30</v>
      </c>
      <c r="AF598">
        <v>10</v>
      </c>
      <c r="AG598">
        <v>0</v>
      </c>
      <c r="AH598">
        <v>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3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1</v>
      </c>
      <c r="AY598">
        <v>1</v>
      </c>
      <c r="AZ598">
        <v>3</v>
      </c>
      <c r="BA598">
        <v>73</v>
      </c>
      <c r="BB598">
        <v>127</v>
      </c>
      <c r="BC598">
        <v>31</v>
      </c>
      <c r="BD598">
        <v>7</v>
      </c>
      <c r="BE598">
        <v>5</v>
      </c>
      <c r="BF598">
        <v>41</v>
      </c>
      <c r="BG598">
        <v>0</v>
      </c>
      <c r="BH598">
        <v>15</v>
      </c>
      <c r="BI598">
        <v>0</v>
      </c>
      <c r="BJ598">
        <v>0</v>
      </c>
      <c r="BK598">
        <v>4</v>
      </c>
      <c r="BL598">
        <v>2</v>
      </c>
      <c r="BM598">
        <v>0</v>
      </c>
      <c r="BN598">
        <v>6</v>
      </c>
      <c r="BO598">
        <v>1</v>
      </c>
      <c r="BP598">
        <v>2</v>
      </c>
      <c r="BQ598">
        <v>1</v>
      </c>
      <c r="BR598">
        <v>0</v>
      </c>
      <c r="BS598">
        <v>1</v>
      </c>
      <c r="BT598">
        <v>0</v>
      </c>
      <c r="BU598">
        <v>4</v>
      </c>
      <c r="BV598">
        <v>2</v>
      </c>
      <c r="BW598">
        <v>3</v>
      </c>
      <c r="BX598">
        <v>0</v>
      </c>
      <c r="BY598">
        <v>2</v>
      </c>
      <c r="BZ598">
        <v>127</v>
      </c>
      <c r="CA598">
        <v>10</v>
      </c>
      <c r="CB598">
        <v>5</v>
      </c>
      <c r="CC598">
        <v>0</v>
      </c>
      <c r="CD598">
        <v>1</v>
      </c>
      <c r="CE598">
        <v>1</v>
      </c>
      <c r="CF598">
        <v>0</v>
      </c>
      <c r="CG598">
        <v>2</v>
      </c>
      <c r="CH598">
        <v>0</v>
      </c>
      <c r="CI598">
        <v>0</v>
      </c>
      <c r="CJ598">
        <v>1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10</v>
      </c>
      <c r="CQ598">
        <v>15</v>
      </c>
      <c r="CR598">
        <v>8</v>
      </c>
      <c r="CS598">
        <v>1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1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1</v>
      </c>
      <c r="DG598">
        <v>0</v>
      </c>
      <c r="DH598">
        <v>0</v>
      </c>
      <c r="DI598">
        <v>0</v>
      </c>
      <c r="DJ598">
        <v>2</v>
      </c>
      <c r="DK598">
        <v>0</v>
      </c>
      <c r="DL598">
        <v>0</v>
      </c>
      <c r="DM598">
        <v>0</v>
      </c>
      <c r="DN598">
        <v>0</v>
      </c>
      <c r="DO598">
        <v>2</v>
      </c>
      <c r="DP598">
        <v>15</v>
      </c>
      <c r="DQ598">
        <v>18</v>
      </c>
      <c r="DR598">
        <v>12</v>
      </c>
      <c r="DS598">
        <v>0</v>
      </c>
      <c r="DT598">
        <v>0</v>
      </c>
      <c r="DU598">
        <v>3</v>
      </c>
      <c r="DV598">
        <v>0</v>
      </c>
      <c r="DW598">
        <v>3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18</v>
      </c>
      <c r="EQ598">
        <v>24</v>
      </c>
      <c r="ER598">
        <v>6</v>
      </c>
      <c r="ES598">
        <v>10</v>
      </c>
      <c r="ET598">
        <v>3</v>
      </c>
      <c r="EU598">
        <v>0</v>
      </c>
      <c r="EV598">
        <v>1</v>
      </c>
      <c r="EW598">
        <v>0</v>
      </c>
      <c r="EX598">
        <v>0</v>
      </c>
      <c r="EY598">
        <v>0</v>
      </c>
      <c r="EZ598">
        <v>1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3</v>
      </c>
      <c r="FN598">
        <v>24</v>
      </c>
      <c r="FO598">
        <v>53</v>
      </c>
      <c r="FP598">
        <v>21</v>
      </c>
      <c r="FQ598">
        <v>2</v>
      </c>
      <c r="FR598">
        <v>1</v>
      </c>
      <c r="FS598">
        <v>1</v>
      </c>
      <c r="FT598">
        <v>1</v>
      </c>
      <c r="FU598">
        <v>7</v>
      </c>
      <c r="FV598">
        <v>1</v>
      </c>
      <c r="FW598">
        <v>2</v>
      </c>
      <c r="FX598">
        <v>2</v>
      </c>
      <c r="FY598">
        <v>1</v>
      </c>
      <c r="FZ598">
        <v>1</v>
      </c>
      <c r="GA598">
        <v>1</v>
      </c>
      <c r="GB598">
        <v>1</v>
      </c>
      <c r="GC598">
        <v>2</v>
      </c>
      <c r="GD598">
        <v>3</v>
      </c>
      <c r="GE598">
        <v>0</v>
      </c>
      <c r="GF598">
        <v>1</v>
      </c>
      <c r="GG598">
        <v>1</v>
      </c>
      <c r="GH598">
        <v>1</v>
      </c>
      <c r="GI598">
        <v>0</v>
      </c>
      <c r="GJ598">
        <v>1</v>
      </c>
      <c r="GK598">
        <v>0</v>
      </c>
      <c r="GL598">
        <v>0</v>
      </c>
      <c r="GM598">
        <v>2</v>
      </c>
      <c r="GN598">
        <v>53</v>
      </c>
      <c r="GO598">
        <v>39</v>
      </c>
      <c r="GP598">
        <v>22</v>
      </c>
      <c r="GQ598">
        <v>6</v>
      </c>
      <c r="GR598">
        <v>3</v>
      </c>
      <c r="GS598">
        <v>2</v>
      </c>
      <c r="GT598">
        <v>1</v>
      </c>
      <c r="GU598">
        <v>0</v>
      </c>
      <c r="GV598">
        <v>1</v>
      </c>
      <c r="GW598">
        <v>0</v>
      </c>
      <c r="GX598">
        <v>0</v>
      </c>
      <c r="GY598">
        <v>1</v>
      </c>
      <c r="GZ598">
        <v>1</v>
      </c>
      <c r="HA598">
        <v>1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1</v>
      </c>
      <c r="HH598">
        <v>39</v>
      </c>
      <c r="HI598">
        <v>3</v>
      </c>
      <c r="HJ598">
        <v>0</v>
      </c>
      <c r="HK598">
        <v>1</v>
      </c>
      <c r="HL598">
        <v>1</v>
      </c>
      <c r="HM598">
        <v>0</v>
      </c>
      <c r="HN598">
        <v>0</v>
      </c>
      <c r="HO598">
        <v>0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1</v>
      </c>
      <c r="HV598">
        <v>3</v>
      </c>
      <c r="HW598">
        <v>0</v>
      </c>
      <c r="HX598">
        <v>0</v>
      </c>
      <c r="HY598">
        <v>0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0</v>
      </c>
      <c r="IF598">
        <v>0</v>
      </c>
      <c r="IG598">
        <v>0</v>
      </c>
      <c r="IH598">
        <v>0</v>
      </c>
      <c r="II598">
        <v>0</v>
      </c>
      <c r="IJ598">
        <v>0</v>
      </c>
      <c r="IK598">
        <v>0</v>
      </c>
      <c r="IL598">
        <v>0</v>
      </c>
      <c r="IM598">
        <v>145</v>
      </c>
      <c r="IN598">
        <v>100</v>
      </c>
      <c r="IO598">
        <v>2</v>
      </c>
      <c r="IP598">
        <v>25</v>
      </c>
      <c r="IQ598">
        <v>2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9</v>
      </c>
      <c r="IY598">
        <v>0</v>
      </c>
      <c r="IZ598">
        <v>0</v>
      </c>
      <c r="JA598">
        <v>1</v>
      </c>
      <c r="JB598">
        <v>1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4</v>
      </c>
      <c r="JI598">
        <v>1</v>
      </c>
      <c r="JJ598">
        <v>0</v>
      </c>
      <c r="JK598">
        <v>0</v>
      </c>
      <c r="JL598">
        <v>145</v>
      </c>
    </row>
    <row r="599" spans="1:272">
      <c r="A599" t="s">
        <v>502</v>
      </c>
      <c r="B599" t="s">
        <v>497</v>
      </c>
      <c r="C599" t="str">
        <f>"160905"</f>
        <v>160905</v>
      </c>
      <c r="D599" t="s">
        <v>501</v>
      </c>
      <c r="E599">
        <v>3</v>
      </c>
      <c r="F599">
        <v>575</v>
      </c>
      <c r="G599">
        <v>430</v>
      </c>
      <c r="H599">
        <v>212</v>
      </c>
      <c r="I599">
        <v>218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218</v>
      </c>
      <c r="T599">
        <v>0</v>
      </c>
      <c r="U599">
        <v>0</v>
      </c>
      <c r="V599">
        <v>218</v>
      </c>
      <c r="W599">
        <v>9</v>
      </c>
      <c r="X599">
        <v>8</v>
      </c>
      <c r="Y599">
        <v>0</v>
      </c>
      <c r="Z599">
        <v>0</v>
      </c>
      <c r="AA599">
        <v>209</v>
      </c>
      <c r="AB599">
        <v>40</v>
      </c>
      <c r="AC599">
        <v>2</v>
      </c>
      <c r="AD599">
        <v>14</v>
      </c>
      <c r="AE599">
        <v>16</v>
      </c>
      <c r="AF599">
        <v>3</v>
      </c>
      <c r="AG599">
        <v>0</v>
      </c>
      <c r="AH599">
        <v>0</v>
      </c>
      <c r="AI599">
        <v>0</v>
      </c>
      <c r="AJ599">
        <v>0</v>
      </c>
      <c r="AK599">
        <v>2</v>
      </c>
      <c r="AL599">
        <v>0</v>
      </c>
      <c r="AM599">
        <v>1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1</v>
      </c>
      <c r="BA599">
        <v>40</v>
      </c>
      <c r="BB599">
        <v>54</v>
      </c>
      <c r="BC599">
        <v>18</v>
      </c>
      <c r="BD599">
        <v>1</v>
      </c>
      <c r="BE599">
        <v>1</v>
      </c>
      <c r="BF599">
        <v>10</v>
      </c>
      <c r="BG599">
        <v>3</v>
      </c>
      <c r="BH599">
        <v>4</v>
      </c>
      <c r="BI599">
        <v>0</v>
      </c>
      <c r="BJ599">
        <v>0</v>
      </c>
      <c r="BK599">
        <v>5</v>
      </c>
      <c r="BL599">
        <v>1</v>
      </c>
      <c r="BM599">
        <v>0</v>
      </c>
      <c r="BN599">
        <v>2</v>
      </c>
      <c r="BO599">
        <v>0</v>
      </c>
      <c r="BP599">
        <v>0</v>
      </c>
      <c r="BQ599">
        <v>2</v>
      </c>
      <c r="BR599">
        <v>1</v>
      </c>
      <c r="BS599">
        <v>0</v>
      </c>
      <c r="BT599">
        <v>0</v>
      </c>
      <c r="BU599">
        <v>4</v>
      </c>
      <c r="BV599">
        <v>0</v>
      </c>
      <c r="BW599">
        <v>1</v>
      </c>
      <c r="BX599">
        <v>0</v>
      </c>
      <c r="BY599">
        <v>1</v>
      </c>
      <c r="BZ599">
        <v>54</v>
      </c>
      <c r="CA599">
        <v>5</v>
      </c>
      <c r="CB599">
        <v>4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1</v>
      </c>
      <c r="CO599">
        <v>0</v>
      </c>
      <c r="CP599">
        <v>5</v>
      </c>
      <c r="CQ599">
        <v>4</v>
      </c>
      <c r="CR599">
        <v>2</v>
      </c>
      <c r="CS599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1</v>
      </c>
      <c r="DP599">
        <v>4</v>
      </c>
      <c r="DQ599">
        <v>6</v>
      </c>
      <c r="DR599">
        <v>2</v>
      </c>
      <c r="DS599">
        <v>0</v>
      </c>
      <c r="DT599">
        <v>0</v>
      </c>
      <c r="DU599">
        <v>2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1</v>
      </c>
      <c r="EE599">
        <v>0</v>
      </c>
      <c r="EF599">
        <v>1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6</v>
      </c>
      <c r="EQ599">
        <v>6</v>
      </c>
      <c r="ER599">
        <v>2</v>
      </c>
      <c r="ES599">
        <v>0</v>
      </c>
      <c r="ET599">
        <v>1</v>
      </c>
      <c r="EU599">
        <v>0</v>
      </c>
      <c r="EV599">
        <v>0</v>
      </c>
      <c r="EW599">
        <v>0</v>
      </c>
      <c r="EX599">
        <v>2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1</v>
      </c>
      <c r="FN599">
        <v>6</v>
      </c>
      <c r="FO599">
        <v>16</v>
      </c>
      <c r="FP599">
        <v>10</v>
      </c>
      <c r="FQ599">
        <v>1</v>
      </c>
      <c r="FR599">
        <v>0</v>
      </c>
      <c r="FS599">
        <v>0</v>
      </c>
      <c r="FT599">
        <v>0</v>
      </c>
      <c r="FU599">
        <v>3</v>
      </c>
      <c r="FV599">
        <v>0</v>
      </c>
      <c r="FW599">
        <v>1</v>
      </c>
      <c r="FX599">
        <v>1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0</v>
      </c>
      <c r="GN599">
        <v>16</v>
      </c>
      <c r="GO599">
        <v>29</v>
      </c>
      <c r="GP599">
        <v>14</v>
      </c>
      <c r="GQ599">
        <v>8</v>
      </c>
      <c r="GR599">
        <v>2</v>
      </c>
      <c r="GS599">
        <v>0</v>
      </c>
      <c r="GT599">
        <v>0</v>
      </c>
      <c r="GU599">
        <v>0</v>
      </c>
      <c r="GV599">
        <v>3</v>
      </c>
      <c r="GW599">
        <v>1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1</v>
      </c>
      <c r="HF599">
        <v>0</v>
      </c>
      <c r="HG599">
        <v>0</v>
      </c>
      <c r="HH599">
        <v>29</v>
      </c>
      <c r="HI599">
        <v>2</v>
      </c>
      <c r="HJ599">
        <v>0</v>
      </c>
      <c r="HK599">
        <v>0</v>
      </c>
      <c r="HL599">
        <v>1</v>
      </c>
      <c r="HM599">
        <v>0</v>
      </c>
      <c r="HN599">
        <v>0</v>
      </c>
      <c r="HO599">
        <v>0</v>
      </c>
      <c r="HP599">
        <v>1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2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0</v>
      </c>
      <c r="ID599">
        <v>0</v>
      </c>
      <c r="IE599">
        <v>0</v>
      </c>
      <c r="IF599">
        <v>0</v>
      </c>
      <c r="IG599">
        <v>0</v>
      </c>
      <c r="IH599">
        <v>0</v>
      </c>
      <c r="II599">
        <v>0</v>
      </c>
      <c r="IJ599">
        <v>0</v>
      </c>
      <c r="IK599">
        <v>0</v>
      </c>
      <c r="IL599">
        <v>0</v>
      </c>
      <c r="IM599">
        <v>47</v>
      </c>
      <c r="IN599">
        <v>25</v>
      </c>
      <c r="IO599">
        <v>4</v>
      </c>
      <c r="IP599">
        <v>10</v>
      </c>
      <c r="IQ599">
        <v>3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4</v>
      </c>
      <c r="IY599">
        <v>0</v>
      </c>
      <c r="IZ599">
        <v>0</v>
      </c>
      <c r="JA599">
        <v>0</v>
      </c>
      <c r="JB599">
        <v>1</v>
      </c>
      <c r="JC599">
        <v>0</v>
      </c>
      <c r="JD599">
        <v>0</v>
      </c>
      <c r="JE599">
        <v>0</v>
      </c>
      <c r="JF599">
        <v>0</v>
      </c>
      <c r="JG599">
        <v>0</v>
      </c>
      <c r="JH599">
        <v>0</v>
      </c>
      <c r="JI599">
        <v>0</v>
      </c>
      <c r="JJ599">
        <v>0</v>
      </c>
      <c r="JK599">
        <v>0</v>
      </c>
      <c r="JL599">
        <v>47</v>
      </c>
    </row>
    <row r="600" spans="1:272">
      <c r="A600" t="s">
        <v>500</v>
      </c>
      <c r="B600" t="s">
        <v>497</v>
      </c>
      <c r="C600" t="str">
        <f>"160905"</f>
        <v>160905</v>
      </c>
      <c r="D600" t="s">
        <v>155</v>
      </c>
      <c r="E600">
        <v>4</v>
      </c>
      <c r="F600">
        <v>1895</v>
      </c>
      <c r="G600">
        <v>1440</v>
      </c>
      <c r="H600">
        <v>510</v>
      </c>
      <c r="I600">
        <v>930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930</v>
      </c>
      <c r="T600">
        <v>0</v>
      </c>
      <c r="U600">
        <v>0</v>
      </c>
      <c r="V600">
        <v>930</v>
      </c>
      <c r="W600">
        <v>23</v>
      </c>
      <c r="X600">
        <v>18</v>
      </c>
      <c r="Y600">
        <v>5</v>
      </c>
      <c r="Z600">
        <v>0</v>
      </c>
      <c r="AA600">
        <v>907</v>
      </c>
      <c r="AB600">
        <v>155</v>
      </c>
      <c r="AC600">
        <v>10</v>
      </c>
      <c r="AD600">
        <v>38</v>
      </c>
      <c r="AE600">
        <v>67</v>
      </c>
      <c r="AF600">
        <v>19</v>
      </c>
      <c r="AG600">
        <v>0</v>
      </c>
      <c r="AH600">
        <v>3</v>
      </c>
      <c r="AI600">
        <v>0</v>
      </c>
      <c r="AJ600">
        <v>1</v>
      </c>
      <c r="AK600">
        <v>3</v>
      </c>
      <c r="AL600">
        <v>0</v>
      </c>
      <c r="AM600">
        <v>0</v>
      </c>
      <c r="AN600">
        <v>1</v>
      </c>
      <c r="AO600">
        <v>3</v>
      </c>
      <c r="AP600">
        <v>0</v>
      </c>
      <c r="AQ600">
        <v>1</v>
      </c>
      <c r="AR600">
        <v>0</v>
      </c>
      <c r="AS600">
        <v>2</v>
      </c>
      <c r="AT600">
        <v>0</v>
      </c>
      <c r="AU600">
        <v>3</v>
      </c>
      <c r="AV600">
        <v>0</v>
      </c>
      <c r="AW600">
        <v>0</v>
      </c>
      <c r="AX600">
        <v>1</v>
      </c>
      <c r="AY600">
        <v>0</v>
      </c>
      <c r="AZ600">
        <v>3</v>
      </c>
      <c r="BA600">
        <v>155</v>
      </c>
      <c r="BB600">
        <v>272</v>
      </c>
      <c r="BC600">
        <v>62</v>
      </c>
      <c r="BD600">
        <v>7</v>
      </c>
      <c r="BE600">
        <v>8</v>
      </c>
      <c r="BF600">
        <v>77</v>
      </c>
      <c r="BG600">
        <v>5</v>
      </c>
      <c r="BH600">
        <v>44</v>
      </c>
      <c r="BI600">
        <v>4</v>
      </c>
      <c r="BJ600">
        <v>3</v>
      </c>
      <c r="BK600">
        <v>13</v>
      </c>
      <c r="BL600">
        <v>4</v>
      </c>
      <c r="BM600">
        <v>0</v>
      </c>
      <c r="BN600">
        <v>5</v>
      </c>
      <c r="BO600">
        <v>10</v>
      </c>
      <c r="BP600">
        <v>0</v>
      </c>
      <c r="BQ600">
        <v>1</v>
      </c>
      <c r="BR600">
        <v>3</v>
      </c>
      <c r="BS600">
        <v>1</v>
      </c>
      <c r="BT600">
        <v>0</v>
      </c>
      <c r="BU600">
        <v>14</v>
      </c>
      <c r="BV600">
        <v>2</v>
      </c>
      <c r="BW600">
        <v>1</v>
      </c>
      <c r="BX600">
        <v>2</v>
      </c>
      <c r="BY600">
        <v>6</v>
      </c>
      <c r="BZ600">
        <v>272</v>
      </c>
      <c r="CA600">
        <v>40</v>
      </c>
      <c r="CB600">
        <v>26</v>
      </c>
      <c r="CC600">
        <v>2</v>
      </c>
      <c r="CD600">
        <v>0</v>
      </c>
      <c r="CE600">
        <v>1</v>
      </c>
      <c r="CF600">
        <v>0</v>
      </c>
      <c r="CG600">
        <v>0</v>
      </c>
      <c r="CH600">
        <v>3</v>
      </c>
      <c r="CI600">
        <v>2</v>
      </c>
      <c r="CJ600">
        <v>0</v>
      </c>
      <c r="CK600">
        <v>0</v>
      </c>
      <c r="CL600">
        <v>2</v>
      </c>
      <c r="CM600">
        <v>0</v>
      </c>
      <c r="CN600">
        <v>1</v>
      </c>
      <c r="CO600">
        <v>3</v>
      </c>
      <c r="CP600">
        <v>40</v>
      </c>
      <c r="CQ600">
        <v>25</v>
      </c>
      <c r="CR600">
        <v>11</v>
      </c>
      <c r="CS600">
        <v>3</v>
      </c>
      <c r="CT600">
        <v>0</v>
      </c>
      <c r="CU600">
        <v>1</v>
      </c>
      <c r="CV600">
        <v>3</v>
      </c>
      <c r="CW600">
        <v>1</v>
      </c>
      <c r="CX600">
        <v>0</v>
      </c>
      <c r="CY600">
        <v>0</v>
      </c>
      <c r="CZ600">
        <v>3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1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2</v>
      </c>
      <c r="DP600">
        <v>25</v>
      </c>
      <c r="DQ600">
        <v>13</v>
      </c>
      <c r="DR600">
        <v>4</v>
      </c>
      <c r="DS600">
        <v>1</v>
      </c>
      <c r="DT600">
        <v>0</v>
      </c>
      <c r="DU600">
        <v>1</v>
      </c>
      <c r="DV600">
        <v>1</v>
      </c>
      <c r="DW600">
        <v>0</v>
      </c>
      <c r="DX600">
        <v>1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2</v>
      </c>
      <c r="EE600">
        <v>0</v>
      </c>
      <c r="EF600">
        <v>0</v>
      </c>
      <c r="EG600">
        <v>1</v>
      </c>
      <c r="EH600">
        <v>1</v>
      </c>
      <c r="EI600">
        <v>0</v>
      </c>
      <c r="EJ600">
        <v>0</v>
      </c>
      <c r="EK600">
        <v>1</v>
      </c>
      <c r="EL600">
        <v>0</v>
      </c>
      <c r="EM600">
        <v>0</v>
      </c>
      <c r="EN600">
        <v>0</v>
      </c>
      <c r="EO600">
        <v>0</v>
      </c>
      <c r="EP600">
        <v>13</v>
      </c>
      <c r="EQ600">
        <v>57</v>
      </c>
      <c r="ER600">
        <v>13</v>
      </c>
      <c r="ES600">
        <v>35</v>
      </c>
      <c r="ET600">
        <v>2</v>
      </c>
      <c r="EU600">
        <v>0</v>
      </c>
      <c r="EV600">
        <v>0</v>
      </c>
      <c r="EW600">
        <v>1</v>
      </c>
      <c r="EX600">
        <v>0</v>
      </c>
      <c r="EY600">
        <v>0</v>
      </c>
      <c r="EZ600">
        <v>0</v>
      </c>
      <c r="FA600">
        <v>0</v>
      </c>
      <c r="FB600">
        <v>1</v>
      </c>
      <c r="FC600">
        <v>0</v>
      </c>
      <c r="FD600">
        <v>1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4</v>
      </c>
      <c r="FN600">
        <v>57</v>
      </c>
      <c r="FO600">
        <v>79</v>
      </c>
      <c r="FP600">
        <v>27</v>
      </c>
      <c r="FQ600">
        <v>7</v>
      </c>
      <c r="FR600">
        <v>9</v>
      </c>
      <c r="FS600">
        <v>4</v>
      </c>
      <c r="FT600">
        <v>3</v>
      </c>
      <c r="FU600">
        <v>11</v>
      </c>
      <c r="FV600">
        <v>1</v>
      </c>
      <c r="FW600">
        <v>0</v>
      </c>
      <c r="FX600">
        <v>5</v>
      </c>
      <c r="FY600">
        <v>0</v>
      </c>
      <c r="FZ600">
        <v>0</v>
      </c>
      <c r="GA600">
        <v>0</v>
      </c>
      <c r="GB600">
        <v>1</v>
      </c>
      <c r="GC600">
        <v>0</v>
      </c>
      <c r="GD600">
        <v>0</v>
      </c>
      <c r="GE600">
        <v>2</v>
      </c>
      <c r="GF600">
        <v>0</v>
      </c>
      <c r="GG600">
        <v>1</v>
      </c>
      <c r="GH600">
        <v>0</v>
      </c>
      <c r="GI600">
        <v>1</v>
      </c>
      <c r="GJ600">
        <v>1</v>
      </c>
      <c r="GK600">
        <v>0</v>
      </c>
      <c r="GL600">
        <v>1</v>
      </c>
      <c r="GM600">
        <v>5</v>
      </c>
      <c r="GN600">
        <v>79</v>
      </c>
      <c r="GO600">
        <v>130</v>
      </c>
      <c r="GP600">
        <v>52</v>
      </c>
      <c r="GQ600">
        <v>58</v>
      </c>
      <c r="GR600">
        <v>5</v>
      </c>
      <c r="GS600">
        <v>0</v>
      </c>
      <c r="GT600">
        <v>2</v>
      </c>
      <c r="GU600">
        <v>0</v>
      </c>
      <c r="GV600">
        <v>4</v>
      </c>
      <c r="GW600">
        <v>0</v>
      </c>
      <c r="GX600">
        <v>1</v>
      </c>
      <c r="GY600">
        <v>0</v>
      </c>
      <c r="GZ600">
        <v>1</v>
      </c>
      <c r="HA600">
        <v>0</v>
      </c>
      <c r="HB600">
        <v>0</v>
      </c>
      <c r="HC600">
        <v>0</v>
      </c>
      <c r="HD600">
        <v>1</v>
      </c>
      <c r="HE600">
        <v>1</v>
      </c>
      <c r="HF600">
        <v>3</v>
      </c>
      <c r="HG600">
        <v>2</v>
      </c>
      <c r="HH600">
        <v>130</v>
      </c>
      <c r="HI600">
        <v>7</v>
      </c>
      <c r="HJ600">
        <v>0</v>
      </c>
      <c r="HK600">
        <v>2</v>
      </c>
      <c r="HL600">
        <v>3</v>
      </c>
      <c r="HM600">
        <v>0</v>
      </c>
      <c r="HN600">
        <v>0</v>
      </c>
      <c r="HO600">
        <v>0</v>
      </c>
      <c r="HP600">
        <v>2</v>
      </c>
      <c r="HQ600">
        <v>0</v>
      </c>
      <c r="HR600">
        <v>0</v>
      </c>
      <c r="HS600">
        <v>0</v>
      </c>
      <c r="HT600">
        <v>0</v>
      </c>
      <c r="HU600">
        <v>0</v>
      </c>
      <c r="HV600">
        <v>7</v>
      </c>
      <c r="HW600">
        <v>1</v>
      </c>
      <c r="HX600">
        <v>0</v>
      </c>
      <c r="HY600">
        <v>0</v>
      </c>
      <c r="HZ600">
        <v>0</v>
      </c>
      <c r="IA600">
        <v>0</v>
      </c>
      <c r="IB600">
        <v>1</v>
      </c>
      <c r="IC600">
        <v>0</v>
      </c>
      <c r="ID600">
        <v>0</v>
      </c>
      <c r="IE600">
        <v>0</v>
      </c>
      <c r="IF600">
        <v>0</v>
      </c>
      <c r="IG600">
        <v>0</v>
      </c>
      <c r="IH600">
        <v>0</v>
      </c>
      <c r="II600">
        <v>0</v>
      </c>
      <c r="IJ600">
        <v>0</v>
      </c>
      <c r="IK600">
        <v>0</v>
      </c>
      <c r="IL600">
        <v>1</v>
      </c>
      <c r="IM600">
        <v>128</v>
      </c>
      <c r="IN600">
        <v>61</v>
      </c>
      <c r="IO600">
        <v>9</v>
      </c>
      <c r="IP600">
        <v>33</v>
      </c>
      <c r="IQ600">
        <v>1</v>
      </c>
      <c r="IR600">
        <v>0</v>
      </c>
      <c r="IS600">
        <v>1</v>
      </c>
      <c r="IT600">
        <v>1</v>
      </c>
      <c r="IU600">
        <v>0</v>
      </c>
      <c r="IV600">
        <v>0</v>
      </c>
      <c r="IW600">
        <v>1</v>
      </c>
      <c r="IX600">
        <v>11</v>
      </c>
      <c r="IY600">
        <v>0</v>
      </c>
      <c r="IZ600">
        <v>4</v>
      </c>
      <c r="JA600">
        <v>0</v>
      </c>
      <c r="JB600">
        <v>0</v>
      </c>
      <c r="JC600">
        <v>0</v>
      </c>
      <c r="JD600">
        <v>1</v>
      </c>
      <c r="JE600">
        <v>0</v>
      </c>
      <c r="JF600">
        <v>1</v>
      </c>
      <c r="JG600">
        <v>0</v>
      </c>
      <c r="JH600">
        <v>2</v>
      </c>
      <c r="JI600">
        <v>2</v>
      </c>
      <c r="JJ600">
        <v>0</v>
      </c>
      <c r="JK600">
        <v>0</v>
      </c>
      <c r="JL600">
        <v>128</v>
      </c>
    </row>
    <row r="601" spans="1:272">
      <c r="A601" t="s">
        <v>499</v>
      </c>
      <c r="B601" t="s">
        <v>497</v>
      </c>
      <c r="C601" t="str">
        <f>"160905"</f>
        <v>160905</v>
      </c>
      <c r="D601" t="s">
        <v>152</v>
      </c>
      <c r="E601">
        <v>5</v>
      </c>
      <c r="F601">
        <v>436</v>
      </c>
      <c r="G601">
        <v>330</v>
      </c>
      <c r="H601">
        <v>153</v>
      </c>
      <c r="I601">
        <v>177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177</v>
      </c>
      <c r="T601">
        <v>0</v>
      </c>
      <c r="U601">
        <v>0</v>
      </c>
      <c r="V601">
        <v>177</v>
      </c>
      <c r="W601">
        <v>4</v>
      </c>
      <c r="X601">
        <v>1</v>
      </c>
      <c r="Y601">
        <v>3</v>
      </c>
      <c r="Z601">
        <v>0</v>
      </c>
      <c r="AA601">
        <v>173</v>
      </c>
      <c r="AB601">
        <v>12</v>
      </c>
      <c r="AC601">
        <v>2</v>
      </c>
      <c r="AD601">
        <v>4</v>
      </c>
      <c r="AE601">
        <v>4</v>
      </c>
      <c r="AF601">
        <v>1</v>
      </c>
      <c r="AG601">
        <v>0</v>
      </c>
      <c r="AH601">
        <v>0</v>
      </c>
      <c r="AI601">
        <v>0</v>
      </c>
      <c r="AJ601">
        <v>1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12</v>
      </c>
      <c r="BB601">
        <v>41</v>
      </c>
      <c r="BC601">
        <v>9</v>
      </c>
      <c r="BD601">
        <v>2</v>
      </c>
      <c r="BE601">
        <v>2</v>
      </c>
      <c r="BF601">
        <v>11</v>
      </c>
      <c r="BG601">
        <v>2</v>
      </c>
      <c r="BH601">
        <v>2</v>
      </c>
      <c r="BI601">
        <v>0</v>
      </c>
      <c r="BJ601">
        <v>1</v>
      </c>
      <c r="BK601">
        <v>2</v>
      </c>
      <c r="BL601">
        <v>1</v>
      </c>
      <c r="BM601">
        <v>0</v>
      </c>
      <c r="BN601">
        <v>1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1</v>
      </c>
      <c r="BU601">
        <v>4</v>
      </c>
      <c r="BV601">
        <v>2</v>
      </c>
      <c r="BW601">
        <v>1</v>
      </c>
      <c r="BX601">
        <v>0</v>
      </c>
      <c r="BY601">
        <v>0</v>
      </c>
      <c r="BZ601">
        <v>41</v>
      </c>
      <c r="CA601">
        <v>7</v>
      </c>
      <c r="CB601">
        <v>6</v>
      </c>
      <c r="CC601">
        <v>0</v>
      </c>
      <c r="CD601">
        <v>1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7</v>
      </c>
      <c r="CQ601">
        <v>6</v>
      </c>
      <c r="CR601">
        <v>3</v>
      </c>
      <c r="CS601">
        <v>0</v>
      </c>
      <c r="CT601">
        <v>1</v>
      </c>
      <c r="CU601">
        <v>0</v>
      </c>
      <c r="CV601">
        <v>0</v>
      </c>
      <c r="CW601">
        <v>1</v>
      </c>
      <c r="CX601">
        <v>0</v>
      </c>
      <c r="CY601">
        <v>1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6</v>
      </c>
      <c r="DQ601">
        <v>6</v>
      </c>
      <c r="DR601">
        <v>3</v>
      </c>
      <c r="DS601">
        <v>0</v>
      </c>
      <c r="DT601">
        <v>0</v>
      </c>
      <c r="DU601">
        <v>1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2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6</v>
      </c>
      <c r="EQ601">
        <v>5</v>
      </c>
      <c r="ER601">
        <v>0</v>
      </c>
      <c r="ES601">
        <v>2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3</v>
      </c>
      <c r="FN601">
        <v>5</v>
      </c>
      <c r="FO601">
        <v>13</v>
      </c>
      <c r="FP601">
        <v>8</v>
      </c>
      <c r="FQ601">
        <v>1</v>
      </c>
      <c r="FR601">
        <v>1</v>
      </c>
      <c r="FS601">
        <v>0</v>
      </c>
      <c r="FT601">
        <v>0</v>
      </c>
      <c r="FU601">
        <v>0</v>
      </c>
      <c r="FV601">
        <v>1</v>
      </c>
      <c r="FW601">
        <v>1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1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13</v>
      </c>
      <c r="GO601">
        <v>12</v>
      </c>
      <c r="GP601">
        <v>8</v>
      </c>
      <c r="GQ601">
        <v>3</v>
      </c>
      <c r="GR601">
        <v>0</v>
      </c>
      <c r="GS601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1</v>
      </c>
      <c r="HE601">
        <v>0</v>
      </c>
      <c r="HF601">
        <v>0</v>
      </c>
      <c r="HG601">
        <v>0</v>
      </c>
      <c r="HH601">
        <v>12</v>
      </c>
      <c r="HI601">
        <v>0</v>
      </c>
      <c r="HJ601">
        <v>0</v>
      </c>
      <c r="HK601">
        <v>0</v>
      </c>
      <c r="HL601">
        <v>0</v>
      </c>
      <c r="HM601">
        <v>0</v>
      </c>
      <c r="HN601">
        <v>0</v>
      </c>
      <c r="HO601">
        <v>0</v>
      </c>
      <c r="HP601">
        <v>0</v>
      </c>
      <c r="HQ601">
        <v>0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1</v>
      </c>
      <c r="HX601">
        <v>0</v>
      </c>
      <c r="HY601">
        <v>0</v>
      </c>
      <c r="HZ601">
        <v>0</v>
      </c>
      <c r="IA601">
        <v>0</v>
      </c>
      <c r="IB601">
        <v>0</v>
      </c>
      <c r="IC601">
        <v>0</v>
      </c>
      <c r="ID601">
        <v>0</v>
      </c>
      <c r="IE601">
        <v>0</v>
      </c>
      <c r="IF601">
        <v>0</v>
      </c>
      <c r="IG601">
        <v>0</v>
      </c>
      <c r="IH601">
        <v>0</v>
      </c>
      <c r="II601">
        <v>0</v>
      </c>
      <c r="IJ601">
        <v>0</v>
      </c>
      <c r="IK601">
        <v>1</v>
      </c>
      <c r="IL601">
        <v>1</v>
      </c>
      <c r="IM601">
        <v>70</v>
      </c>
      <c r="IN601">
        <v>32</v>
      </c>
      <c r="IO601">
        <v>7</v>
      </c>
      <c r="IP601">
        <v>24</v>
      </c>
      <c r="IQ601">
        <v>1</v>
      </c>
      <c r="IR601">
        <v>1</v>
      </c>
      <c r="IS601">
        <v>0</v>
      </c>
      <c r="IT601">
        <v>0</v>
      </c>
      <c r="IU601">
        <v>1</v>
      </c>
      <c r="IV601">
        <v>0</v>
      </c>
      <c r="IW601">
        <v>0</v>
      </c>
      <c r="IX601">
        <v>1</v>
      </c>
      <c r="IY601">
        <v>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0</v>
      </c>
      <c r="JH601">
        <v>0</v>
      </c>
      <c r="JI601">
        <v>0</v>
      </c>
      <c r="JJ601">
        <v>2</v>
      </c>
      <c r="JK601">
        <v>1</v>
      </c>
      <c r="JL601">
        <v>70</v>
      </c>
    </row>
    <row r="602" spans="1:272">
      <c r="A602" t="s">
        <v>498</v>
      </c>
      <c r="B602" t="s">
        <v>497</v>
      </c>
      <c r="C602" t="str">
        <f>"160905"</f>
        <v>160905</v>
      </c>
      <c r="D602" t="s">
        <v>155</v>
      </c>
      <c r="E602">
        <v>6</v>
      </c>
      <c r="F602">
        <v>1990</v>
      </c>
      <c r="G602">
        <v>1500</v>
      </c>
      <c r="H602">
        <v>797</v>
      </c>
      <c r="I602">
        <v>703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703</v>
      </c>
      <c r="T602">
        <v>0</v>
      </c>
      <c r="U602">
        <v>0</v>
      </c>
      <c r="V602">
        <v>703</v>
      </c>
      <c r="W602">
        <v>26</v>
      </c>
      <c r="X602">
        <v>20</v>
      </c>
      <c r="Y602">
        <v>6</v>
      </c>
      <c r="Z602">
        <v>0</v>
      </c>
      <c r="AA602">
        <v>677</v>
      </c>
      <c r="AB602">
        <v>80</v>
      </c>
      <c r="AC602">
        <v>13</v>
      </c>
      <c r="AD602">
        <v>13</v>
      </c>
      <c r="AE602">
        <v>27</v>
      </c>
      <c r="AF602">
        <v>18</v>
      </c>
      <c r="AG602">
        <v>0</v>
      </c>
      <c r="AH602">
        <v>0</v>
      </c>
      <c r="AI602">
        <v>2</v>
      </c>
      <c r="AJ602">
        <v>1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>
        <v>0</v>
      </c>
      <c r="AX602">
        <v>1</v>
      </c>
      <c r="AY602">
        <v>0</v>
      </c>
      <c r="AZ602">
        <v>2</v>
      </c>
      <c r="BA602">
        <v>80</v>
      </c>
      <c r="BB602">
        <v>187</v>
      </c>
      <c r="BC602">
        <v>41</v>
      </c>
      <c r="BD602">
        <v>10</v>
      </c>
      <c r="BE602">
        <v>13</v>
      </c>
      <c r="BF602">
        <v>44</v>
      </c>
      <c r="BG602">
        <v>3</v>
      </c>
      <c r="BH602">
        <v>20</v>
      </c>
      <c r="BI602">
        <v>3</v>
      </c>
      <c r="BJ602">
        <v>4</v>
      </c>
      <c r="BK602">
        <v>7</v>
      </c>
      <c r="BL602">
        <v>3</v>
      </c>
      <c r="BM602">
        <v>0</v>
      </c>
      <c r="BN602">
        <v>7</v>
      </c>
      <c r="BO602">
        <v>7</v>
      </c>
      <c r="BP602">
        <v>2</v>
      </c>
      <c r="BQ602">
        <v>3</v>
      </c>
      <c r="BR602">
        <v>0</v>
      </c>
      <c r="BS602">
        <v>2</v>
      </c>
      <c r="BT602">
        <v>0</v>
      </c>
      <c r="BU602">
        <v>9</v>
      </c>
      <c r="BV602">
        <v>2</v>
      </c>
      <c r="BW602">
        <v>5</v>
      </c>
      <c r="BX602">
        <v>1</v>
      </c>
      <c r="BY602">
        <v>1</v>
      </c>
      <c r="BZ602">
        <v>187</v>
      </c>
      <c r="CA602">
        <v>18</v>
      </c>
      <c r="CB602">
        <v>8</v>
      </c>
      <c r="CC602">
        <v>1</v>
      </c>
      <c r="CD602">
        <v>0</v>
      </c>
      <c r="CE602">
        <v>3</v>
      </c>
      <c r="CF602">
        <v>1</v>
      </c>
      <c r="CG602">
        <v>0</v>
      </c>
      <c r="CH602">
        <v>0</v>
      </c>
      <c r="CI602">
        <v>3</v>
      </c>
      <c r="CJ602">
        <v>0</v>
      </c>
      <c r="CK602">
        <v>0</v>
      </c>
      <c r="CL602">
        <v>1</v>
      </c>
      <c r="CM602">
        <v>0</v>
      </c>
      <c r="CN602">
        <v>1</v>
      </c>
      <c r="CO602">
        <v>0</v>
      </c>
      <c r="CP602">
        <v>18</v>
      </c>
      <c r="CQ602">
        <v>41</v>
      </c>
      <c r="CR602">
        <v>28</v>
      </c>
      <c r="CS602">
        <v>0</v>
      </c>
      <c r="CT602">
        <v>2</v>
      </c>
      <c r="CU602">
        <v>0</v>
      </c>
      <c r="CV602">
        <v>2</v>
      </c>
      <c r="CW602">
        <v>1</v>
      </c>
      <c r="CX602">
        <v>0</v>
      </c>
      <c r="CY602">
        <v>0</v>
      </c>
      <c r="CZ602">
        <v>4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1</v>
      </c>
      <c r="DG602">
        <v>0</v>
      </c>
      <c r="DH602">
        <v>0</v>
      </c>
      <c r="DI602">
        <v>0</v>
      </c>
      <c r="DJ602">
        <v>0</v>
      </c>
      <c r="DK602">
        <v>1</v>
      </c>
      <c r="DL602">
        <v>0</v>
      </c>
      <c r="DM602">
        <v>1</v>
      </c>
      <c r="DN602">
        <v>1</v>
      </c>
      <c r="DO602">
        <v>0</v>
      </c>
      <c r="DP602">
        <v>41</v>
      </c>
      <c r="DQ602">
        <v>14</v>
      </c>
      <c r="DR602">
        <v>7</v>
      </c>
      <c r="DS602">
        <v>0</v>
      </c>
      <c r="DT602">
        <v>1</v>
      </c>
      <c r="DU602">
        <v>1</v>
      </c>
      <c r="DV602">
        <v>2</v>
      </c>
      <c r="DW602">
        <v>0</v>
      </c>
      <c r="DX602">
        <v>0</v>
      </c>
      <c r="DY602">
        <v>0</v>
      </c>
      <c r="DZ602">
        <v>0</v>
      </c>
      <c r="EA602">
        <v>1</v>
      </c>
      <c r="EB602">
        <v>0</v>
      </c>
      <c r="EC602">
        <v>1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1</v>
      </c>
      <c r="EO602">
        <v>0</v>
      </c>
      <c r="EP602">
        <v>14</v>
      </c>
      <c r="EQ602">
        <v>19</v>
      </c>
      <c r="ER602">
        <v>1</v>
      </c>
      <c r="ES602">
        <v>9</v>
      </c>
      <c r="ET602">
        <v>2</v>
      </c>
      <c r="EU602">
        <v>0</v>
      </c>
      <c r="EV602">
        <v>0</v>
      </c>
      <c r="EW602">
        <v>0</v>
      </c>
      <c r="EX602">
        <v>1</v>
      </c>
      <c r="EY602">
        <v>0</v>
      </c>
      <c r="EZ602">
        <v>0</v>
      </c>
      <c r="FA602">
        <v>0</v>
      </c>
      <c r="FB602">
        <v>1</v>
      </c>
      <c r="FC602">
        <v>1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1</v>
      </c>
      <c r="FL602">
        <v>0</v>
      </c>
      <c r="FM602">
        <v>3</v>
      </c>
      <c r="FN602">
        <v>19</v>
      </c>
      <c r="FO602">
        <v>57</v>
      </c>
      <c r="FP602">
        <v>28</v>
      </c>
      <c r="FQ602">
        <v>1</v>
      </c>
      <c r="FR602">
        <v>0</v>
      </c>
      <c r="FS602">
        <v>0</v>
      </c>
      <c r="FT602">
        <v>2</v>
      </c>
      <c r="FU602">
        <v>4</v>
      </c>
      <c r="FV602">
        <v>5</v>
      </c>
      <c r="FW602">
        <v>1</v>
      </c>
      <c r="FX602">
        <v>5</v>
      </c>
      <c r="FY602">
        <v>0</v>
      </c>
      <c r="FZ602">
        <v>0</v>
      </c>
      <c r="GA602">
        <v>1</v>
      </c>
      <c r="GB602">
        <v>1</v>
      </c>
      <c r="GC602">
        <v>1</v>
      </c>
      <c r="GD602">
        <v>0</v>
      </c>
      <c r="GE602">
        <v>1</v>
      </c>
      <c r="GF602">
        <v>1</v>
      </c>
      <c r="GG602">
        <v>1</v>
      </c>
      <c r="GH602">
        <v>0</v>
      </c>
      <c r="GI602">
        <v>2</v>
      </c>
      <c r="GJ602">
        <v>1</v>
      </c>
      <c r="GK602">
        <v>1</v>
      </c>
      <c r="GL602">
        <v>0</v>
      </c>
      <c r="GM602">
        <v>1</v>
      </c>
      <c r="GN602">
        <v>57</v>
      </c>
      <c r="GO602">
        <v>50</v>
      </c>
      <c r="GP602">
        <v>26</v>
      </c>
      <c r="GQ602">
        <v>11</v>
      </c>
      <c r="GR602">
        <v>2</v>
      </c>
      <c r="GS602">
        <v>0</v>
      </c>
      <c r="GT602">
        <v>1</v>
      </c>
      <c r="GU602">
        <v>0</v>
      </c>
      <c r="GV602">
        <v>4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2</v>
      </c>
      <c r="HD602">
        <v>0</v>
      </c>
      <c r="HE602">
        <v>1</v>
      </c>
      <c r="HF602">
        <v>0</v>
      </c>
      <c r="HG602">
        <v>3</v>
      </c>
      <c r="HH602">
        <v>50</v>
      </c>
      <c r="HI602">
        <v>5</v>
      </c>
      <c r="HJ602">
        <v>4</v>
      </c>
      <c r="HK602">
        <v>0</v>
      </c>
      <c r="HL602">
        <v>0</v>
      </c>
      <c r="HM602">
        <v>0</v>
      </c>
      <c r="HN602">
        <v>0</v>
      </c>
      <c r="HO602">
        <v>0</v>
      </c>
      <c r="HP602">
        <v>1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5</v>
      </c>
      <c r="HW602">
        <v>2</v>
      </c>
      <c r="HX602">
        <v>0</v>
      </c>
      <c r="HY602">
        <v>1</v>
      </c>
      <c r="HZ602">
        <v>1</v>
      </c>
      <c r="IA602">
        <v>0</v>
      </c>
      <c r="IB602">
        <v>0</v>
      </c>
      <c r="IC602">
        <v>0</v>
      </c>
      <c r="ID602">
        <v>0</v>
      </c>
      <c r="IE602">
        <v>0</v>
      </c>
      <c r="IF602">
        <v>0</v>
      </c>
      <c r="IG602">
        <v>0</v>
      </c>
      <c r="IH602">
        <v>0</v>
      </c>
      <c r="II602">
        <v>0</v>
      </c>
      <c r="IJ602">
        <v>0</v>
      </c>
      <c r="IK602">
        <v>0</v>
      </c>
      <c r="IL602">
        <v>2</v>
      </c>
      <c r="IM602">
        <v>204</v>
      </c>
      <c r="IN602">
        <v>110</v>
      </c>
      <c r="IO602">
        <v>8</v>
      </c>
      <c r="IP602">
        <v>59</v>
      </c>
      <c r="IQ602">
        <v>8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  <c r="IX602">
        <v>7</v>
      </c>
      <c r="IY602">
        <v>0</v>
      </c>
      <c r="IZ602">
        <v>7</v>
      </c>
      <c r="JA602">
        <v>0</v>
      </c>
      <c r="JB602">
        <v>0</v>
      </c>
      <c r="JC602">
        <v>0</v>
      </c>
      <c r="JD602">
        <v>1</v>
      </c>
      <c r="JE602">
        <v>0</v>
      </c>
      <c r="JF602">
        <v>1</v>
      </c>
      <c r="JG602">
        <v>1</v>
      </c>
      <c r="JH602">
        <v>2</v>
      </c>
      <c r="JI602">
        <v>0</v>
      </c>
      <c r="JJ602">
        <v>0</v>
      </c>
      <c r="JK602">
        <v>0</v>
      </c>
      <c r="JL602">
        <v>204</v>
      </c>
    </row>
    <row r="603" spans="1:272">
      <c r="A603" t="s">
        <v>496</v>
      </c>
      <c r="B603" t="s">
        <v>486</v>
      </c>
      <c r="C603" t="str">
        <f>"160906"</f>
        <v>160906</v>
      </c>
      <c r="D603" t="s">
        <v>495</v>
      </c>
      <c r="E603">
        <v>1</v>
      </c>
      <c r="F603">
        <v>510</v>
      </c>
      <c r="G603">
        <v>390</v>
      </c>
      <c r="H603">
        <v>259</v>
      </c>
      <c r="I603">
        <v>131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131</v>
      </c>
      <c r="T603">
        <v>0</v>
      </c>
      <c r="U603">
        <v>0</v>
      </c>
      <c r="V603">
        <v>131</v>
      </c>
      <c r="W603">
        <v>10</v>
      </c>
      <c r="X603">
        <v>4</v>
      </c>
      <c r="Y603">
        <v>3</v>
      </c>
      <c r="Z603">
        <v>0</v>
      </c>
      <c r="AA603">
        <v>121</v>
      </c>
      <c r="AB603">
        <v>19</v>
      </c>
      <c r="AC603">
        <v>4</v>
      </c>
      <c r="AD603">
        <v>2</v>
      </c>
      <c r="AE603">
        <v>8</v>
      </c>
      <c r="AF603">
        <v>3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19</v>
      </c>
      <c r="BB603">
        <v>30</v>
      </c>
      <c r="BC603">
        <v>9</v>
      </c>
      <c r="BD603">
        <v>0</v>
      </c>
      <c r="BE603">
        <v>0</v>
      </c>
      <c r="BF603">
        <v>3</v>
      </c>
      <c r="BG603">
        <v>0</v>
      </c>
      <c r="BH603">
        <v>6</v>
      </c>
      <c r="BI603">
        <v>0</v>
      </c>
      <c r="BJ603">
        <v>1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11</v>
      </c>
      <c r="BV603">
        <v>0</v>
      </c>
      <c r="BW603">
        <v>0</v>
      </c>
      <c r="BX603">
        <v>0</v>
      </c>
      <c r="BY603">
        <v>0</v>
      </c>
      <c r="BZ603">
        <v>30</v>
      </c>
      <c r="CA603">
        <v>3</v>
      </c>
      <c r="CB603">
        <v>1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2</v>
      </c>
      <c r="CO603">
        <v>0</v>
      </c>
      <c r="CP603">
        <v>3</v>
      </c>
      <c r="CQ603">
        <v>7</v>
      </c>
      <c r="CR603">
        <v>2</v>
      </c>
      <c r="CS603">
        <v>1</v>
      </c>
      <c r="CT603">
        <v>0</v>
      </c>
      <c r="CU603">
        <v>1</v>
      </c>
      <c r="CV603">
        <v>1</v>
      </c>
      <c r="CW603">
        <v>0</v>
      </c>
      <c r="CX603">
        <v>1</v>
      </c>
      <c r="CY603">
        <v>0</v>
      </c>
      <c r="CZ603">
        <v>0</v>
      </c>
      <c r="DA603">
        <v>1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7</v>
      </c>
      <c r="DQ603">
        <v>3</v>
      </c>
      <c r="DR603">
        <v>1</v>
      </c>
      <c r="DS603">
        <v>0</v>
      </c>
      <c r="DT603">
        <v>0</v>
      </c>
      <c r="DU603">
        <v>0</v>
      </c>
      <c r="DV603">
        <v>0</v>
      </c>
      <c r="DW603">
        <v>2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3</v>
      </c>
      <c r="EQ603">
        <v>6</v>
      </c>
      <c r="ER603">
        <v>0</v>
      </c>
      <c r="ES603">
        <v>3</v>
      </c>
      <c r="ET603">
        <v>1</v>
      </c>
      <c r="EU603">
        <v>0</v>
      </c>
      <c r="EV603">
        <v>1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1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6</v>
      </c>
      <c r="FO603">
        <v>2</v>
      </c>
      <c r="FP603">
        <v>1</v>
      </c>
      <c r="FQ603">
        <v>0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1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2</v>
      </c>
      <c r="GO603">
        <v>11</v>
      </c>
      <c r="GP603">
        <v>7</v>
      </c>
      <c r="GQ603">
        <v>1</v>
      </c>
      <c r="GR603">
        <v>0</v>
      </c>
      <c r="GS603">
        <v>0</v>
      </c>
      <c r="GT603">
        <v>1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1</v>
      </c>
      <c r="HB603">
        <v>0</v>
      </c>
      <c r="HC603">
        <v>0</v>
      </c>
      <c r="HD603">
        <v>0</v>
      </c>
      <c r="HE603">
        <v>0</v>
      </c>
      <c r="HF603">
        <v>0</v>
      </c>
      <c r="HG603">
        <v>1</v>
      </c>
      <c r="HH603">
        <v>11</v>
      </c>
      <c r="HI603">
        <v>1</v>
      </c>
      <c r="HJ603">
        <v>0</v>
      </c>
      <c r="HK603">
        <v>0</v>
      </c>
      <c r="HL603">
        <v>0</v>
      </c>
      <c r="HM603">
        <v>0</v>
      </c>
      <c r="HN603">
        <v>0</v>
      </c>
      <c r="HO603">
        <v>0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1</v>
      </c>
      <c r="HV603">
        <v>1</v>
      </c>
      <c r="HW603">
        <v>0</v>
      </c>
      <c r="HX603">
        <v>0</v>
      </c>
      <c r="HY603">
        <v>0</v>
      </c>
      <c r="HZ603">
        <v>0</v>
      </c>
      <c r="IA603">
        <v>0</v>
      </c>
      <c r="IB603">
        <v>0</v>
      </c>
      <c r="IC603">
        <v>0</v>
      </c>
      <c r="ID603">
        <v>0</v>
      </c>
      <c r="IE603">
        <v>0</v>
      </c>
      <c r="IF603">
        <v>0</v>
      </c>
      <c r="IG603">
        <v>0</v>
      </c>
      <c r="IH603">
        <v>0</v>
      </c>
      <c r="II603">
        <v>0</v>
      </c>
      <c r="IJ603">
        <v>0</v>
      </c>
      <c r="IK603">
        <v>0</v>
      </c>
      <c r="IL603">
        <v>0</v>
      </c>
      <c r="IM603">
        <v>39</v>
      </c>
      <c r="IN603">
        <v>26</v>
      </c>
      <c r="IO603">
        <v>3</v>
      </c>
      <c r="IP603">
        <v>6</v>
      </c>
      <c r="IQ603">
        <v>4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  <c r="JH603">
        <v>0</v>
      </c>
      <c r="JI603">
        <v>0</v>
      </c>
      <c r="JJ603">
        <v>0</v>
      </c>
      <c r="JK603">
        <v>0</v>
      </c>
      <c r="JL603">
        <v>39</v>
      </c>
    </row>
    <row r="604" spans="1:272">
      <c r="A604" t="s">
        <v>494</v>
      </c>
      <c r="B604" t="s">
        <v>486</v>
      </c>
      <c r="C604" t="str">
        <f>"160906"</f>
        <v>160906</v>
      </c>
      <c r="D604" t="s">
        <v>488</v>
      </c>
      <c r="E604">
        <v>2</v>
      </c>
      <c r="F604">
        <v>585</v>
      </c>
      <c r="G604">
        <v>452</v>
      </c>
      <c r="H604">
        <v>295</v>
      </c>
      <c r="I604">
        <v>157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157</v>
      </c>
      <c r="T604">
        <v>0</v>
      </c>
      <c r="U604">
        <v>0</v>
      </c>
      <c r="V604">
        <v>157</v>
      </c>
      <c r="W604">
        <v>7</v>
      </c>
      <c r="X604">
        <v>6</v>
      </c>
      <c r="Y604">
        <v>1</v>
      </c>
      <c r="Z604">
        <v>0</v>
      </c>
      <c r="AA604">
        <v>150</v>
      </c>
      <c r="AB604">
        <v>31</v>
      </c>
      <c r="AC604">
        <v>6</v>
      </c>
      <c r="AD604">
        <v>6</v>
      </c>
      <c r="AE604">
        <v>12</v>
      </c>
      <c r="AF604">
        <v>4</v>
      </c>
      <c r="AG604">
        <v>1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0</v>
      </c>
      <c r="AZ604">
        <v>0</v>
      </c>
      <c r="BA604">
        <v>31</v>
      </c>
      <c r="BB604">
        <v>69</v>
      </c>
      <c r="BC604">
        <v>9</v>
      </c>
      <c r="BD604">
        <v>2</v>
      </c>
      <c r="BE604">
        <v>0</v>
      </c>
      <c r="BF604">
        <v>5</v>
      </c>
      <c r="BG604">
        <v>0</v>
      </c>
      <c r="BH604">
        <v>1</v>
      </c>
      <c r="BI604">
        <v>0</v>
      </c>
      <c r="BJ604">
        <v>0</v>
      </c>
      <c r="BK604">
        <v>1</v>
      </c>
      <c r="BL604">
        <v>1</v>
      </c>
      <c r="BM604">
        <v>0</v>
      </c>
      <c r="BN604">
        <v>0</v>
      </c>
      <c r="BO604">
        <v>1</v>
      </c>
      <c r="BP604">
        <v>0</v>
      </c>
      <c r="BQ604">
        <v>0</v>
      </c>
      <c r="BR604">
        <v>0</v>
      </c>
      <c r="BS604">
        <v>1</v>
      </c>
      <c r="BT604">
        <v>0</v>
      </c>
      <c r="BU604">
        <v>47</v>
      </c>
      <c r="BV604">
        <v>0</v>
      </c>
      <c r="BW604">
        <v>0</v>
      </c>
      <c r="BX604">
        <v>1</v>
      </c>
      <c r="BY604">
        <v>0</v>
      </c>
      <c r="BZ604">
        <v>69</v>
      </c>
      <c r="CA604">
        <v>9</v>
      </c>
      <c r="CB604">
        <v>2</v>
      </c>
      <c r="CC604">
        <v>4</v>
      </c>
      <c r="CD604">
        <v>1</v>
      </c>
      <c r="CE604">
        <v>0</v>
      </c>
      <c r="CF604">
        <v>0</v>
      </c>
      <c r="CG604">
        <v>0</v>
      </c>
      <c r="CH604">
        <v>1</v>
      </c>
      <c r="CI604">
        <v>1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9</v>
      </c>
      <c r="CQ604">
        <v>1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1</v>
      </c>
      <c r="DP604">
        <v>1</v>
      </c>
      <c r="DQ604">
        <v>2</v>
      </c>
      <c r="DR604">
        <v>0</v>
      </c>
      <c r="DS604">
        <v>0</v>
      </c>
      <c r="DT604">
        <v>0</v>
      </c>
      <c r="DU604">
        <v>1</v>
      </c>
      <c r="DV604">
        <v>1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2</v>
      </c>
      <c r="EQ604">
        <v>4</v>
      </c>
      <c r="ER604">
        <v>2</v>
      </c>
      <c r="ES604">
        <v>2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4</v>
      </c>
      <c r="FO604">
        <v>5</v>
      </c>
      <c r="FP604">
        <v>3</v>
      </c>
      <c r="FQ604">
        <v>0</v>
      </c>
      <c r="FR604">
        <v>0</v>
      </c>
      <c r="FS604">
        <v>0</v>
      </c>
      <c r="FT604">
        <v>0</v>
      </c>
      <c r="FU604">
        <v>1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1</v>
      </c>
      <c r="GD604">
        <v>0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  <c r="GN604">
        <v>5</v>
      </c>
      <c r="GO604">
        <v>12</v>
      </c>
      <c r="GP604">
        <v>9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2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1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12</v>
      </c>
      <c r="HI604">
        <v>0</v>
      </c>
      <c r="HJ604">
        <v>0</v>
      </c>
      <c r="HK604">
        <v>0</v>
      </c>
      <c r="HL604">
        <v>0</v>
      </c>
      <c r="HM604">
        <v>0</v>
      </c>
      <c r="HN604">
        <v>0</v>
      </c>
      <c r="HO604">
        <v>0</v>
      </c>
      <c r="HP604">
        <v>0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0</v>
      </c>
      <c r="HZ604">
        <v>0</v>
      </c>
      <c r="IA604">
        <v>0</v>
      </c>
      <c r="IB604">
        <v>0</v>
      </c>
      <c r="IC604">
        <v>0</v>
      </c>
      <c r="ID604">
        <v>0</v>
      </c>
      <c r="IE604">
        <v>0</v>
      </c>
      <c r="IF604">
        <v>0</v>
      </c>
      <c r="IG604">
        <v>0</v>
      </c>
      <c r="IH604">
        <v>0</v>
      </c>
      <c r="II604">
        <v>0</v>
      </c>
      <c r="IJ604">
        <v>0</v>
      </c>
      <c r="IK604">
        <v>0</v>
      </c>
      <c r="IL604">
        <v>0</v>
      </c>
      <c r="IM604">
        <v>17</v>
      </c>
      <c r="IN604">
        <v>8</v>
      </c>
      <c r="IO604">
        <v>2</v>
      </c>
      <c r="IP604">
        <v>4</v>
      </c>
      <c r="IQ604">
        <v>0</v>
      </c>
      <c r="IR604">
        <v>0</v>
      </c>
      <c r="IS604">
        <v>2</v>
      </c>
      <c r="IT604">
        <v>0</v>
      </c>
      <c r="IU604">
        <v>0</v>
      </c>
      <c r="IV604">
        <v>0</v>
      </c>
      <c r="IW604">
        <v>0</v>
      </c>
      <c r="IX604">
        <v>1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0</v>
      </c>
      <c r="JG604">
        <v>0</v>
      </c>
      <c r="JH604">
        <v>0</v>
      </c>
      <c r="JI604">
        <v>0</v>
      </c>
      <c r="JJ604">
        <v>0</v>
      </c>
      <c r="JK604">
        <v>0</v>
      </c>
      <c r="JL604">
        <v>17</v>
      </c>
    </row>
    <row r="605" spans="1:272">
      <c r="A605" t="s">
        <v>493</v>
      </c>
      <c r="B605" t="s">
        <v>486</v>
      </c>
      <c r="C605" t="str">
        <f>"160906"</f>
        <v>160906</v>
      </c>
      <c r="D605" t="s">
        <v>492</v>
      </c>
      <c r="E605">
        <v>3</v>
      </c>
      <c r="F605">
        <v>818</v>
      </c>
      <c r="G605">
        <v>630</v>
      </c>
      <c r="H605">
        <v>302</v>
      </c>
      <c r="I605">
        <v>328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328</v>
      </c>
      <c r="T605">
        <v>0</v>
      </c>
      <c r="U605">
        <v>0</v>
      </c>
      <c r="V605">
        <v>328</v>
      </c>
      <c r="W605">
        <v>14</v>
      </c>
      <c r="X605">
        <v>11</v>
      </c>
      <c r="Y605">
        <v>3</v>
      </c>
      <c r="Z605">
        <v>0</v>
      </c>
      <c r="AA605">
        <v>314</v>
      </c>
      <c r="AB605">
        <v>55</v>
      </c>
      <c r="AC605">
        <v>5</v>
      </c>
      <c r="AD605">
        <v>6</v>
      </c>
      <c r="AE605">
        <v>28</v>
      </c>
      <c r="AF605">
        <v>5</v>
      </c>
      <c r="AG605">
        <v>0</v>
      </c>
      <c r="AH605">
        <v>3</v>
      </c>
      <c r="AI605">
        <v>0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1</v>
      </c>
      <c r="AV605">
        <v>2</v>
      </c>
      <c r="AW605">
        <v>1</v>
      </c>
      <c r="AX605">
        <v>1</v>
      </c>
      <c r="AY605">
        <v>1</v>
      </c>
      <c r="AZ605">
        <v>0</v>
      </c>
      <c r="BA605">
        <v>55</v>
      </c>
      <c r="BB605">
        <v>138</v>
      </c>
      <c r="BC605">
        <v>27</v>
      </c>
      <c r="BD605">
        <v>3</v>
      </c>
      <c r="BE605">
        <v>3</v>
      </c>
      <c r="BF605">
        <v>10</v>
      </c>
      <c r="BG605">
        <v>0</v>
      </c>
      <c r="BH605">
        <v>6</v>
      </c>
      <c r="BI605">
        <v>0</v>
      </c>
      <c r="BJ605">
        <v>0</v>
      </c>
      <c r="BK605">
        <v>2</v>
      </c>
      <c r="BL605">
        <v>1</v>
      </c>
      <c r="BM605">
        <v>0</v>
      </c>
      <c r="BN605">
        <v>1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85</v>
      </c>
      <c r="BV605">
        <v>0</v>
      </c>
      <c r="BW605">
        <v>0</v>
      </c>
      <c r="BX605">
        <v>0</v>
      </c>
      <c r="BY605">
        <v>0</v>
      </c>
      <c r="BZ605">
        <v>138</v>
      </c>
      <c r="CA605">
        <v>8</v>
      </c>
      <c r="CB605">
        <v>3</v>
      </c>
      <c r="CC605">
        <v>1</v>
      </c>
      <c r="CD605">
        <v>3</v>
      </c>
      <c r="CE605">
        <v>1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8</v>
      </c>
      <c r="CQ605">
        <v>12</v>
      </c>
      <c r="CR605">
        <v>5</v>
      </c>
      <c r="CS605">
        <v>0</v>
      </c>
      <c r="CT605">
        <v>2</v>
      </c>
      <c r="CU605">
        <v>0</v>
      </c>
      <c r="CV605">
        <v>1</v>
      </c>
      <c r="CW605">
        <v>0</v>
      </c>
      <c r="CX605">
        <v>0</v>
      </c>
      <c r="CY605">
        <v>0</v>
      </c>
      <c r="CZ605">
        <v>0</v>
      </c>
      <c r="DA605">
        <v>1</v>
      </c>
      <c r="DB605">
        <v>1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1</v>
      </c>
      <c r="DK605">
        <v>0</v>
      </c>
      <c r="DL605">
        <v>0</v>
      </c>
      <c r="DM605">
        <v>0</v>
      </c>
      <c r="DN605">
        <v>0</v>
      </c>
      <c r="DO605">
        <v>1</v>
      </c>
      <c r="DP605">
        <v>12</v>
      </c>
      <c r="DQ605">
        <v>5</v>
      </c>
      <c r="DR605">
        <v>3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1</v>
      </c>
      <c r="DY605">
        <v>0</v>
      </c>
      <c r="DZ605">
        <v>1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5</v>
      </c>
      <c r="EQ605">
        <v>16</v>
      </c>
      <c r="ER605">
        <v>3</v>
      </c>
      <c r="ES605">
        <v>7</v>
      </c>
      <c r="ET605">
        <v>2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1</v>
      </c>
      <c r="FG605">
        <v>0</v>
      </c>
      <c r="FH605">
        <v>0</v>
      </c>
      <c r="FI605">
        <v>1</v>
      </c>
      <c r="FJ605">
        <v>0</v>
      </c>
      <c r="FK605">
        <v>0</v>
      </c>
      <c r="FL605">
        <v>1</v>
      </c>
      <c r="FM605">
        <v>1</v>
      </c>
      <c r="FN605">
        <v>16</v>
      </c>
      <c r="FO605">
        <v>24</v>
      </c>
      <c r="FP605">
        <v>11</v>
      </c>
      <c r="FQ605">
        <v>1</v>
      </c>
      <c r="FR605">
        <v>0</v>
      </c>
      <c r="FS605">
        <v>2</v>
      </c>
      <c r="FT605">
        <v>0</v>
      </c>
      <c r="FU605">
        <v>1</v>
      </c>
      <c r="FV605">
        <v>3</v>
      </c>
      <c r="FW605">
        <v>0</v>
      </c>
      <c r="FX605">
        <v>2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2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2</v>
      </c>
      <c r="GK605">
        <v>0</v>
      </c>
      <c r="GL605">
        <v>0</v>
      </c>
      <c r="GM605">
        <v>0</v>
      </c>
      <c r="GN605">
        <v>24</v>
      </c>
      <c r="GO605">
        <v>27</v>
      </c>
      <c r="GP605">
        <v>17</v>
      </c>
      <c r="GQ605">
        <v>3</v>
      </c>
      <c r="GR605">
        <v>2</v>
      </c>
      <c r="GS605">
        <v>0</v>
      </c>
      <c r="GT605">
        <v>1</v>
      </c>
      <c r="GU605">
        <v>0</v>
      </c>
      <c r="GV605">
        <v>3</v>
      </c>
      <c r="GW605">
        <v>0</v>
      </c>
      <c r="GX605">
        <v>0</v>
      </c>
      <c r="GY605">
        <v>0</v>
      </c>
      <c r="GZ605">
        <v>0</v>
      </c>
      <c r="HA605">
        <v>1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27</v>
      </c>
      <c r="HI605">
        <v>1</v>
      </c>
      <c r="HJ605">
        <v>0</v>
      </c>
      <c r="HK605">
        <v>0</v>
      </c>
      <c r="HL605">
        <v>0</v>
      </c>
      <c r="HM605">
        <v>0</v>
      </c>
      <c r="HN605">
        <v>0</v>
      </c>
      <c r="HO605">
        <v>0</v>
      </c>
      <c r="HP605">
        <v>1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1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0</v>
      </c>
      <c r="IC605">
        <v>0</v>
      </c>
      <c r="ID605">
        <v>0</v>
      </c>
      <c r="IE605">
        <v>0</v>
      </c>
      <c r="IF605">
        <v>0</v>
      </c>
      <c r="IG605">
        <v>0</v>
      </c>
      <c r="IH605">
        <v>0</v>
      </c>
      <c r="II605">
        <v>0</v>
      </c>
      <c r="IJ605">
        <v>0</v>
      </c>
      <c r="IK605">
        <v>0</v>
      </c>
      <c r="IL605">
        <v>0</v>
      </c>
      <c r="IM605">
        <v>28</v>
      </c>
      <c r="IN605">
        <v>19</v>
      </c>
      <c r="IO605">
        <v>1</v>
      </c>
      <c r="IP605">
        <v>6</v>
      </c>
      <c r="IQ605">
        <v>0</v>
      </c>
      <c r="IR605">
        <v>0</v>
      </c>
      <c r="IS605">
        <v>0</v>
      </c>
      <c r="IT605">
        <v>0</v>
      </c>
      <c r="IU605">
        <v>0</v>
      </c>
      <c r="IV605">
        <v>0</v>
      </c>
      <c r="IW605">
        <v>1</v>
      </c>
      <c r="IX605">
        <v>0</v>
      </c>
      <c r="IY605">
        <v>0</v>
      </c>
      <c r="IZ605">
        <v>1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0</v>
      </c>
      <c r="JI605">
        <v>0</v>
      </c>
      <c r="JJ605">
        <v>0</v>
      </c>
      <c r="JK605">
        <v>0</v>
      </c>
      <c r="JL605">
        <v>28</v>
      </c>
    </row>
    <row r="606" spans="1:272">
      <c r="A606" t="s">
        <v>491</v>
      </c>
      <c r="B606" t="s">
        <v>486</v>
      </c>
      <c r="C606" t="str">
        <f>"160906"</f>
        <v>160906</v>
      </c>
      <c r="D606" t="s">
        <v>152</v>
      </c>
      <c r="E606">
        <v>4</v>
      </c>
      <c r="F606">
        <v>676</v>
      </c>
      <c r="G606">
        <v>510</v>
      </c>
      <c r="H606">
        <v>269</v>
      </c>
      <c r="I606">
        <v>241</v>
      </c>
      <c r="J606">
        <v>0</v>
      </c>
      <c r="K606">
        <v>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241</v>
      </c>
      <c r="T606">
        <v>0</v>
      </c>
      <c r="U606">
        <v>0</v>
      </c>
      <c r="V606">
        <v>241</v>
      </c>
      <c r="W606">
        <v>15</v>
      </c>
      <c r="X606">
        <v>9</v>
      </c>
      <c r="Y606">
        <v>1</v>
      </c>
      <c r="Z606">
        <v>0</v>
      </c>
      <c r="AA606">
        <v>226</v>
      </c>
      <c r="AB606">
        <v>17</v>
      </c>
      <c r="AC606">
        <v>1</v>
      </c>
      <c r="AD606">
        <v>2</v>
      </c>
      <c r="AE606">
        <v>6</v>
      </c>
      <c r="AF606">
        <v>4</v>
      </c>
      <c r="AG606">
        <v>1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17</v>
      </c>
      <c r="BB606">
        <v>77</v>
      </c>
      <c r="BC606">
        <v>5</v>
      </c>
      <c r="BD606">
        <v>3</v>
      </c>
      <c r="BE606">
        <v>0</v>
      </c>
      <c r="BF606">
        <v>2</v>
      </c>
      <c r="BG606">
        <v>0</v>
      </c>
      <c r="BH606">
        <v>9</v>
      </c>
      <c r="BI606">
        <v>1</v>
      </c>
      <c r="BJ606">
        <v>2</v>
      </c>
      <c r="BK606">
        <v>0</v>
      </c>
      <c r="BL606">
        <v>0</v>
      </c>
      <c r="BM606">
        <v>1</v>
      </c>
      <c r="BN606">
        <v>0</v>
      </c>
      <c r="BO606">
        <v>1</v>
      </c>
      <c r="BP606">
        <v>0</v>
      </c>
      <c r="BQ606">
        <v>0</v>
      </c>
      <c r="BR606">
        <v>0</v>
      </c>
      <c r="BS606">
        <v>1</v>
      </c>
      <c r="BT606">
        <v>0</v>
      </c>
      <c r="BU606">
        <v>51</v>
      </c>
      <c r="BV606">
        <v>0</v>
      </c>
      <c r="BW606">
        <v>0</v>
      </c>
      <c r="BX606">
        <v>0</v>
      </c>
      <c r="BY606">
        <v>1</v>
      </c>
      <c r="BZ606">
        <v>77</v>
      </c>
      <c r="CA606">
        <v>3</v>
      </c>
      <c r="CB606">
        <v>0</v>
      </c>
      <c r="CC606">
        <v>0</v>
      </c>
      <c r="CD606">
        <v>2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1</v>
      </c>
      <c r="CM606">
        <v>0</v>
      </c>
      <c r="CN606">
        <v>0</v>
      </c>
      <c r="CO606">
        <v>0</v>
      </c>
      <c r="CP606">
        <v>3</v>
      </c>
      <c r="CQ606">
        <v>4</v>
      </c>
      <c r="CR606">
        <v>2</v>
      </c>
      <c r="CS606">
        <v>1</v>
      </c>
      <c r="CT606">
        <v>1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4</v>
      </c>
      <c r="DQ606">
        <v>7</v>
      </c>
      <c r="DR606">
        <v>5</v>
      </c>
      <c r="DS606">
        <v>1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1</v>
      </c>
      <c r="EL606">
        <v>0</v>
      </c>
      <c r="EM606">
        <v>0</v>
      </c>
      <c r="EN606">
        <v>0</v>
      </c>
      <c r="EO606">
        <v>0</v>
      </c>
      <c r="EP606">
        <v>7</v>
      </c>
      <c r="EQ606">
        <v>9</v>
      </c>
      <c r="ER606">
        <v>4</v>
      </c>
      <c r="ES606">
        <v>0</v>
      </c>
      <c r="ET606">
        <v>0</v>
      </c>
      <c r="EU606">
        <v>0</v>
      </c>
      <c r="EV606">
        <v>3</v>
      </c>
      <c r="EW606">
        <v>0</v>
      </c>
      <c r="EX606">
        <v>0</v>
      </c>
      <c r="EY606">
        <v>0</v>
      </c>
      <c r="EZ606">
        <v>0</v>
      </c>
      <c r="FA606">
        <v>1</v>
      </c>
      <c r="FB606">
        <v>0</v>
      </c>
      <c r="FC606">
        <v>0</v>
      </c>
      <c r="FD606">
        <v>1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9</v>
      </c>
      <c r="FO606">
        <v>17</v>
      </c>
      <c r="FP606">
        <v>13</v>
      </c>
      <c r="FQ606">
        <v>0</v>
      </c>
      <c r="FR606">
        <v>0</v>
      </c>
      <c r="FS606">
        <v>1</v>
      </c>
      <c r="FT606">
        <v>0</v>
      </c>
      <c r="FU606">
        <v>2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1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17</v>
      </c>
      <c r="GO606">
        <v>14</v>
      </c>
      <c r="GP606">
        <v>6</v>
      </c>
      <c r="GQ606">
        <v>2</v>
      </c>
      <c r="GR606">
        <v>0</v>
      </c>
      <c r="GS606">
        <v>0</v>
      </c>
      <c r="GT606">
        <v>0</v>
      </c>
      <c r="GU606">
        <v>0</v>
      </c>
      <c r="GV606">
        <v>2</v>
      </c>
      <c r="GW606">
        <v>0</v>
      </c>
      <c r="GX606">
        <v>0</v>
      </c>
      <c r="GY606">
        <v>0</v>
      </c>
      <c r="GZ606">
        <v>1</v>
      </c>
      <c r="HA606">
        <v>0</v>
      </c>
      <c r="HB606">
        <v>0</v>
      </c>
      <c r="HC606">
        <v>1</v>
      </c>
      <c r="HD606">
        <v>1</v>
      </c>
      <c r="HE606">
        <v>0</v>
      </c>
      <c r="HF606">
        <v>0</v>
      </c>
      <c r="HG606">
        <v>1</v>
      </c>
      <c r="HH606">
        <v>14</v>
      </c>
      <c r="HI606">
        <v>2</v>
      </c>
      <c r="HJ606">
        <v>0</v>
      </c>
      <c r="HK606">
        <v>0</v>
      </c>
      <c r="HL606">
        <v>0</v>
      </c>
      <c r="HM606">
        <v>0</v>
      </c>
      <c r="HN606">
        <v>1</v>
      </c>
      <c r="HO606">
        <v>0</v>
      </c>
      <c r="HP606">
        <v>1</v>
      </c>
      <c r="HQ606">
        <v>0</v>
      </c>
      <c r="HR606">
        <v>0</v>
      </c>
      <c r="HS606">
        <v>0</v>
      </c>
      <c r="HT606">
        <v>0</v>
      </c>
      <c r="HU606">
        <v>0</v>
      </c>
      <c r="HV606">
        <v>2</v>
      </c>
      <c r="HW606">
        <v>4</v>
      </c>
      <c r="HX606">
        <v>0</v>
      </c>
      <c r="HY606">
        <v>0</v>
      </c>
      <c r="HZ606">
        <v>1</v>
      </c>
      <c r="IA606">
        <v>3</v>
      </c>
      <c r="IB606">
        <v>0</v>
      </c>
      <c r="IC606">
        <v>0</v>
      </c>
      <c r="ID606">
        <v>0</v>
      </c>
      <c r="IE606">
        <v>0</v>
      </c>
      <c r="IF606">
        <v>0</v>
      </c>
      <c r="IG606">
        <v>0</v>
      </c>
      <c r="IH606">
        <v>0</v>
      </c>
      <c r="II606">
        <v>0</v>
      </c>
      <c r="IJ606">
        <v>0</v>
      </c>
      <c r="IK606">
        <v>0</v>
      </c>
      <c r="IL606">
        <v>4</v>
      </c>
      <c r="IM606">
        <v>72</v>
      </c>
      <c r="IN606">
        <v>45</v>
      </c>
      <c r="IO606">
        <v>5</v>
      </c>
      <c r="IP606">
        <v>13</v>
      </c>
      <c r="IQ606">
        <v>1</v>
      </c>
      <c r="IR606">
        <v>0</v>
      </c>
      <c r="IS606">
        <v>0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3</v>
      </c>
      <c r="JA606">
        <v>0</v>
      </c>
      <c r="JB606">
        <v>0</v>
      </c>
      <c r="JC606">
        <v>0</v>
      </c>
      <c r="JD606">
        <v>0</v>
      </c>
      <c r="JE606">
        <v>0</v>
      </c>
      <c r="JF606">
        <v>0</v>
      </c>
      <c r="JG606">
        <v>0</v>
      </c>
      <c r="JH606">
        <v>3</v>
      </c>
      <c r="JI606">
        <v>0</v>
      </c>
      <c r="JJ606">
        <v>2</v>
      </c>
      <c r="JK606">
        <v>0</v>
      </c>
      <c r="JL606">
        <v>72</v>
      </c>
    </row>
    <row r="607" spans="1:272">
      <c r="A607" t="s">
        <v>490</v>
      </c>
      <c r="B607" t="s">
        <v>486</v>
      </c>
      <c r="C607" t="str">
        <f>"160906"</f>
        <v>160906</v>
      </c>
      <c r="D607" t="s">
        <v>152</v>
      </c>
      <c r="E607">
        <v>5</v>
      </c>
      <c r="F607">
        <v>378</v>
      </c>
      <c r="G607">
        <v>290</v>
      </c>
      <c r="H607">
        <v>187</v>
      </c>
      <c r="I607">
        <v>103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103</v>
      </c>
      <c r="T607">
        <v>0</v>
      </c>
      <c r="U607">
        <v>0</v>
      </c>
      <c r="V607">
        <v>103</v>
      </c>
      <c r="W607">
        <v>16</v>
      </c>
      <c r="X607">
        <v>12</v>
      </c>
      <c r="Y607">
        <v>2</v>
      </c>
      <c r="Z607">
        <v>0</v>
      </c>
      <c r="AA607">
        <v>87</v>
      </c>
      <c r="AB607">
        <v>27</v>
      </c>
      <c r="AC607">
        <v>1</v>
      </c>
      <c r="AD607">
        <v>9</v>
      </c>
      <c r="AE607">
        <v>4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2</v>
      </c>
      <c r="AL607">
        <v>0</v>
      </c>
      <c r="AM607">
        <v>0</v>
      </c>
      <c r="AN607">
        <v>2</v>
      </c>
      <c r="AO607">
        <v>1</v>
      </c>
      <c r="AP607">
        <v>0</v>
      </c>
      <c r="AQ607">
        <v>3</v>
      </c>
      <c r="AR607">
        <v>0</v>
      </c>
      <c r="AS607">
        <v>2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1</v>
      </c>
      <c r="AZ607">
        <v>1</v>
      </c>
      <c r="BA607">
        <v>27</v>
      </c>
      <c r="BB607">
        <v>33</v>
      </c>
      <c r="BC607">
        <v>1</v>
      </c>
      <c r="BD607">
        <v>1</v>
      </c>
      <c r="BE607">
        <v>5</v>
      </c>
      <c r="BF607">
        <v>3</v>
      </c>
      <c r="BG607">
        <v>0</v>
      </c>
      <c r="BH607">
        <v>1</v>
      </c>
      <c r="BI607">
        <v>0</v>
      </c>
      <c r="BJ607">
        <v>0</v>
      </c>
      <c r="BK607">
        <v>0</v>
      </c>
      <c r="BL607">
        <v>1</v>
      </c>
      <c r="BM607">
        <v>0</v>
      </c>
      <c r="BN607">
        <v>0</v>
      </c>
      <c r="BO607">
        <v>2</v>
      </c>
      <c r="BP607">
        <v>0</v>
      </c>
      <c r="BQ607">
        <v>1</v>
      </c>
      <c r="BR607">
        <v>0</v>
      </c>
      <c r="BS607">
        <v>0</v>
      </c>
      <c r="BT607">
        <v>0</v>
      </c>
      <c r="BU607">
        <v>18</v>
      </c>
      <c r="BV607">
        <v>0</v>
      </c>
      <c r="BW607">
        <v>0</v>
      </c>
      <c r="BX607">
        <v>0</v>
      </c>
      <c r="BY607">
        <v>0</v>
      </c>
      <c r="BZ607">
        <v>33</v>
      </c>
      <c r="CA607">
        <v>4</v>
      </c>
      <c r="CB607">
        <v>1</v>
      </c>
      <c r="CC607">
        <v>2</v>
      </c>
      <c r="CD607">
        <v>0</v>
      </c>
      <c r="CE607">
        <v>0</v>
      </c>
      <c r="CF607">
        <v>1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4</v>
      </c>
      <c r="CQ607">
        <v>2</v>
      </c>
      <c r="CR607">
        <v>1</v>
      </c>
      <c r="CS607">
        <v>0</v>
      </c>
      <c r="CT607">
        <v>0</v>
      </c>
      <c r="CU607">
        <v>0</v>
      </c>
      <c r="CV607">
        <v>0</v>
      </c>
      <c r="CW607">
        <v>1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2</v>
      </c>
      <c r="DQ607">
        <v>4</v>
      </c>
      <c r="DR607">
        <v>1</v>
      </c>
      <c r="DS607">
        <v>2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1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4</v>
      </c>
      <c r="EQ607">
        <v>5</v>
      </c>
      <c r="ER607">
        <v>2</v>
      </c>
      <c r="ES607">
        <v>2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1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5</v>
      </c>
      <c r="FO607">
        <v>3</v>
      </c>
      <c r="FP607">
        <v>3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  <c r="GN607">
        <v>3</v>
      </c>
      <c r="GO607">
        <v>8</v>
      </c>
      <c r="GP607">
        <v>2</v>
      </c>
      <c r="GQ607">
        <v>0</v>
      </c>
      <c r="GR607">
        <v>0</v>
      </c>
      <c r="GS607">
        <v>0</v>
      </c>
      <c r="GT607">
        <v>1</v>
      </c>
      <c r="GU607">
        <v>0</v>
      </c>
      <c r="GV607">
        <v>0</v>
      </c>
      <c r="GW607">
        <v>0</v>
      </c>
      <c r="GX607">
        <v>0</v>
      </c>
      <c r="GY607">
        <v>1</v>
      </c>
      <c r="GZ607">
        <v>0</v>
      </c>
      <c r="HA607">
        <v>0</v>
      </c>
      <c r="HB607">
        <v>0</v>
      </c>
      <c r="HC607">
        <v>0</v>
      </c>
      <c r="HD607">
        <v>4</v>
      </c>
      <c r="HE607">
        <v>0</v>
      </c>
      <c r="HF607">
        <v>0</v>
      </c>
      <c r="HG607">
        <v>0</v>
      </c>
      <c r="HH607">
        <v>8</v>
      </c>
      <c r="HI607">
        <v>1</v>
      </c>
      <c r="HJ607">
        <v>0</v>
      </c>
      <c r="HK607">
        <v>0</v>
      </c>
      <c r="HL607">
        <v>1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1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  <c r="IC607">
        <v>0</v>
      </c>
      <c r="ID607">
        <v>0</v>
      </c>
      <c r="IE607">
        <v>0</v>
      </c>
      <c r="IF607">
        <v>0</v>
      </c>
      <c r="IG607">
        <v>0</v>
      </c>
      <c r="IH607">
        <v>0</v>
      </c>
      <c r="II607">
        <v>0</v>
      </c>
      <c r="IJ607">
        <v>0</v>
      </c>
      <c r="IK607">
        <v>0</v>
      </c>
      <c r="IL607">
        <v>0</v>
      </c>
      <c r="IM607">
        <v>0</v>
      </c>
      <c r="IN607">
        <v>0</v>
      </c>
      <c r="IO607">
        <v>0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  <c r="JH607">
        <v>0</v>
      </c>
      <c r="JI607">
        <v>0</v>
      </c>
      <c r="JJ607">
        <v>0</v>
      </c>
      <c r="JK607">
        <v>0</v>
      </c>
      <c r="JL607">
        <v>0</v>
      </c>
    </row>
    <row r="608" spans="1:272">
      <c r="A608" t="s">
        <v>489</v>
      </c>
      <c r="B608" t="s">
        <v>486</v>
      </c>
      <c r="C608" t="str">
        <f>"160906"</f>
        <v>160906</v>
      </c>
      <c r="D608" t="s">
        <v>488</v>
      </c>
      <c r="E608">
        <v>6</v>
      </c>
      <c r="F608">
        <v>1087</v>
      </c>
      <c r="G608">
        <v>820</v>
      </c>
      <c r="H608">
        <v>536</v>
      </c>
      <c r="I608">
        <v>284</v>
      </c>
      <c r="J608">
        <v>0</v>
      </c>
      <c r="K608">
        <v>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284</v>
      </c>
      <c r="T608">
        <v>0</v>
      </c>
      <c r="U608">
        <v>0</v>
      </c>
      <c r="V608">
        <v>284</v>
      </c>
      <c r="W608">
        <v>20</v>
      </c>
      <c r="X608">
        <v>7</v>
      </c>
      <c r="Y608">
        <v>8</v>
      </c>
      <c r="Z608">
        <v>0</v>
      </c>
      <c r="AA608">
        <v>264</v>
      </c>
      <c r="AB608">
        <v>35</v>
      </c>
      <c r="AC608">
        <v>4</v>
      </c>
      <c r="AD608">
        <v>11</v>
      </c>
      <c r="AE608">
        <v>10</v>
      </c>
      <c r="AF608">
        <v>3</v>
      </c>
      <c r="AG608">
        <v>0</v>
      </c>
      <c r="AH608">
        <v>2</v>
      </c>
      <c r="AI608">
        <v>0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1</v>
      </c>
      <c r="AV608">
        <v>1</v>
      </c>
      <c r="AW608">
        <v>0</v>
      </c>
      <c r="AX608">
        <v>0</v>
      </c>
      <c r="AY608">
        <v>0</v>
      </c>
      <c r="AZ608">
        <v>1</v>
      </c>
      <c r="BA608">
        <v>35</v>
      </c>
      <c r="BB608">
        <v>65</v>
      </c>
      <c r="BC608">
        <v>13</v>
      </c>
      <c r="BD608">
        <v>5</v>
      </c>
      <c r="BE608">
        <v>2</v>
      </c>
      <c r="BF608">
        <v>9</v>
      </c>
      <c r="BG608">
        <v>0</v>
      </c>
      <c r="BH608">
        <v>8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0</v>
      </c>
      <c r="BO608">
        <v>1</v>
      </c>
      <c r="BP608">
        <v>0</v>
      </c>
      <c r="BQ608">
        <v>0</v>
      </c>
      <c r="BR608">
        <v>1</v>
      </c>
      <c r="BS608">
        <v>0</v>
      </c>
      <c r="BT608">
        <v>1</v>
      </c>
      <c r="BU608">
        <v>17</v>
      </c>
      <c r="BV608">
        <v>0</v>
      </c>
      <c r="BW608">
        <v>2</v>
      </c>
      <c r="BX608">
        <v>0</v>
      </c>
      <c r="BY608">
        <v>1</v>
      </c>
      <c r="BZ608">
        <v>65</v>
      </c>
      <c r="CA608">
        <v>4</v>
      </c>
      <c r="CB608">
        <v>2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1</v>
      </c>
      <c r="CN608">
        <v>0</v>
      </c>
      <c r="CO608">
        <v>1</v>
      </c>
      <c r="CP608">
        <v>4</v>
      </c>
      <c r="CQ608">
        <v>10</v>
      </c>
      <c r="CR608">
        <v>3</v>
      </c>
      <c r="CS608">
        <v>1</v>
      </c>
      <c r="CT608">
        <v>0</v>
      </c>
      <c r="CU608">
        <v>1</v>
      </c>
      <c r="CV608">
        <v>1</v>
      </c>
      <c r="CW608">
        <v>1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1</v>
      </c>
      <c r="DE608">
        <v>1</v>
      </c>
      <c r="DF608">
        <v>0</v>
      </c>
      <c r="DG608">
        <v>1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10</v>
      </c>
      <c r="DQ608">
        <v>5</v>
      </c>
      <c r="DR608">
        <v>4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1</v>
      </c>
      <c r="EO608">
        <v>0</v>
      </c>
      <c r="EP608">
        <v>5</v>
      </c>
      <c r="EQ608">
        <v>6</v>
      </c>
      <c r="ER608">
        <v>3</v>
      </c>
      <c r="ES608">
        <v>3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6</v>
      </c>
      <c r="FO608">
        <v>24</v>
      </c>
      <c r="FP608">
        <v>11</v>
      </c>
      <c r="FQ608">
        <v>0</v>
      </c>
      <c r="FR608">
        <v>0</v>
      </c>
      <c r="FS608">
        <v>1</v>
      </c>
      <c r="FT608">
        <v>0</v>
      </c>
      <c r="FU608">
        <v>4</v>
      </c>
      <c r="FV608">
        <v>0</v>
      </c>
      <c r="FW608">
        <v>2</v>
      </c>
      <c r="FX608">
        <v>1</v>
      </c>
      <c r="FY608">
        <v>0</v>
      </c>
      <c r="FZ608">
        <v>0</v>
      </c>
      <c r="GA608">
        <v>0</v>
      </c>
      <c r="GB608">
        <v>1</v>
      </c>
      <c r="GC608">
        <v>0</v>
      </c>
      <c r="GD608">
        <v>0</v>
      </c>
      <c r="GE608">
        <v>1</v>
      </c>
      <c r="GF608">
        <v>0</v>
      </c>
      <c r="GG608">
        <v>1</v>
      </c>
      <c r="GH608">
        <v>0</v>
      </c>
      <c r="GI608">
        <v>0</v>
      </c>
      <c r="GJ608">
        <v>0</v>
      </c>
      <c r="GK608">
        <v>1</v>
      </c>
      <c r="GL608">
        <v>0</v>
      </c>
      <c r="GM608">
        <v>1</v>
      </c>
      <c r="GN608">
        <v>24</v>
      </c>
      <c r="GO608">
        <v>8</v>
      </c>
      <c r="GP608">
        <v>5</v>
      </c>
      <c r="GQ608">
        <v>0</v>
      </c>
      <c r="GR608">
        <v>0</v>
      </c>
      <c r="GS608">
        <v>0</v>
      </c>
      <c r="GT608">
        <v>0</v>
      </c>
      <c r="GU608">
        <v>0</v>
      </c>
      <c r="GV608">
        <v>3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8</v>
      </c>
      <c r="HI608">
        <v>1</v>
      </c>
      <c r="HJ608">
        <v>0</v>
      </c>
      <c r="HK608">
        <v>0</v>
      </c>
      <c r="HL608">
        <v>0</v>
      </c>
      <c r="HM608">
        <v>0</v>
      </c>
      <c r="HN608">
        <v>0</v>
      </c>
      <c r="HO608">
        <v>1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1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0</v>
      </c>
      <c r="IC608">
        <v>0</v>
      </c>
      <c r="ID608">
        <v>0</v>
      </c>
      <c r="IE608">
        <v>0</v>
      </c>
      <c r="IF608">
        <v>0</v>
      </c>
      <c r="IG608">
        <v>0</v>
      </c>
      <c r="IH608">
        <v>0</v>
      </c>
      <c r="II608">
        <v>0</v>
      </c>
      <c r="IJ608">
        <v>0</v>
      </c>
      <c r="IK608">
        <v>0</v>
      </c>
      <c r="IL608">
        <v>0</v>
      </c>
      <c r="IM608">
        <v>106</v>
      </c>
      <c r="IN608">
        <v>46</v>
      </c>
      <c r="IO608">
        <v>0</v>
      </c>
      <c r="IP608">
        <v>43</v>
      </c>
      <c r="IQ608">
        <v>0</v>
      </c>
      <c r="IR608">
        <v>0</v>
      </c>
      <c r="IS608">
        <v>1</v>
      </c>
      <c r="IT608">
        <v>0</v>
      </c>
      <c r="IU608">
        <v>0</v>
      </c>
      <c r="IV608">
        <v>0</v>
      </c>
      <c r="IW608">
        <v>4</v>
      </c>
      <c r="IX608">
        <v>2</v>
      </c>
      <c r="IY608">
        <v>1</v>
      </c>
      <c r="IZ608">
        <v>0</v>
      </c>
      <c r="JA608">
        <v>2</v>
      </c>
      <c r="JB608">
        <v>0</v>
      </c>
      <c r="JC608">
        <v>0</v>
      </c>
      <c r="JD608">
        <v>0</v>
      </c>
      <c r="JE608">
        <v>0</v>
      </c>
      <c r="JF608">
        <v>1</v>
      </c>
      <c r="JG608">
        <v>0</v>
      </c>
      <c r="JH608">
        <v>4</v>
      </c>
      <c r="JI608">
        <v>1</v>
      </c>
      <c r="JJ608">
        <v>1</v>
      </c>
      <c r="JK608">
        <v>0</v>
      </c>
      <c r="JL608">
        <v>106</v>
      </c>
    </row>
    <row r="609" spans="1:272">
      <c r="A609" t="s">
        <v>487</v>
      </c>
      <c r="B609" t="s">
        <v>486</v>
      </c>
      <c r="C609" t="str">
        <f>"160906"</f>
        <v>160906</v>
      </c>
      <c r="D609" t="s">
        <v>485</v>
      </c>
      <c r="E609">
        <v>7</v>
      </c>
      <c r="F609">
        <v>559</v>
      </c>
      <c r="G609">
        <v>430</v>
      </c>
      <c r="H609">
        <v>283</v>
      </c>
      <c r="I609">
        <v>147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147</v>
      </c>
      <c r="T609">
        <v>0</v>
      </c>
      <c r="U609">
        <v>0</v>
      </c>
      <c r="V609">
        <v>147</v>
      </c>
      <c r="W609">
        <v>18</v>
      </c>
      <c r="X609">
        <v>3</v>
      </c>
      <c r="Y609">
        <v>1</v>
      </c>
      <c r="Z609">
        <v>0</v>
      </c>
      <c r="AA609">
        <v>129</v>
      </c>
      <c r="AB609">
        <v>28</v>
      </c>
      <c r="AC609">
        <v>3</v>
      </c>
      <c r="AD609">
        <v>3</v>
      </c>
      <c r="AE609">
        <v>12</v>
      </c>
      <c r="AF609">
        <v>6</v>
      </c>
      <c r="AG609">
        <v>0</v>
      </c>
      <c r="AH609">
        <v>1</v>
      </c>
      <c r="AI609">
        <v>0</v>
      </c>
      <c r="AJ609">
        <v>2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1</v>
      </c>
      <c r="BA609">
        <v>28</v>
      </c>
      <c r="BB609">
        <v>29</v>
      </c>
      <c r="BC609">
        <v>3</v>
      </c>
      <c r="BD609">
        <v>0</v>
      </c>
      <c r="BE609">
        <v>1</v>
      </c>
      <c r="BF609">
        <v>4</v>
      </c>
      <c r="BG609">
        <v>1</v>
      </c>
      <c r="BH609">
        <v>2</v>
      </c>
      <c r="BI609">
        <v>0</v>
      </c>
      <c r="BJ609">
        <v>0</v>
      </c>
      <c r="BK609">
        <v>1</v>
      </c>
      <c r="BL609">
        <v>1</v>
      </c>
      <c r="BM609">
        <v>0</v>
      </c>
      <c r="BN609">
        <v>1</v>
      </c>
      <c r="BO609">
        <v>0</v>
      </c>
      <c r="BP609">
        <v>0</v>
      </c>
      <c r="BQ609">
        <v>1</v>
      </c>
      <c r="BR609">
        <v>0</v>
      </c>
      <c r="BS609">
        <v>0</v>
      </c>
      <c r="BT609">
        <v>0</v>
      </c>
      <c r="BU609">
        <v>13</v>
      </c>
      <c r="BV609">
        <v>0</v>
      </c>
      <c r="BW609">
        <v>0</v>
      </c>
      <c r="BX609">
        <v>0</v>
      </c>
      <c r="BY609">
        <v>1</v>
      </c>
      <c r="BZ609">
        <v>29</v>
      </c>
      <c r="CA609">
        <v>3</v>
      </c>
      <c r="CB609">
        <v>0</v>
      </c>
      <c r="CC609">
        <v>2</v>
      </c>
      <c r="CD609">
        <v>0</v>
      </c>
      <c r="CE609">
        <v>0</v>
      </c>
      <c r="CF609">
        <v>1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3</v>
      </c>
      <c r="CQ609">
        <v>3</v>
      </c>
      <c r="CR609">
        <v>1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1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1</v>
      </c>
      <c r="DP609">
        <v>3</v>
      </c>
      <c r="DQ609">
        <v>5</v>
      </c>
      <c r="DR609">
        <v>2</v>
      </c>
      <c r="DS609">
        <v>1</v>
      </c>
      <c r="DT609">
        <v>0</v>
      </c>
      <c r="DU609">
        <v>1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1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5</v>
      </c>
      <c r="EQ609">
        <v>2</v>
      </c>
      <c r="ER609">
        <v>1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1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2</v>
      </c>
      <c r="FO609">
        <v>18</v>
      </c>
      <c r="FP609">
        <v>9</v>
      </c>
      <c r="FQ609">
        <v>0</v>
      </c>
      <c r="FR609">
        <v>1</v>
      </c>
      <c r="FS609">
        <v>2</v>
      </c>
      <c r="FT609">
        <v>1</v>
      </c>
      <c r="FU609">
        <v>2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1</v>
      </c>
      <c r="GD609">
        <v>1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1</v>
      </c>
      <c r="GK609">
        <v>0</v>
      </c>
      <c r="GL609">
        <v>0</v>
      </c>
      <c r="GM609">
        <v>0</v>
      </c>
      <c r="GN609">
        <v>18</v>
      </c>
      <c r="GO609">
        <v>9</v>
      </c>
      <c r="GP609">
        <v>3</v>
      </c>
      <c r="GQ609">
        <v>0</v>
      </c>
      <c r="GR609">
        <v>1</v>
      </c>
      <c r="GS609">
        <v>0</v>
      </c>
      <c r="GT609">
        <v>2</v>
      </c>
      <c r="GU609">
        <v>0</v>
      </c>
      <c r="GV609">
        <v>3</v>
      </c>
      <c r="GW609">
        <v>0</v>
      </c>
      <c r="GX609">
        <v>0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0</v>
      </c>
      <c r="HE609">
        <v>0</v>
      </c>
      <c r="HF609">
        <v>0</v>
      </c>
      <c r="HG609">
        <v>0</v>
      </c>
      <c r="HH609">
        <v>9</v>
      </c>
      <c r="HI609">
        <v>0</v>
      </c>
      <c r="HJ609">
        <v>0</v>
      </c>
      <c r="HK609">
        <v>0</v>
      </c>
      <c r="HL609">
        <v>0</v>
      </c>
      <c r="HM609">
        <v>0</v>
      </c>
      <c r="HN609">
        <v>0</v>
      </c>
      <c r="HO609">
        <v>0</v>
      </c>
      <c r="HP609">
        <v>0</v>
      </c>
      <c r="HQ609">
        <v>0</v>
      </c>
      <c r="HR609">
        <v>0</v>
      </c>
      <c r="HS609">
        <v>0</v>
      </c>
      <c r="HT609">
        <v>0</v>
      </c>
      <c r="HU609">
        <v>0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0</v>
      </c>
      <c r="IC609">
        <v>0</v>
      </c>
      <c r="ID609">
        <v>0</v>
      </c>
      <c r="IE609">
        <v>0</v>
      </c>
      <c r="IF609">
        <v>0</v>
      </c>
      <c r="IG609">
        <v>0</v>
      </c>
      <c r="IH609">
        <v>0</v>
      </c>
      <c r="II609">
        <v>0</v>
      </c>
      <c r="IJ609">
        <v>0</v>
      </c>
      <c r="IK609">
        <v>0</v>
      </c>
      <c r="IL609">
        <v>0</v>
      </c>
      <c r="IM609">
        <v>32</v>
      </c>
      <c r="IN609">
        <v>16</v>
      </c>
      <c r="IO609">
        <v>5</v>
      </c>
      <c r="IP609">
        <v>7</v>
      </c>
      <c r="IQ609">
        <v>0</v>
      </c>
      <c r="IR609">
        <v>0</v>
      </c>
      <c r="IS609">
        <v>1</v>
      </c>
      <c r="IT609">
        <v>0</v>
      </c>
      <c r="IU609">
        <v>0</v>
      </c>
      <c r="IV609">
        <v>0</v>
      </c>
      <c r="IW609">
        <v>0</v>
      </c>
      <c r="IX609">
        <v>1</v>
      </c>
      <c r="IY609">
        <v>0</v>
      </c>
      <c r="IZ609">
        <v>0</v>
      </c>
      <c r="JA609">
        <v>0</v>
      </c>
      <c r="JB609">
        <v>1</v>
      </c>
      <c r="JC609">
        <v>0</v>
      </c>
      <c r="JD609">
        <v>0</v>
      </c>
      <c r="JE609">
        <v>1</v>
      </c>
      <c r="JF609">
        <v>0</v>
      </c>
      <c r="JG609">
        <v>0</v>
      </c>
      <c r="JH609">
        <v>0</v>
      </c>
      <c r="JI609">
        <v>0</v>
      </c>
      <c r="JJ609">
        <v>0</v>
      </c>
      <c r="JK609">
        <v>0</v>
      </c>
      <c r="JL609">
        <v>32</v>
      </c>
    </row>
    <row r="610" spans="1:272">
      <c r="A610" t="s">
        <v>484</v>
      </c>
      <c r="B610" t="s">
        <v>464</v>
      </c>
      <c r="C610" t="str">
        <f>"160907"</f>
        <v>160907</v>
      </c>
      <c r="D610" t="s">
        <v>483</v>
      </c>
      <c r="E610">
        <v>1</v>
      </c>
      <c r="F610">
        <v>676</v>
      </c>
      <c r="G610">
        <v>520</v>
      </c>
      <c r="H610">
        <v>240</v>
      </c>
      <c r="I610">
        <v>280</v>
      </c>
      <c r="J610">
        <v>0</v>
      </c>
      <c r="K610">
        <v>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280</v>
      </c>
      <c r="T610">
        <v>0</v>
      </c>
      <c r="U610">
        <v>0</v>
      </c>
      <c r="V610">
        <v>280</v>
      </c>
      <c r="W610">
        <v>18</v>
      </c>
      <c r="X610">
        <v>8</v>
      </c>
      <c r="Y610">
        <v>6</v>
      </c>
      <c r="Z610">
        <v>0</v>
      </c>
      <c r="AA610">
        <v>262</v>
      </c>
      <c r="AB610">
        <v>64</v>
      </c>
      <c r="AC610">
        <v>4</v>
      </c>
      <c r="AD610">
        <v>17</v>
      </c>
      <c r="AE610">
        <v>29</v>
      </c>
      <c r="AF610">
        <v>7</v>
      </c>
      <c r="AG610">
        <v>0</v>
      </c>
      <c r="AH610">
        <v>0</v>
      </c>
      <c r="AI610">
        <v>0</v>
      </c>
      <c r="AJ610">
        <v>0</v>
      </c>
      <c r="AK610">
        <v>2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1</v>
      </c>
      <c r="AU610">
        <v>0</v>
      </c>
      <c r="AV610">
        <v>1</v>
      </c>
      <c r="AW610">
        <v>1</v>
      </c>
      <c r="AX610">
        <v>0</v>
      </c>
      <c r="AY610">
        <v>1</v>
      </c>
      <c r="AZ610">
        <v>0</v>
      </c>
      <c r="BA610">
        <v>64</v>
      </c>
      <c r="BB610">
        <v>72</v>
      </c>
      <c r="BC610">
        <v>21</v>
      </c>
      <c r="BD610">
        <v>1</v>
      </c>
      <c r="BE610">
        <v>3</v>
      </c>
      <c r="BF610">
        <v>22</v>
      </c>
      <c r="BG610">
        <v>1</v>
      </c>
      <c r="BH610">
        <v>3</v>
      </c>
      <c r="BI610">
        <v>0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1</v>
      </c>
      <c r="BP610">
        <v>17</v>
      </c>
      <c r="BQ610">
        <v>0</v>
      </c>
      <c r="BR610">
        <v>0</v>
      </c>
      <c r="BS610">
        <v>0</v>
      </c>
      <c r="BT610">
        <v>0</v>
      </c>
      <c r="BU610">
        <v>1</v>
      </c>
      <c r="BV610">
        <v>0</v>
      </c>
      <c r="BW610">
        <v>0</v>
      </c>
      <c r="BX610">
        <v>0</v>
      </c>
      <c r="BY610">
        <v>0</v>
      </c>
      <c r="BZ610">
        <v>72</v>
      </c>
      <c r="CA610">
        <v>5</v>
      </c>
      <c r="CB610">
        <v>2</v>
      </c>
      <c r="CC610">
        <v>1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1</v>
      </c>
      <c r="CL610">
        <v>0</v>
      </c>
      <c r="CM610">
        <v>0</v>
      </c>
      <c r="CN610">
        <v>0</v>
      </c>
      <c r="CO610">
        <v>1</v>
      </c>
      <c r="CP610">
        <v>5</v>
      </c>
      <c r="CQ610">
        <v>5</v>
      </c>
      <c r="CR610">
        <v>3</v>
      </c>
      <c r="CS610">
        <v>0</v>
      </c>
      <c r="CT610">
        <v>0</v>
      </c>
      <c r="CU610">
        <v>0</v>
      </c>
      <c r="CV610">
        <v>1</v>
      </c>
      <c r="CW610">
        <v>0</v>
      </c>
      <c r="CX610">
        <v>1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5</v>
      </c>
      <c r="DQ610">
        <v>5</v>
      </c>
      <c r="DR610">
        <v>0</v>
      </c>
      <c r="DS610">
        <v>0</v>
      </c>
      <c r="DT610">
        <v>4</v>
      </c>
      <c r="DU610">
        <v>0</v>
      </c>
      <c r="DV610">
        <v>0</v>
      </c>
      <c r="DW610">
        <v>0</v>
      </c>
      <c r="DX610">
        <v>0</v>
      </c>
      <c r="DY610">
        <v>1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5</v>
      </c>
      <c r="EQ610">
        <v>18</v>
      </c>
      <c r="ER610">
        <v>5</v>
      </c>
      <c r="ES610">
        <v>9</v>
      </c>
      <c r="ET610">
        <v>0</v>
      </c>
      <c r="EU610">
        <v>0</v>
      </c>
      <c r="EV610">
        <v>0</v>
      </c>
      <c r="EW610">
        <v>0</v>
      </c>
      <c r="EX610">
        <v>2</v>
      </c>
      <c r="EY610">
        <v>0</v>
      </c>
      <c r="EZ610">
        <v>0</v>
      </c>
      <c r="FA610">
        <v>1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1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18</v>
      </c>
      <c r="FO610">
        <v>74</v>
      </c>
      <c r="FP610">
        <v>32</v>
      </c>
      <c r="FQ610">
        <v>6</v>
      </c>
      <c r="FR610">
        <v>0</v>
      </c>
      <c r="FS610">
        <v>2</v>
      </c>
      <c r="FT610">
        <v>1</v>
      </c>
      <c r="FU610">
        <v>14</v>
      </c>
      <c r="FV610">
        <v>2</v>
      </c>
      <c r="FW610">
        <v>0</v>
      </c>
      <c r="FX610">
        <v>2</v>
      </c>
      <c r="FY610">
        <v>1</v>
      </c>
      <c r="FZ610">
        <v>0</v>
      </c>
      <c r="GA610">
        <v>0</v>
      </c>
      <c r="GB610">
        <v>0</v>
      </c>
      <c r="GC610">
        <v>1</v>
      </c>
      <c r="GD610">
        <v>1</v>
      </c>
      <c r="GE610">
        <v>1</v>
      </c>
      <c r="GF610">
        <v>1</v>
      </c>
      <c r="GG610">
        <v>0</v>
      </c>
      <c r="GH610">
        <v>0</v>
      </c>
      <c r="GI610">
        <v>0</v>
      </c>
      <c r="GJ610">
        <v>1</v>
      </c>
      <c r="GK610">
        <v>2</v>
      </c>
      <c r="GL610">
        <v>1</v>
      </c>
      <c r="GM610">
        <v>6</v>
      </c>
      <c r="GN610">
        <v>74</v>
      </c>
      <c r="GO610">
        <v>14</v>
      </c>
      <c r="GP610">
        <v>9</v>
      </c>
      <c r="GQ610">
        <v>0</v>
      </c>
      <c r="GR610">
        <v>4</v>
      </c>
      <c r="GS610">
        <v>0</v>
      </c>
      <c r="GT610">
        <v>0</v>
      </c>
      <c r="GU610">
        <v>0</v>
      </c>
      <c r="GV610">
        <v>0</v>
      </c>
      <c r="GW610">
        <v>0</v>
      </c>
      <c r="GX610">
        <v>1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14</v>
      </c>
      <c r="HI610">
        <v>3</v>
      </c>
      <c r="HJ610">
        <v>0</v>
      </c>
      <c r="HK610">
        <v>0</v>
      </c>
      <c r="HL610">
        <v>2</v>
      </c>
      <c r="HM610">
        <v>1</v>
      </c>
      <c r="HN610">
        <v>0</v>
      </c>
      <c r="HO610">
        <v>0</v>
      </c>
      <c r="HP610">
        <v>0</v>
      </c>
      <c r="HQ610">
        <v>0</v>
      </c>
      <c r="HR610">
        <v>0</v>
      </c>
      <c r="HS610">
        <v>0</v>
      </c>
      <c r="HT610">
        <v>0</v>
      </c>
      <c r="HU610">
        <v>0</v>
      </c>
      <c r="HV610">
        <v>3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  <c r="IC610">
        <v>0</v>
      </c>
      <c r="ID610">
        <v>0</v>
      </c>
      <c r="IE610">
        <v>0</v>
      </c>
      <c r="IF610">
        <v>0</v>
      </c>
      <c r="IG610">
        <v>0</v>
      </c>
      <c r="IH610">
        <v>0</v>
      </c>
      <c r="II610">
        <v>0</v>
      </c>
      <c r="IJ610">
        <v>0</v>
      </c>
      <c r="IK610">
        <v>0</v>
      </c>
      <c r="IL610">
        <v>0</v>
      </c>
      <c r="IM610">
        <v>2</v>
      </c>
      <c r="IN610">
        <v>1</v>
      </c>
      <c r="IO610">
        <v>1</v>
      </c>
      <c r="IP610">
        <v>0</v>
      </c>
      <c r="IQ610">
        <v>0</v>
      </c>
      <c r="IR610">
        <v>0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0</v>
      </c>
      <c r="JD610">
        <v>0</v>
      </c>
      <c r="JE610">
        <v>0</v>
      </c>
      <c r="JF610">
        <v>0</v>
      </c>
      <c r="JG610">
        <v>0</v>
      </c>
      <c r="JH610">
        <v>0</v>
      </c>
      <c r="JI610">
        <v>0</v>
      </c>
      <c r="JJ610">
        <v>0</v>
      </c>
      <c r="JK610">
        <v>0</v>
      </c>
      <c r="JL610">
        <v>2</v>
      </c>
    </row>
    <row r="611" spans="1:272">
      <c r="A611" t="s">
        <v>482</v>
      </c>
      <c r="B611" t="s">
        <v>464</v>
      </c>
      <c r="C611" t="str">
        <f>"160907"</f>
        <v>160907</v>
      </c>
      <c r="D611" t="s">
        <v>454</v>
      </c>
      <c r="E611">
        <v>2</v>
      </c>
      <c r="F611">
        <v>598</v>
      </c>
      <c r="G611">
        <v>459</v>
      </c>
      <c r="H611">
        <v>219</v>
      </c>
      <c r="I611">
        <v>240</v>
      </c>
      <c r="J611">
        <v>0</v>
      </c>
      <c r="K611">
        <v>3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240</v>
      </c>
      <c r="T611">
        <v>0</v>
      </c>
      <c r="U611">
        <v>0</v>
      </c>
      <c r="V611">
        <v>240</v>
      </c>
      <c r="W611">
        <v>7</v>
      </c>
      <c r="X611">
        <v>6</v>
      </c>
      <c r="Y611">
        <v>1</v>
      </c>
      <c r="Z611">
        <v>0</v>
      </c>
      <c r="AA611">
        <v>233</v>
      </c>
      <c r="AB611">
        <v>51</v>
      </c>
      <c r="AC611">
        <v>7</v>
      </c>
      <c r="AD611">
        <v>13</v>
      </c>
      <c r="AE611">
        <v>21</v>
      </c>
      <c r="AF611">
        <v>7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1</v>
      </c>
      <c r="BA611">
        <v>51</v>
      </c>
      <c r="BB611">
        <v>52</v>
      </c>
      <c r="BC611">
        <v>8</v>
      </c>
      <c r="BD611">
        <v>3</v>
      </c>
      <c r="BE611">
        <v>0</v>
      </c>
      <c r="BF611">
        <v>12</v>
      </c>
      <c r="BG611">
        <v>2</v>
      </c>
      <c r="BH611">
        <v>0</v>
      </c>
      <c r="BI611">
        <v>1</v>
      </c>
      <c r="BJ611">
        <v>0</v>
      </c>
      <c r="BK611">
        <v>2</v>
      </c>
      <c r="BL611">
        <v>1</v>
      </c>
      <c r="BM611">
        <v>0</v>
      </c>
      <c r="BN611">
        <v>0</v>
      </c>
      <c r="BO611">
        <v>0</v>
      </c>
      <c r="BP611">
        <v>18</v>
      </c>
      <c r="BQ611">
        <v>0</v>
      </c>
      <c r="BR611">
        <v>2</v>
      </c>
      <c r="BS611">
        <v>0</v>
      </c>
      <c r="BT611">
        <v>0</v>
      </c>
      <c r="BU611">
        <v>2</v>
      </c>
      <c r="BV611">
        <v>0</v>
      </c>
      <c r="BW611">
        <v>0</v>
      </c>
      <c r="BX611">
        <v>1</v>
      </c>
      <c r="BY611">
        <v>0</v>
      </c>
      <c r="BZ611">
        <v>52</v>
      </c>
      <c r="CA611">
        <v>8</v>
      </c>
      <c r="CB611">
        <v>4</v>
      </c>
      <c r="CC611">
        <v>1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1</v>
      </c>
      <c r="CO611">
        <v>2</v>
      </c>
      <c r="CP611">
        <v>8</v>
      </c>
      <c r="CQ611">
        <v>7</v>
      </c>
      <c r="CR611">
        <v>4</v>
      </c>
      <c r="CS611">
        <v>0</v>
      </c>
      <c r="CT611">
        <v>0</v>
      </c>
      <c r="CU611">
        <v>0</v>
      </c>
      <c r="CV611">
        <v>0</v>
      </c>
      <c r="CW611">
        <v>2</v>
      </c>
      <c r="CX611">
        <v>0</v>
      </c>
      <c r="CY611">
        <v>1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7</v>
      </c>
      <c r="DQ611">
        <v>18</v>
      </c>
      <c r="DR611">
        <v>2</v>
      </c>
      <c r="DS611">
        <v>0</v>
      </c>
      <c r="DT611">
        <v>10</v>
      </c>
      <c r="DU611">
        <v>0</v>
      </c>
      <c r="DV611">
        <v>1</v>
      </c>
      <c r="DW611">
        <v>0</v>
      </c>
      <c r="DX611">
        <v>1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3</v>
      </c>
      <c r="EE611">
        <v>1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18</v>
      </c>
      <c r="EQ611">
        <v>19</v>
      </c>
      <c r="ER611">
        <v>6</v>
      </c>
      <c r="ES611">
        <v>4</v>
      </c>
      <c r="ET611">
        <v>0</v>
      </c>
      <c r="EU611">
        <v>0</v>
      </c>
      <c r="EV611">
        <v>0</v>
      </c>
      <c r="EW611">
        <v>0</v>
      </c>
      <c r="EX611">
        <v>1</v>
      </c>
      <c r="EY611">
        <v>0</v>
      </c>
      <c r="EZ611">
        <v>1</v>
      </c>
      <c r="FA611">
        <v>1</v>
      </c>
      <c r="FB611">
        <v>2</v>
      </c>
      <c r="FC611">
        <v>0</v>
      </c>
      <c r="FD611">
        <v>2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1</v>
      </c>
      <c r="FK611">
        <v>0</v>
      </c>
      <c r="FL611">
        <v>0</v>
      </c>
      <c r="FM611">
        <v>1</v>
      </c>
      <c r="FN611">
        <v>19</v>
      </c>
      <c r="FO611">
        <v>62</v>
      </c>
      <c r="FP611">
        <v>29</v>
      </c>
      <c r="FQ611">
        <v>6</v>
      </c>
      <c r="FR611">
        <v>1</v>
      </c>
      <c r="FS611">
        <v>1</v>
      </c>
      <c r="FT611">
        <v>0</v>
      </c>
      <c r="FU611">
        <v>6</v>
      </c>
      <c r="FV611">
        <v>4</v>
      </c>
      <c r="FW611">
        <v>1</v>
      </c>
      <c r="FX611">
        <v>3</v>
      </c>
      <c r="FY611">
        <v>0</v>
      </c>
      <c r="FZ611">
        <v>1</v>
      </c>
      <c r="GA611">
        <v>0</v>
      </c>
      <c r="GB611">
        <v>0</v>
      </c>
      <c r="GC611">
        <v>1</v>
      </c>
      <c r="GD611">
        <v>2</v>
      </c>
      <c r="GE611">
        <v>0</v>
      </c>
      <c r="GF611">
        <v>2</v>
      </c>
      <c r="GG611">
        <v>0</v>
      </c>
      <c r="GH611">
        <v>1</v>
      </c>
      <c r="GI611">
        <v>1</v>
      </c>
      <c r="GJ611">
        <v>1</v>
      </c>
      <c r="GK611">
        <v>0</v>
      </c>
      <c r="GL611">
        <v>0</v>
      </c>
      <c r="GM611">
        <v>2</v>
      </c>
      <c r="GN611">
        <v>62</v>
      </c>
      <c r="GO611">
        <v>11</v>
      </c>
      <c r="GP611">
        <v>5</v>
      </c>
      <c r="GQ611">
        <v>1</v>
      </c>
      <c r="GR611">
        <v>1</v>
      </c>
      <c r="GS611">
        <v>0</v>
      </c>
      <c r="GT611">
        <v>1</v>
      </c>
      <c r="GU611">
        <v>0</v>
      </c>
      <c r="GV611">
        <v>1</v>
      </c>
      <c r="GW611">
        <v>1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1</v>
      </c>
      <c r="HD611">
        <v>0</v>
      </c>
      <c r="HE611">
        <v>0</v>
      </c>
      <c r="HF611">
        <v>0</v>
      </c>
      <c r="HG611">
        <v>0</v>
      </c>
      <c r="HH611">
        <v>11</v>
      </c>
      <c r="HI611">
        <v>3</v>
      </c>
      <c r="HJ611">
        <v>0</v>
      </c>
      <c r="HK611">
        <v>0</v>
      </c>
      <c r="HL611">
        <v>0</v>
      </c>
      <c r="HM611">
        <v>0</v>
      </c>
      <c r="HN611">
        <v>0</v>
      </c>
      <c r="HO611">
        <v>0</v>
      </c>
      <c r="HP611">
        <v>0</v>
      </c>
      <c r="HQ611">
        <v>3</v>
      </c>
      <c r="HR611">
        <v>0</v>
      </c>
      <c r="HS611">
        <v>0</v>
      </c>
      <c r="HT611">
        <v>0</v>
      </c>
      <c r="HU611">
        <v>0</v>
      </c>
      <c r="HV611">
        <v>3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0</v>
      </c>
      <c r="IC611">
        <v>0</v>
      </c>
      <c r="ID611">
        <v>0</v>
      </c>
      <c r="IE611">
        <v>0</v>
      </c>
      <c r="IF611">
        <v>0</v>
      </c>
      <c r="IG611">
        <v>0</v>
      </c>
      <c r="IH611">
        <v>0</v>
      </c>
      <c r="II611">
        <v>0</v>
      </c>
      <c r="IJ611">
        <v>0</v>
      </c>
      <c r="IK611">
        <v>0</v>
      </c>
      <c r="IL611">
        <v>0</v>
      </c>
      <c r="IM611">
        <v>2</v>
      </c>
      <c r="IN611">
        <v>2</v>
      </c>
      <c r="IO611">
        <v>0</v>
      </c>
      <c r="IP611">
        <v>0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0</v>
      </c>
      <c r="JD611">
        <v>0</v>
      </c>
      <c r="JE611">
        <v>0</v>
      </c>
      <c r="JF611">
        <v>0</v>
      </c>
      <c r="JG611">
        <v>0</v>
      </c>
      <c r="JH611">
        <v>0</v>
      </c>
      <c r="JI611">
        <v>0</v>
      </c>
      <c r="JJ611">
        <v>0</v>
      </c>
      <c r="JK611">
        <v>0</v>
      </c>
      <c r="JL611">
        <v>2</v>
      </c>
    </row>
    <row r="612" spans="1:272">
      <c r="A612" t="s">
        <v>481</v>
      </c>
      <c r="B612" t="s">
        <v>464</v>
      </c>
      <c r="C612" t="str">
        <f>"160907"</f>
        <v>160907</v>
      </c>
      <c r="D612" t="s">
        <v>480</v>
      </c>
      <c r="E612">
        <v>3</v>
      </c>
      <c r="F612">
        <v>752</v>
      </c>
      <c r="G612">
        <v>579</v>
      </c>
      <c r="H612">
        <v>327</v>
      </c>
      <c r="I612">
        <v>252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252</v>
      </c>
      <c r="T612">
        <v>0</v>
      </c>
      <c r="U612">
        <v>0</v>
      </c>
      <c r="V612">
        <v>252</v>
      </c>
      <c r="W612">
        <v>5</v>
      </c>
      <c r="X612">
        <v>3</v>
      </c>
      <c r="Y612">
        <v>1</v>
      </c>
      <c r="Z612">
        <v>0</v>
      </c>
      <c r="AA612">
        <v>247</v>
      </c>
      <c r="AB612">
        <v>84</v>
      </c>
      <c r="AC612">
        <v>13</v>
      </c>
      <c r="AD612">
        <v>23</v>
      </c>
      <c r="AE612">
        <v>36</v>
      </c>
      <c r="AF612">
        <v>4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1</v>
      </c>
      <c r="AM612">
        <v>0</v>
      </c>
      <c r="AN612">
        <v>0</v>
      </c>
      <c r="AO612">
        <v>0</v>
      </c>
      <c r="AP612">
        <v>2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2</v>
      </c>
      <c r="AZ612">
        <v>0</v>
      </c>
      <c r="BA612">
        <v>84</v>
      </c>
      <c r="BB612">
        <v>62</v>
      </c>
      <c r="BC612">
        <v>14</v>
      </c>
      <c r="BD612">
        <v>3</v>
      </c>
      <c r="BE612">
        <v>4</v>
      </c>
      <c r="BF612">
        <v>18</v>
      </c>
      <c r="BG612">
        <v>0</v>
      </c>
      <c r="BH612">
        <v>3</v>
      </c>
      <c r="BI612">
        <v>0</v>
      </c>
      <c r="BJ612">
        <v>1</v>
      </c>
      <c r="BK612">
        <v>2</v>
      </c>
      <c r="BL612">
        <v>1</v>
      </c>
      <c r="BM612">
        <v>0</v>
      </c>
      <c r="BN612">
        <v>0</v>
      </c>
      <c r="BO612">
        <v>0</v>
      </c>
      <c r="BP612">
        <v>14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1</v>
      </c>
      <c r="BW612">
        <v>0</v>
      </c>
      <c r="BX612">
        <v>0</v>
      </c>
      <c r="BY612">
        <v>1</v>
      </c>
      <c r="BZ612">
        <v>62</v>
      </c>
      <c r="CA612">
        <v>3</v>
      </c>
      <c r="CB612">
        <v>2</v>
      </c>
      <c r="CC612">
        <v>0</v>
      </c>
      <c r="CD612">
        <v>0</v>
      </c>
      <c r="CE612">
        <v>0</v>
      </c>
      <c r="CF612">
        <v>0</v>
      </c>
      <c r="CG612">
        <v>1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3</v>
      </c>
      <c r="CQ612">
        <v>13</v>
      </c>
      <c r="CR612">
        <v>4</v>
      </c>
      <c r="CS612">
        <v>0</v>
      </c>
      <c r="CT612">
        <v>0</v>
      </c>
      <c r="CU612">
        <v>0</v>
      </c>
      <c r="CV612">
        <v>4</v>
      </c>
      <c r="CW612">
        <v>1</v>
      </c>
      <c r="CX612">
        <v>0</v>
      </c>
      <c r="CY612">
        <v>1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1</v>
      </c>
      <c r="DL612">
        <v>0</v>
      </c>
      <c r="DM612">
        <v>0</v>
      </c>
      <c r="DN612">
        <v>0</v>
      </c>
      <c r="DO612">
        <v>2</v>
      </c>
      <c r="DP612">
        <v>13</v>
      </c>
      <c r="DQ612">
        <v>2</v>
      </c>
      <c r="DR612">
        <v>0</v>
      </c>
      <c r="DS612">
        <v>0</v>
      </c>
      <c r="DT612">
        <v>2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2</v>
      </c>
      <c r="EQ612">
        <v>9</v>
      </c>
      <c r="ER612">
        <v>2</v>
      </c>
      <c r="ES612">
        <v>2</v>
      </c>
      <c r="ET612">
        <v>0</v>
      </c>
      <c r="EU612">
        <v>1</v>
      </c>
      <c r="EV612">
        <v>0</v>
      </c>
      <c r="EW612">
        <v>0</v>
      </c>
      <c r="EX612">
        <v>1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2</v>
      </c>
      <c r="FK612">
        <v>0</v>
      </c>
      <c r="FL612">
        <v>0</v>
      </c>
      <c r="FM612">
        <v>1</v>
      </c>
      <c r="FN612">
        <v>9</v>
      </c>
      <c r="FO612">
        <v>61</v>
      </c>
      <c r="FP612">
        <v>26</v>
      </c>
      <c r="FQ612">
        <v>4</v>
      </c>
      <c r="FR612">
        <v>3</v>
      </c>
      <c r="FS612">
        <v>0</v>
      </c>
      <c r="FT612">
        <v>0</v>
      </c>
      <c r="FU612">
        <v>9</v>
      </c>
      <c r="FV612">
        <v>5</v>
      </c>
      <c r="FW612">
        <v>0</v>
      </c>
      <c r="FX612">
        <v>1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1</v>
      </c>
      <c r="GE612">
        <v>0</v>
      </c>
      <c r="GF612">
        <v>5</v>
      </c>
      <c r="GG612">
        <v>1</v>
      </c>
      <c r="GH612">
        <v>0</v>
      </c>
      <c r="GI612">
        <v>0</v>
      </c>
      <c r="GJ612">
        <v>1</v>
      </c>
      <c r="GK612">
        <v>0</v>
      </c>
      <c r="GL612">
        <v>0</v>
      </c>
      <c r="GM612">
        <v>5</v>
      </c>
      <c r="GN612">
        <v>61</v>
      </c>
      <c r="GO612">
        <v>9</v>
      </c>
      <c r="GP612">
        <v>4</v>
      </c>
      <c r="GQ612">
        <v>2</v>
      </c>
      <c r="GR612">
        <v>1</v>
      </c>
      <c r="GS612">
        <v>0</v>
      </c>
      <c r="GT612">
        <v>1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1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9</v>
      </c>
      <c r="HI612">
        <v>3</v>
      </c>
      <c r="HJ612">
        <v>0</v>
      </c>
      <c r="HK612">
        <v>0</v>
      </c>
      <c r="HL612">
        <v>0</v>
      </c>
      <c r="HM612">
        <v>0</v>
      </c>
      <c r="HN612">
        <v>1</v>
      </c>
      <c r="HO612">
        <v>0</v>
      </c>
      <c r="HP612">
        <v>1</v>
      </c>
      <c r="HQ612">
        <v>0</v>
      </c>
      <c r="HR612">
        <v>0</v>
      </c>
      <c r="HS612">
        <v>0</v>
      </c>
      <c r="HT612">
        <v>0</v>
      </c>
      <c r="HU612">
        <v>1</v>
      </c>
      <c r="HV612">
        <v>3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0</v>
      </c>
      <c r="ID612">
        <v>0</v>
      </c>
      <c r="IE612">
        <v>0</v>
      </c>
      <c r="IF612">
        <v>0</v>
      </c>
      <c r="IG612">
        <v>0</v>
      </c>
      <c r="IH612">
        <v>0</v>
      </c>
      <c r="II612">
        <v>0</v>
      </c>
      <c r="IJ612">
        <v>0</v>
      </c>
      <c r="IK612">
        <v>0</v>
      </c>
      <c r="IL612">
        <v>0</v>
      </c>
      <c r="IM612">
        <v>1</v>
      </c>
      <c r="IN612">
        <v>1</v>
      </c>
      <c r="IO612">
        <v>0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  <c r="JH612">
        <v>0</v>
      </c>
      <c r="JI612">
        <v>0</v>
      </c>
      <c r="JJ612">
        <v>0</v>
      </c>
      <c r="JK612">
        <v>0</v>
      </c>
      <c r="JL612">
        <v>1</v>
      </c>
    </row>
    <row r="613" spans="1:272">
      <c r="A613" t="s">
        <v>479</v>
      </c>
      <c r="B613" t="s">
        <v>464</v>
      </c>
      <c r="C613" t="str">
        <f>"160907"</f>
        <v>160907</v>
      </c>
      <c r="D613" t="s">
        <v>478</v>
      </c>
      <c r="E613">
        <v>4</v>
      </c>
      <c r="F613">
        <v>664</v>
      </c>
      <c r="G613">
        <v>520</v>
      </c>
      <c r="H613">
        <v>187</v>
      </c>
      <c r="I613">
        <v>333</v>
      </c>
      <c r="J613">
        <v>0</v>
      </c>
      <c r="K613">
        <v>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332</v>
      </c>
      <c r="T613">
        <v>0</v>
      </c>
      <c r="U613">
        <v>0</v>
      </c>
      <c r="V613">
        <v>332</v>
      </c>
      <c r="W613">
        <v>11</v>
      </c>
      <c r="X613">
        <v>5</v>
      </c>
      <c r="Y613">
        <v>6</v>
      </c>
      <c r="Z613">
        <v>0</v>
      </c>
      <c r="AA613">
        <v>321</v>
      </c>
      <c r="AB613">
        <v>88</v>
      </c>
      <c r="AC613">
        <v>9</v>
      </c>
      <c r="AD613">
        <v>27</v>
      </c>
      <c r="AE613">
        <v>36</v>
      </c>
      <c r="AF613">
        <v>6</v>
      </c>
      <c r="AG613">
        <v>0</v>
      </c>
      <c r="AH613">
        <v>2</v>
      </c>
      <c r="AI613">
        <v>1</v>
      </c>
      <c r="AJ613">
        <v>0</v>
      </c>
      <c r="AK613">
        <v>1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1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1</v>
      </c>
      <c r="AX613">
        <v>1</v>
      </c>
      <c r="AY613">
        <v>2</v>
      </c>
      <c r="AZ613">
        <v>0</v>
      </c>
      <c r="BA613">
        <v>88</v>
      </c>
      <c r="BB613">
        <v>84</v>
      </c>
      <c r="BC613">
        <v>16</v>
      </c>
      <c r="BD613">
        <v>6</v>
      </c>
      <c r="BE613">
        <v>3</v>
      </c>
      <c r="BF613">
        <v>20</v>
      </c>
      <c r="BG613">
        <v>1</v>
      </c>
      <c r="BH613">
        <v>4</v>
      </c>
      <c r="BI613">
        <v>1</v>
      </c>
      <c r="BJ613">
        <v>0</v>
      </c>
      <c r="BK613">
        <v>3</v>
      </c>
      <c r="BL613">
        <v>2</v>
      </c>
      <c r="BM613">
        <v>0</v>
      </c>
      <c r="BN613">
        <v>0</v>
      </c>
      <c r="BO613">
        <v>1</v>
      </c>
      <c r="BP613">
        <v>20</v>
      </c>
      <c r="BQ613">
        <v>2</v>
      </c>
      <c r="BR613">
        <v>1</v>
      </c>
      <c r="BS613">
        <v>0</v>
      </c>
      <c r="BT613">
        <v>0</v>
      </c>
      <c r="BU613">
        <v>2</v>
      </c>
      <c r="BV613">
        <v>0</v>
      </c>
      <c r="BW613">
        <v>1</v>
      </c>
      <c r="BX613">
        <v>1</v>
      </c>
      <c r="BY613">
        <v>0</v>
      </c>
      <c r="BZ613">
        <v>84</v>
      </c>
      <c r="CA613">
        <v>8</v>
      </c>
      <c r="CB613">
        <v>5</v>
      </c>
      <c r="CC613">
        <v>0</v>
      </c>
      <c r="CD613">
        <v>1</v>
      </c>
      <c r="CE613">
        <v>0</v>
      </c>
      <c r="CF613">
        <v>0</v>
      </c>
      <c r="CG613">
        <v>0</v>
      </c>
      <c r="CH613">
        <v>0</v>
      </c>
      <c r="CI613">
        <v>1</v>
      </c>
      <c r="CJ613">
        <v>0</v>
      </c>
      <c r="CK613">
        <v>0</v>
      </c>
      <c r="CL613">
        <v>0</v>
      </c>
      <c r="CM613">
        <v>0</v>
      </c>
      <c r="CN613">
        <v>1</v>
      </c>
      <c r="CO613">
        <v>0</v>
      </c>
      <c r="CP613">
        <v>8</v>
      </c>
      <c r="CQ613">
        <v>11</v>
      </c>
      <c r="CR613">
        <v>3</v>
      </c>
      <c r="CS613">
        <v>0</v>
      </c>
      <c r="CT613">
        <v>1</v>
      </c>
      <c r="CU613">
        <v>0</v>
      </c>
      <c r="CV613">
        <v>1</v>
      </c>
      <c r="CW613">
        <v>1</v>
      </c>
      <c r="CX613">
        <v>0</v>
      </c>
      <c r="CY613">
        <v>0</v>
      </c>
      <c r="CZ613">
        <v>2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2</v>
      </c>
      <c r="DI613">
        <v>0</v>
      </c>
      <c r="DJ613">
        <v>1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11</v>
      </c>
      <c r="DQ613">
        <v>16</v>
      </c>
      <c r="DR613">
        <v>4</v>
      </c>
      <c r="DS613">
        <v>0</v>
      </c>
      <c r="DT613">
        <v>6</v>
      </c>
      <c r="DU613">
        <v>1</v>
      </c>
      <c r="DV613">
        <v>0</v>
      </c>
      <c r="DW613">
        <v>0</v>
      </c>
      <c r="DX613">
        <v>1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1</v>
      </c>
      <c r="EE613">
        <v>1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1</v>
      </c>
      <c r="EM613">
        <v>0</v>
      </c>
      <c r="EN613">
        <v>1</v>
      </c>
      <c r="EO613">
        <v>0</v>
      </c>
      <c r="EP613">
        <v>16</v>
      </c>
      <c r="EQ613">
        <v>24</v>
      </c>
      <c r="ER613">
        <v>7</v>
      </c>
      <c r="ES613">
        <v>10</v>
      </c>
      <c r="ET613">
        <v>3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2</v>
      </c>
      <c r="FK613">
        <v>0</v>
      </c>
      <c r="FL613">
        <v>0</v>
      </c>
      <c r="FM613">
        <v>2</v>
      </c>
      <c r="FN613">
        <v>24</v>
      </c>
      <c r="FO613">
        <v>73</v>
      </c>
      <c r="FP613">
        <v>43</v>
      </c>
      <c r="FQ613">
        <v>1</v>
      </c>
      <c r="FR613">
        <v>1</v>
      </c>
      <c r="FS613">
        <v>3</v>
      </c>
      <c r="FT613">
        <v>2</v>
      </c>
      <c r="FU613">
        <v>6</v>
      </c>
      <c r="FV613">
        <v>4</v>
      </c>
      <c r="FW613">
        <v>0</v>
      </c>
      <c r="FX613">
        <v>6</v>
      </c>
      <c r="FY613">
        <v>0</v>
      </c>
      <c r="FZ613">
        <v>0</v>
      </c>
      <c r="GA613">
        <v>0</v>
      </c>
      <c r="GB613">
        <v>1</v>
      </c>
      <c r="GC613">
        <v>2</v>
      </c>
      <c r="GD613">
        <v>2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1</v>
      </c>
      <c r="GL613">
        <v>0</v>
      </c>
      <c r="GM613">
        <v>1</v>
      </c>
      <c r="GN613">
        <v>73</v>
      </c>
      <c r="GO613">
        <v>14</v>
      </c>
      <c r="GP613">
        <v>10</v>
      </c>
      <c r="GQ613">
        <v>1</v>
      </c>
      <c r="GR613">
        <v>1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0</v>
      </c>
      <c r="HE613">
        <v>0</v>
      </c>
      <c r="HF613">
        <v>2</v>
      </c>
      <c r="HG613">
        <v>0</v>
      </c>
      <c r="HH613">
        <v>14</v>
      </c>
      <c r="HI613">
        <v>1</v>
      </c>
      <c r="HJ613">
        <v>0</v>
      </c>
      <c r="HK613">
        <v>1</v>
      </c>
      <c r="HL613">
        <v>0</v>
      </c>
      <c r="HM613">
        <v>0</v>
      </c>
      <c r="HN613">
        <v>0</v>
      </c>
      <c r="HO613">
        <v>0</v>
      </c>
      <c r="HP613">
        <v>0</v>
      </c>
      <c r="HQ613">
        <v>0</v>
      </c>
      <c r="HR613">
        <v>0</v>
      </c>
      <c r="HS613">
        <v>0</v>
      </c>
      <c r="HT613">
        <v>0</v>
      </c>
      <c r="HU613">
        <v>0</v>
      </c>
      <c r="HV613">
        <v>1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0</v>
      </c>
      <c r="IC613">
        <v>0</v>
      </c>
      <c r="ID613">
        <v>0</v>
      </c>
      <c r="IE613">
        <v>0</v>
      </c>
      <c r="IF613">
        <v>0</v>
      </c>
      <c r="IG613">
        <v>0</v>
      </c>
      <c r="IH613">
        <v>0</v>
      </c>
      <c r="II613">
        <v>0</v>
      </c>
      <c r="IJ613">
        <v>0</v>
      </c>
      <c r="IK613">
        <v>0</v>
      </c>
      <c r="IL613">
        <v>0</v>
      </c>
      <c r="IM613">
        <v>2</v>
      </c>
      <c r="IN613">
        <v>1</v>
      </c>
      <c r="IO613">
        <v>0</v>
      </c>
      <c r="IP613">
        <v>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1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0</v>
      </c>
      <c r="JC613">
        <v>0</v>
      </c>
      <c r="JD613">
        <v>0</v>
      </c>
      <c r="JE613">
        <v>0</v>
      </c>
      <c r="JF613">
        <v>0</v>
      </c>
      <c r="JG613">
        <v>0</v>
      </c>
      <c r="JH613">
        <v>0</v>
      </c>
      <c r="JI613">
        <v>0</v>
      </c>
      <c r="JJ613">
        <v>0</v>
      </c>
      <c r="JK613">
        <v>0</v>
      </c>
      <c r="JL613">
        <v>2</v>
      </c>
    </row>
    <row r="614" spans="1:272">
      <c r="A614" t="s">
        <v>477</v>
      </c>
      <c r="B614" t="s">
        <v>464</v>
      </c>
      <c r="C614" t="str">
        <f>"160907"</f>
        <v>160907</v>
      </c>
      <c r="D614" t="s">
        <v>277</v>
      </c>
      <c r="E614">
        <v>5</v>
      </c>
      <c r="F614">
        <v>629</v>
      </c>
      <c r="G614">
        <v>480</v>
      </c>
      <c r="H614">
        <v>162</v>
      </c>
      <c r="I614">
        <v>318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318</v>
      </c>
      <c r="T614">
        <v>0</v>
      </c>
      <c r="U614">
        <v>0</v>
      </c>
      <c r="V614">
        <v>318</v>
      </c>
      <c r="W614">
        <v>5</v>
      </c>
      <c r="X614">
        <v>4</v>
      </c>
      <c r="Y614">
        <v>1</v>
      </c>
      <c r="Z614">
        <v>0</v>
      </c>
      <c r="AA614">
        <v>313</v>
      </c>
      <c r="AB614">
        <v>83</v>
      </c>
      <c r="AC614">
        <v>9</v>
      </c>
      <c r="AD614">
        <v>25</v>
      </c>
      <c r="AE614">
        <v>34</v>
      </c>
      <c r="AF614">
        <v>8</v>
      </c>
      <c r="AG614">
        <v>0</v>
      </c>
      <c r="AH614">
        <v>0</v>
      </c>
      <c r="AI614">
        <v>1</v>
      </c>
      <c r="AJ614">
        <v>0</v>
      </c>
      <c r="AK614">
        <v>1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3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  <c r="AY614">
        <v>0</v>
      </c>
      <c r="AZ614">
        <v>0</v>
      </c>
      <c r="BA614">
        <v>83</v>
      </c>
      <c r="BB614">
        <v>82</v>
      </c>
      <c r="BC614">
        <v>28</v>
      </c>
      <c r="BD614">
        <v>4</v>
      </c>
      <c r="BE614">
        <v>4</v>
      </c>
      <c r="BF614">
        <v>16</v>
      </c>
      <c r="BG614">
        <v>0</v>
      </c>
      <c r="BH614">
        <v>0</v>
      </c>
      <c r="BI614">
        <v>1</v>
      </c>
      <c r="BJ614">
        <v>0</v>
      </c>
      <c r="BK614">
        <v>0</v>
      </c>
      <c r="BL614">
        <v>0</v>
      </c>
      <c r="BM614">
        <v>1</v>
      </c>
      <c r="BN614">
        <v>0</v>
      </c>
      <c r="BO614">
        <v>3</v>
      </c>
      <c r="BP614">
        <v>23</v>
      </c>
      <c r="BQ614">
        <v>0</v>
      </c>
      <c r="BR614">
        <v>1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0</v>
      </c>
      <c r="BY614">
        <v>0</v>
      </c>
      <c r="BZ614">
        <v>82</v>
      </c>
      <c r="CA614">
        <v>9</v>
      </c>
      <c r="CB614">
        <v>4</v>
      </c>
      <c r="CC614">
        <v>2</v>
      </c>
      <c r="CD614">
        <v>2</v>
      </c>
      <c r="CE614">
        <v>1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9</v>
      </c>
      <c r="CQ614">
        <v>12</v>
      </c>
      <c r="CR614">
        <v>8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1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1</v>
      </c>
      <c r="DM614">
        <v>1</v>
      </c>
      <c r="DN614">
        <v>0</v>
      </c>
      <c r="DO614">
        <v>1</v>
      </c>
      <c r="DP614">
        <v>12</v>
      </c>
      <c r="DQ614">
        <v>19</v>
      </c>
      <c r="DR614">
        <v>9</v>
      </c>
      <c r="DS614">
        <v>2</v>
      </c>
      <c r="DT614">
        <v>3</v>
      </c>
      <c r="DU614">
        <v>0</v>
      </c>
      <c r="DV614">
        <v>0</v>
      </c>
      <c r="DW614">
        <v>0</v>
      </c>
      <c r="DX614">
        <v>2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1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2</v>
      </c>
      <c r="EM614">
        <v>0</v>
      </c>
      <c r="EN614">
        <v>0</v>
      </c>
      <c r="EO614">
        <v>0</v>
      </c>
      <c r="EP614">
        <v>19</v>
      </c>
      <c r="EQ614">
        <v>12</v>
      </c>
      <c r="ER614">
        <v>3</v>
      </c>
      <c r="ES614">
        <v>7</v>
      </c>
      <c r="ET614">
        <v>1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1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12</v>
      </c>
      <c r="FO614">
        <v>70</v>
      </c>
      <c r="FP614">
        <v>32</v>
      </c>
      <c r="FQ614">
        <v>6</v>
      </c>
      <c r="FR614">
        <v>1</v>
      </c>
      <c r="FS614">
        <v>2</v>
      </c>
      <c r="FT614">
        <v>2</v>
      </c>
      <c r="FU614">
        <v>8</v>
      </c>
      <c r="FV614">
        <v>4</v>
      </c>
      <c r="FW614">
        <v>1</v>
      </c>
      <c r="FX614">
        <v>1</v>
      </c>
      <c r="FY614">
        <v>0</v>
      </c>
      <c r="FZ614">
        <v>0</v>
      </c>
      <c r="GA614">
        <v>0</v>
      </c>
      <c r="GB614">
        <v>0</v>
      </c>
      <c r="GC614">
        <v>3</v>
      </c>
      <c r="GD614">
        <v>0</v>
      </c>
      <c r="GE614">
        <v>0</v>
      </c>
      <c r="GF614">
        <v>1</v>
      </c>
      <c r="GG614">
        <v>0</v>
      </c>
      <c r="GH614">
        <v>0</v>
      </c>
      <c r="GI614">
        <v>0</v>
      </c>
      <c r="GJ614">
        <v>1</v>
      </c>
      <c r="GK614">
        <v>0</v>
      </c>
      <c r="GL614">
        <v>0</v>
      </c>
      <c r="GM614">
        <v>8</v>
      </c>
      <c r="GN614">
        <v>70</v>
      </c>
      <c r="GO614">
        <v>23</v>
      </c>
      <c r="GP614">
        <v>14</v>
      </c>
      <c r="GQ614">
        <v>2</v>
      </c>
      <c r="GR614">
        <v>1</v>
      </c>
      <c r="GS614">
        <v>0</v>
      </c>
      <c r="GT614">
        <v>0</v>
      </c>
      <c r="GU614">
        <v>1</v>
      </c>
      <c r="GV614">
        <v>3</v>
      </c>
      <c r="GW614">
        <v>0</v>
      </c>
      <c r="GX614">
        <v>0</v>
      </c>
      <c r="GY614">
        <v>1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1</v>
      </c>
      <c r="HH614">
        <v>23</v>
      </c>
      <c r="HI614">
        <v>1</v>
      </c>
      <c r="HJ614">
        <v>1</v>
      </c>
      <c r="HK614">
        <v>0</v>
      </c>
      <c r="HL614">
        <v>0</v>
      </c>
      <c r="HM614">
        <v>0</v>
      </c>
      <c r="HN614">
        <v>0</v>
      </c>
      <c r="HO614">
        <v>0</v>
      </c>
      <c r="HP614">
        <v>0</v>
      </c>
      <c r="HQ614">
        <v>0</v>
      </c>
      <c r="HR614">
        <v>0</v>
      </c>
      <c r="HS614">
        <v>0</v>
      </c>
      <c r="HT614">
        <v>0</v>
      </c>
      <c r="HU614">
        <v>0</v>
      </c>
      <c r="HV614">
        <v>1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0</v>
      </c>
      <c r="IC614">
        <v>0</v>
      </c>
      <c r="ID614">
        <v>0</v>
      </c>
      <c r="IE614">
        <v>0</v>
      </c>
      <c r="IF614">
        <v>0</v>
      </c>
      <c r="IG614">
        <v>0</v>
      </c>
      <c r="IH614">
        <v>0</v>
      </c>
      <c r="II614">
        <v>0</v>
      </c>
      <c r="IJ614">
        <v>0</v>
      </c>
      <c r="IK614">
        <v>0</v>
      </c>
      <c r="IL614">
        <v>0</v>
      </c>
      <c r="IM614">
        <v>2</v>
      </c>
      <c r="IN614">
        <v>2</v>
      </c>
      <c r="IO614">
        <v>0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0</v>
      </c>
      <c r="JD614">
        <v>0</v>
      </c>
      <c r="JE614">
        <v>0</v>
      </c>
      <c r="JF614">
        <v>0</v>
      </c>
      <c r="JG614">
        <v>0</v>
      </c>
      <c r="JH614">
        <v>0</v>
      </c>
      <c r="JI614">
        <v>0</v>
      </c>
      <c r="JJ614">
        <v>0</v>
      </c>
      <c r="JK614">
        <v>0</v>
      </c>
      <c r="JL614">
        <v>2</v>
      </c>
    </row>
    <row r="615" spans="1:272">
      <c r="A615" t="s">
        <v>476</v>
      </c>
      <c r="B615" t="s">
        <v>464</v>
      </c>
      <c r="C615" t="str">
        <f>"160907"</f>
        <v>160907</v>
      </c>
      <c r="D615" t="s">
        <v>475</v>
      </c>
      <c r="E615">
        <v>6</v>
      </c>
      <c r="F615">
        <v>569</v>
      </c>
      <c r="G615">
        <v>440</v>
      </c>
      <c r="H615">
        <v>105</v>
      </c>
      <c r="I615">
        <v>335</v>
      </c>
      <c r="J615">
        <v>0</v>
      </c>
      <c r="K615">
        <v>2</v>
      </c>
      <c r="L615">
        <v>2</v>
      </c>
      <c r="M615">
        <v>2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336</v>
      </c>
      <c r="T615">
        <v>1</v>
      </c>
      <c r="U615">
        <v>0</v>
      </c>
      <c r="V615">
        <v>336</v>
      </c>
      <c r="W615">
        <v>4</v>
      </c>
      <c r="X615">
        <v>3</v>
      </c>
      <c r="Y615">
        <v>1</v>
      </c>
      <c r="Z615">
        <v>0</v>
      </c>
      <c r="AA615">
        <v>332</v>
      </c>
      <c r="AB615">
        <v>77</v>
      </c>
      <c r="AC615">
        <v>6</v>
      </c>
      <c r="AD615">
        <v>14</v>
      </c>
      <c r="AE615">
        <v>40</v>
      </c>
      <c r="AF615">
        <v>2</v>
      </c>
      <c r="AG615">
        <v>0</v>
      </c>
      <c r="AH615">
        <v>4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1</v>
      </c>
      <c r="AO615">
        <v>1</v>
      </c>
      <c r="AP615">
        <v>0</v>
      </c>
      <c r="AQ615">
        <v>0</v>
      </c>
      <c r="AR615">
        <v>1</v>
      </c>
      <c r="AS615">
        <v>0</v>
      </c>
      <c r="AT615">
        <v>1</v>
      </c>
      <c r="AU615">
        <v>1</v>
      </c>
      <c r="AV615">
        <v>2</v>
      </c>
      <c r="AW615">
        <v>0</v>
      </c>
      <c r="AX615">
        <v>0</v>
      </c>
      <c r="AY615">
        <v>3</v>
      </c>
      <c r="AZ615">
        <v>1</v>
      </c>
      <c r="BA615">
        <v>77</v>
      </c>
      <c r="BB615">
        <v>98</v>
      </c>
      <c r="BC615">
        <v>18</v>
      </c>
      <c r="BD615">
        <v>4</v>
      </c>
      <c r="BE615">
        <v>1</v>
      </c>
      <c r="BF615">
        <v>32</v>
      </c>
      <c r="BG615">
        <v>1</v>
      </c>
      <c r="BH615">
        <v>5</v>
      </c>
      <c r="BI615">
        <v>0</v>
      </c>
      <c r="BJ615">
        <v>0</v>
      </c>
      <c r="BK615">
        <v>4</v>
      </c>
      <c r="BL615">
        <v>1</v>
      </c>
      <c r="BM615">
        <v>0</v>
      </c>
      <c r="BN615">
        <v>0</v>
      </c>
      <c r="BO615">
        <v>0</v>
      </c>
      <c r="BP615">
        <v>29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1</v>
      </c>
      <c r="BW615">
        <v>0</v>
      </c>
      <c r="BX615">
        <v>1</v>
      </c>
      <c r="BY615">
        <v>1</v>
      </c>
      <c r="BZ615">
        <v>98</v>
      </c>
      <c r="CA615">
        <v>16</v>
      </c>
      <c r="CB615">
        <v>8</v>
      </c>
      <c r="CC615">
        <v>1</v>
      </c>
      <c r="CD615">
        <v>2</v>
      </c>
      <c r="CE615">
        <v>1</v>
      </c>
      <c r="CF615">
        <v>0</v>
      </c>
      <c r="CG615">
        <v>0</v>
      </c>
      <c r="CH615">
        <v>1</v>
      </c>
      <c r="CI615">
        <v>0</v>
      </c>
      <c r="CJ615">
        <v>0</v>
      </c>
      <c r="CK615">
        <v>1</v>
      </c>
      <c r="CL615">
        <v>0</v>
      </c>
      <c r="CM615">
        <v>0</v>
      </c>
      <c r="CN615">
        <v>1</v>
      </c>
      <c r="CO615">
        <v>1</v>
      </c>
      <c r="CP615">
        <v>16</v>
      </c>
      <c r="CQ615">
        <v>13</v>
      </c>
      <c r="CR615">
        <v>10</v>
      </c>
      <c r="CS615">
        <v>0</v>
      </c>
      <c r="CT615">
        <v>1</v>
      </c>
      <c r="CU615">
        <v>1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1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13</v>
      </c>
      <c r="DQ615">
        <v>12</v>
      </c>
      <c r="DR615">
        <v>7</v>
      </c>
      <c r="DS615">
        <v>1</v>
      </c>
      <c r="DT615">
        <v>2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2</v>
      </c>
      <c r="EL615">
        <v>0</v>
      </c>
      <c r="EM615">
        <v>0</v>
      </c>
      <c r="EN615">
        <v>0</v>
      </c>
      <c r="EO615">
        <v>0</v>
      </c>
      <c r="EP615">
        <v>12</v>
      </c>
      <c r="EQ615">
        <v>19</v>
      </c>
      <c r="ER615">
        <v>4</v>
      </c>
      <c r="ES615">
        <v>6</v>
      </c>
      <c r="ET615">
        <v>2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1</v>
      </c>
      <c r="FC615">
        <v>0</v>
      </c>
      <c r="FD615">
        <v>0</v>
      </c>
      <c r="FE615">
        <v>0</v>
      </c>
      <c r="FF615">
        <v>0</v>
      </c>
      <c r="FG615">
        <v>1</v>
      </c>
      <c r="FH615">
        <v>1</v>
      </c>
      <c r="FI615">
        <v>0</v>
      </c>
      <c r="FJ615">
        <v>3</v>
      </c>
      <c r="FK615">
        <v>1</v>
      </c>
      <c r="FL615">
        <v>0</v>
      </c>
      <c r="FM615">
        <v>0</v>
      </c>
      <c r="FN615">
        <v>19</v>
      </c>
      <c r="FO615">
        <v>64</v>
      </c>
      <c r="FP615">
        <v>37</v>
      </c>
      <c r="FQ615">
        <v>5</v>
      </c>
      <c r="FR615">
        <v>4</v>
      </c>
      <c r="FS615">
        <v>2</v>
      </c>
      <c r="FT615">
        <v>0</v>
      </c>
      <c r="FU615">
        <v>5</v>
      </c>
      <c r="FV615">
        <v>0</v>
      </c>
      <c r="FW615">
        <v>0</v>
      </c>
      <c r="FX615">
        <v>4</v>
      </c>
      <c r="FY615">
        <v>0</v>
      </c>
      <c r="FZ615">
        <v>1</v>
      </c>
      <c r="GA615">
        <v>0</v>
      </c>
      <c r="GB615">
        <v>1</v>
      </c>
      <c r="GC615">
        <v>0</v>
      </c>
      <c r="GD615">
        <v>0</v>
      </c>
      <c r="GE615">
        <v>0</v>
      </c>
      <c r="GF615">
        <v>1</v>
      </c>
      <c r="GG615">
        <v>0</v>
      </c>
      <c r="GH615">
        <v>0</v>
      </c>
      <c r="GI615">
        <v>0</v>
      </c>
      <c r="GJ615">
        <v>0</v>
      </c>
      <c r="GK615">
        <v>2</v>
      </c>
      <c r="GL615">
        <v>1</v>
      </c>
      <c r="GM615">
        <v>1</v>
      </c>
      <c r="GN615">
        <v>64</v>
      </c>
      <c r="GO615">
        <v>25</v>
      </c>
      <c r="GP615">
        <v>10</v>
      </c>
      <c r="GQ615">
        <v>1</v>
      </c>
      <c r="GR615">
        <v>1</v>
      </c>
      <c r="GS615">
        <v>0</v>
      </c>
      <c r="GT615">
        <v>0</v>
      </c>
      <c r="GU615">
        <v>0</v>
      </c>
      <c r="GV615">
        <v>8</v>
      </c>
      <c r="GW615">
        <v>0</v>
      </c>
      <c r="GX615">
        <v>1</v>
      </c>
      <c r="GY615">
        <v>1</v>
      </c>
      <c r="GZ615">
        <v>2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1</v>
      </c>
      <c r="HG615">
        <v>0</v>
      </c>
      <c r="HH615">
        <v>25</v>
      </c>
      <c r="HI615">
        <v>2</v>
      </c>
      <c r="HJ615">
        <v>1</v>
      </c>
      <c r="HK615">
        <v>0</v>
      </c>
      <c r="HL615">
        <v>0</v>
      </c>
      <c r="HM615">
        <v>0</v>
      </c>
      <c r="HN615">
        <v>1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2</v>
      </c>
      <c r="HW615">
        <v>4</v>
      </c>
      <c r="HX615">
        <v>4</v>
      </c>
      <c r="HY615">
        <v>0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  <c r="IF615">
        <v>0</v>
      </c>
      <c r="IG615">
        <v>0</v>
      </c>
      <c r="IH615">
        <v>0</v>
      </c>
      <c r="II615">
        <v>0</v>
      </c>
      <c r="IJ615">
        <v>0</v>
      </c>
      <c r="IK615">
        <v>0</v>
      </c>
      <c r="IL615">
        <v>4</v>
      </c>
      <c r="IM615">
        <v>2</v>
      </c>
      <c r="IN615">
        <v>1</v>
      </c>
      <c r="IO615">
        <v>0</v>
      </c>
      <c r="IP615">
        <v>1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0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  <c r="JI615">
        <v>0</v>
      </c>
      <c r="JJ615">
        <v>0</v>
      </c>
      <c r="JK615">
        <v>0</v>
      </c>
      <c r="JL615">
        <v>2</v>
      </c>
    </row>
    <row r="616" spans="1:272">
      <c r="A616" t="s">
        <v>474</v>
      </c>
      <c r="B616" t="s">
        <v>464</v>
      </c>
      <c r="C616" t="str">
        <f>"160907"</f>
        <v>160907</v>
      </c>
      <c r="D616" t="s">
        <v>277</v>
      </c>
      <c r="E616">
        <v>7</v>
      </c>
      <c r="F616">
        <v>642</v>
      </c>
      <c r="G616">
        <v>490</v>
      </c>
      <c r="H616">
        <v>181</v>
      </c>
      <c r="I616">
        <v>309</v>
      </c>
      <c r="J616">
        <v>0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309</v>
      </c>
      <c r="T616">
        <v>0</v>
      </c>
      <c r="U616">
        <v>0</v>
      </c>
      <c r="V616">
        <v>309</v>
      </c>
      <c r="W616">
        <v>6</v>
      </c>
      <c r="X616">
        <v>3</v>
      </c>
      <c r="Y616">
        <v>2</v>
      </c>
      <c r="Z616">
        <v>0</v>
      </c>
      <c r="AA616">
        <v>303</v>
      </c>
      <c r="AB616">
        <v>90</v>
      </c>
      <c r="AC616">
        <v>11</v>
      </c>
      <c r="AD616">
        <v>23</v>
      </c>
      <c r="AE616">
        <v>39</v>
      </c>
      <c r="AF616">
        <v>5</v>
      </c>
      <c r="AG616">
        <v>0</v>
      </c>
      <c r="AH616">
        <v>1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3</v>
      </c>
      <c r="AO616">
        <v>0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2</v>
      </c>
      <c r="AV616">
        <v>0</v>
      </c>
      <c r="AW616">
        <v>1</v>
      </c>
      <c r="AX616">
        <v>0</v>
      </c>
      <c r="AY616">
        <v>1</v>
      </c>
      <c r="AZ616">
        <v>2</v>
      </c>
      <c r="BA616">
        <v>90</v>
      </c>
      <c r="BB616">
        <v>61</v>
      </c>
      <c r="BC616">
        <v>17</v>
      </c>
      <c r="BD616">
        <v>3</v>
      </c>
      <c r="BE616">
        <v>3</v>
      </c>
      <c r="BF616">
        <v>18</v>
      </c>
      <c r="BG616">
        <v>2</v>
      </c>
      <c r="BH616">
        <v>2</v>
      </c>
      <c r="BI616">
        <v>2</v>
      </c>
      <c r="BJ616">
        <v>1</v>
      </c>
      <c r="BK616">
        <v>0</v>
      </c>
      <c r="BL616">
        <v>1</v>
      </c>
      <c r="BM616">
        <v>0</v>
      </c>
      <c r="BN616">
        <v>0</v>
      </c>
      <c r="BO616">
        <v>0</v>
      </c>
      <c r="BP616">
        <v>9</v>
      </c>
      <c r="BQ616">
        <v>0</v>
      </c>
      <c r="BR616">
        <v>0</v>
      </c>
      <c r="BS616">
        <v>0</v>
      </c>
      <c r="BT616">
        <v>0</v>
      </c>
      <c r="BU616">
        <v>1</v>
      </c>
      <c r="BV616">
        <v>0</v>
      </c>
      <c r="BW616">
        <v>0</v>
      </c>
      <c r="BX616">
        <v>1</v>
      </c>
      <c r="BY616">
        <v>1</v>
      </c>
      <c r="BZ616">
        <v>61</v>
      </c>
      <c r="CA616">
        <v>6</v>
      </c>
      <c r="CB616">
        <v>0</v>
      </c>
      <c r="CC616">
        <v>1</v>
      </c>
      <c r="CD616">
        <v>0</v>
      </c>
      <c r="CE616">
        <v>0</v>
      </c>
      <c r="CF616">
        <v>1</v>
      </c>
      <c r="CG616">
        <v>0</v>
      </c>
      <c r="CH616">
        <v>1</v>
      </c>
      <c r="CI616">
        <v>0</v>
      </c>
      <c r="CJ616">
        <v>0</v>
      </c>
      <c r="CK616">
        <v>2</v>
      </c>
      <c r="CL616">
        <v>0</v>
      </c>
      <c r="CM616">
        <v>0</v>
      </c>
      <c r="CN616">
        <v>0</v>
      </c>
      <c r="CO616">
        <v>1</v>
      </c>
      <c r="CP616">
        <v>6</v>
      </c>
      <c r="CQ616">
        <v>7</v>
      </c>
      <c r="CR616">
        <v>2</v>
      </c>
      <c r="CS616">
        <v>1</v>
      </c>
      <c r="CT616">
        <v>1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1</v>
      </c>
      <c r="DJ616">
        <v>1</v>
      </c>
      <c r="DK616">
        <v>0</v>
      </c>
      <c r="DL616">
        <v>0</v>
      </c>
      <c r="DM616">
        <v>0</v>
      </c>
      <c r="DN616">
        <v>0</v>
      </c>
      <c r="DO616">
        <v>1</v>
      </c>
      <c r="DP616">
        <v>7</v>
      </c>
      <c r="DQ616">
        <v>9</v>
      </c>
      <c r="DR616">
        <v>1</v>
      </c>
      <c r="DS616">
        <v>1</v>
      </c>
      <c r="DT616">
        <v>5</v>
      </c>
      <c r="DU616">
        <v>2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9</v>
      </c>
      <c r="EQ616">
        <v>25</v>
      </c>
      <c r="ER616">
        <v>4</v>
      </c>
      <c r="ES616">
        <v>8</v>
      </c>
      <c r="ET616">
        <v>2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1</v>
      </c>
      <c r="FB616">
        <v>0</v>
      </c>
      <c r="FC616">
        <v>0</v>
      </c>
      <c r="FD616">
        <v>0</v>
      </c>
      <c r="FE616">
        <v>0</v>
      </c>
      <c r="FF616">
        <v>1</v>
      </c>
      <c r="FG616">
        <v>0</v>
      </c>
      <c r="FH616">
        <v>3</v>
      </c>
      <c r="FI616">
        <v>0</v>
      </c>
      <c r="FJ616">
        <v>3</v>
      </c>
      <c r="FK616">
        <v>0</v>
      </c>
      <c r="FL616">
        <v>0</v>
      </c>
      <c r="FM616">
        <v>3</v>
      </c>
      <c r="FN616">
        <v>25</v>
      </c>
      <c r="FO616">
        <v>78</v>
      </c>
      <c r="FP616">
        <v>41</v>
      </c>
      <c r="FQ616">
        <v>2</v>
      </c>
      <c r="FR616">
        <v>2</v>
      </c>
      <c r="FS616">
        <v>2</v>
      </c>
      <c r="FT616">
        <v>1</v>
      </c>
      <c r="FU616">
        <v>8</v>
      </c>
      <c r="FV616">
        <v>2</v>
      </c>
      <c r="FW616">
        <v>1</v>
      </c>
      <c r="FX616">
        <v>1</v>
      </c>
      <c r="FY616">
        <v>1</v>
      </c>
      <c r="FZ616">
        <v>0</v>
      </c>
      <c r="GA616">
        <v>0</v>
      </c>
      <c r="GB616">
        <v>1</v>
      </c>
      <c r="GC616">
        <v>2</v>
      </c>
      <c r="GD616">
        <v>3</v>
      </c>
      <c r="GE616">
        <v>0</v>
      </c>
      <c r="GF616">
        <v>1</v>
      </c>
      <c r="GG616">
        <v>0</v>
      </c>
      <c r="GH616">
        <v>2</v>
      </c>
      <c r="GI616">
        <v>0</v>
      </c>
      <c r="GJ616">
        <v>0</v>
      </c>
      <c r="GK616">
        <v>0</v>
      </c>
      <c r="GL616">
        <v>0</v>
      </c>
      <c r="GM616">
        <v>8</v>
      </c>
      <c r="GN616">
        <v>78</v>
      </c>
      <c r="GO616">
        <v>23</v>
      </c>
      <c r="GP616">
        <v>15</v>
      </c>
      <c r="GQ616">
        <v>1</v>
      </c>
      <c r="GR616">
        <v>1</v>
      </c>
      <c r="GS616">
        <v>0</v>
      </c>
      <c r="GT616">
        <v>1</v>
      </c>
      <c r="GU616">
        <v>0</v>
      </c>
      <c r="GV616">
        <v>2</v>
      </c>
      <c r="GW616">
        <v>0</v>
      </c>
      <c r="GX616">
        <v>1</v>
      </c>
      <c r="GY616">
        <v>1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1</v>
      </c>
      <c r="HG616">
        <v>0</v>
      </c>
      <c r="HH616">
        <v>23</v>
      </c>
      <c r="HI616">
        <v>1</v>
      </c>
      <c r="HJ616">
        <v>0</v>
      </c>
      <c r="HK616">
        <v>1</v>
      </c>
      <c r="HL616">
        <v>0</v>
      </c>
      <c r="HM616">
        <v>0</v>
      </c>
      <c r="HN616">
        <v>0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1</v>
      </c>
      <c r="HW616">
        <v>2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0</v>
      </c>
      <c r="ID616">
        <v>0</v>
      </c>
      <c r="IE616">
        <v>1</v>
      </c>
      <c r="IF616">
        <v>0</v>
      </c>
      <c r="IG616">
        <v>0</v>
      </c>
      <c r="IH616">
        <v>0</v>
      </c>
      <c r="II616">
        <v>0</v>
      </c>
      <c r="IJ616">
        <v>0</v>
      </c>
      <c r="IK616">
        <v>1</v>
      </c>
      <c r="IL616">
        <v>2</v>
      </c>
      <c r="IM616">
        <v>1</v>
      </c>
      <c r="IN616">
        <v>0</v>
      </c>
      <c r="IO616">
        <v>0</v>
      </c>
      <c r="IP616">
        <v>0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0</v>
      </c>
      <c r="JC616">
        <v>0</v>
      </c>
      <c r="JD616">
        <v>0</v>
      </c>
      <c r="JE616">
        <v>0</v>
      </c>
      <c r="JF616">
        <v>0</v>
      </c>
      <c r="JG616">
        <v>0</v>
      </c>
      <c r="JH616">
        <v>0</v>
      </c>
      <c r="JI616">
        <v>0</v>
      </c>
      <c r="JJ616">
        <v>0</v>
      </c>
      <c r="JK616">
        <v>1</v>
      </c>
      <c r="JL616">
        <v>1</v>
      </c>
    </row>
    <row r="617" spans="1:272">
      <c r="A617" t="s">
        <v>473</v>
      </c>
      <c r="B617" t="s">
        <v>464</v>
      </c>
      <c r="C617" t="str">
        <f>"160907"</f>
        <v>160907</v>
      </c>
      <c r="D617" t="s">
        <v>339</v>
      </c>
      <c r="E617">
        <v>8</v>
      </c>
      <c r="F617">
        <v>756</v>
      </c>
      <c r="G617">
        <v>580</v>
      </c>
      <c r="H617">
        <v>215</v>
      </c>
      <c r="I617">
        <v>365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365</v>
      </c>
      <c r="T617">
        <v>0</v>
      </c>
      <c r="U617">
        <v>0</v>
      </c>
      <c r="V617">
        <v>365</v>
      </c>
      <c r="W617">
        <v>17</v>
      </c>
      <c r="X617">
        <v>13</v>
      </c>
      <c r="Y617">
        <v>4</v>
      </c>
      <c r="Z617">
        <v>0</v>
      </c>
      <c r="AA617">
        <v>348</v>
      </c>
      <c r="AB617">
        <v>99</v>
      </c>
      <c r="AC617">
        <v>6</v>
      </c>
      <c r="AD617">
        <v>34</v>
      </c>
      <c r="AE617">
        <v>42</v>
      </c>
      <c r="AF617">
        <v>7</v>
      </c>
      <c r="AG617">
        <v>0</v>
      </c>
      <c r="AH617">
        <v>2</v>
      </c>
      <c r="AI617">
        <v>0</v>
      </c>
      <c r="AJ617">
        <v>0</v>
      </c>
      <c r="AK617">
        <v>3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1</v>
      </c>
      <c r="AU617">
        <v>0</v>
      </c>
      <c r="AV617">
        <v>0</v>
      </c>
      <c r="AW617">
        <v>1</v>
      </c>
      <c r="AX617">
        <v>1</v>
      </c>
      <c r="AY617">
        <v>0</v>
      </c>
      <c r="AZ617">
        <v>1</v>
      </c>
      <c r="BA617">
        <v>99</v>
      </c>
      <c r="BB617">
        <v>73</v>
      </c>
      <c r="BC617">
        <v>17</v>
      </c>
      <c r="BD617">
        <v>3</v>
      </c>
      <c r="BE617">
        <v>2</v>
      </c>
      <c r="BF617">
        <v>23</v>
      </c>
      <c r="BG617">
        <v>0</v>
      </c>
      <c r="BH617">
        <v>3</v>
      </c>
      <c r="BI617">
        <v>0</v>
      </c>
      <c r="BJ617">
        <v>1</v>
      </c>
      <c r="BK617">
        <v>2</v>
      </c>
      <c r="BL617">
        <v>2</v>
      </c>
      <c r="BM617">
        <v>0</v>
      </c>
      <c r="BN617">
        <v>0</v>
      </c>
      <c r="BO617">
        <v>3</v>
      </c>
      <c r="BP617">
        <v>15</v>
      </c>
      <c r="BQ617">
        <v>0</v>
      </c>
      <c r="BR617">
        <v>0</v>
      </c>
      <c r="BS617">
        <v>0</v>
      </c>
      <c r="BT617">
        <v>1</v>
      </c>
      <c r="BU617">
        <v>0</v>
      </c>
      <c r="BV617">
        <v>0</v>
      </c>
      <c r="BW617">
        <v>1</v>
      </c>
      <c r="BX617">
        <v>0</v>
      </c>
      <c r="BY617">
        <v>0</v>
      </c>
      <c r="BZ617">
        <v>73</v>
      </c>
      <c r="CA617">
        <v>6</v>
      </c>
      <c r="CB617">
        <v>3</v>
      </c>
      <c r="CC617">
        <v>1</v>
      </c>
      <c r="CD617">
        <v>1</v>
      </c>
      <c r="CE617">
        <v>1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6</v>
      </c>
      <c r="CQ617">
        <v>8</v>
      </c>
      <c r="CR617">
        <v>3</v>
      </c>
      <c r="CS617">
        <v>0</v>
      </c>
      <c r="CT617">
        <v>1</v>
      </c>
      <c r="CU617">
        <v>0</v>
      </c>
      <c r="CV617">
        <v>1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1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1</v>
      </c>
      <c r="DN617">
        <v>0</v>
      </c>
      <c r="DO617">
        <v>1</v>
      </c>
      <c r="DP617">
        <v>8</v>
      </c>
      <c r="DQ617">
        <v>10</v>
      </c>
      <c r="DR617">
        <v>1</v>
      </c>
      <c r="DS617">
        <v>0</v>
      </c>
      <c r="DT617">
        <v>8</v>
      </c>
      <c r="DU617">
        <v>1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10</v>
      </c>
      <c r="EQ617">
        <v>23</v>
      </c>
      <c r="ER617">
        <v>13</v>
      </c>
      <c r="ES617">
        <v>4</v>
      </c>
      <c r="ET617">
        <v>3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2</v>
      </c>
      <c r="FK617">
        <v>0</v>
      </c>
      <c r="FL617">
        <v>0</v>
      </c>
      <c r="FM617">
        <v>1</v>
      </c>
      <c r="FN617">
        <v>23</v>
      </c>
      <c r="FO617">
        <v>94</v>
      </c>
      <c r="FP617">
        <v>30</v>
      </c>
      <c r="FQ617">
        <v>13</v>
      </c>
      <c r="FR617">
        <v>2</v>
      </c>
      <c r="FS617">
        <v>3</v>
      </c>
      <c r="FT617">
        <v>0</v>
      </c>
      <c r="FU617">
        <v>15</v>
      </c>
      <c r="FV617">
        <v>9</v>
      </c>
      <c r="FW617">
        <v>0</v>
      </c>
      <c r="FX617">
        <v>4</v>
      </c>
      <c r="FY617">
        <v>0</v>
      </c>
      <c r="FZ617">
        <v>1</v>
      </c>
      <c r="GA617">
        <v>0</v>
      </c>
      <c r="GB617">
        <v>2</v>
      </c>
      <c r="GC617">
        <v>1</v>
      </c>
      <c r="GD617">
        <v>0</v>
      </c>
      <c r="GE617">
        <v>0</v>
      </c>
      <c r="GF617">
        <v>0</v>
      </c>
      <c r="GG617">
        <v>1</v>
      </c>
      <c r="GH617">
        <v>0</v>
      </c>
      <c r="GI617">
        <v>1</v>
      </c>
      <c r="GJ617">
        <v>0</v>
      </c>
      <c r="GK617">
        <v>1</v>
      </c>
      <c r="GL617">
        <v>0</v>
      </c>
      <c r="GM617">
        <v>11</v>
      </c>
      <c r="GN617">
        <v>94</v>
      </c>
      <c r="GO617">
        <v>27</v>
      </c>
      <c r="GP617">
        <v>18</v>
      </c>
      <c r="GQ617">
        <v>2</v>
      </c>
      <c r="GR617">
        <v>1</v>
      </c>
      <c r="GS617">
        <v>0</v>
      </c>
      <c r="GT617">
        <v>0</v>
      </c>
      <c r="GU617">
        <v>0</v>
      </c>
      <c r="GV617">
        <v>3</v>
      </c>
      <c r="GW617">
        <v>0</v>
      </c>
      <c r="GX617">
        <v>0</v>
      </c>
      <c r="GY617">
        <v>1</v>
      </c>
      <c r="GZ617">
        <v>1</v>
      </c>
      <c r="HA617">
        <v>0</v>
      </c>
      <c r="HB617">
        <v>0</v>
      </c>
      <c r="HC617">
        <v>1</v>
      </c>
      <c r="HD617">
        <v>0</v>
      </c>
      <c r="HE617">
        <v>0</v>
      </c>
      <c r="HF617">
        <v>0</v>
      </c>
      <c r="HG617">
        <v>0</v>
      </c>
      <c r="HH617">
        <v>27</v>
      </c>
      <c r="HI617">
        <v>2</v>
      </c>
      <c r="HJ617">
        <v>1</v>
      </c>
      <c r="HK617">
        <v>1</v>
      </c>
      <c r="HL617">
        <v>0</v>
      </c>
      <c r="HM617">
        <v>0</v>
      </c>
      <c r="HN617">
        <v>0</v>
      </c>
      <c r="HO617">
        <v>0</v>
      </c>
      <c r="HP617">
        <v>0</v>
      </c>
      <c r="HQ617">
        <v>0</v>
      </c>
      <c r="HR617">
        <v>0</v>
      </c>
      <c r="HS617">
        <v>0</v>
      </c>
      <c r="HT617">
        <v>0</v>
      </c>
      <c r="HU617">
        <v>0</v>
      </c>
      <c r="HV617">
        <v>2</v>
      </c>
      <c r="HW617">
        <v>1</v>
      </c>
      <c r="HX617">
        <v>0</v>
      </c>
      <c r="HY617">
        <v>0</v>
      </c>
      <c r="HZ617">
        <v>0</v>
      </c>
      <c r="IA617">
        <v>0</v>
      </c>
      <c r="IB617">
        <v>0</v>
      </c>
      <c r="IC617">
        <v>0</v>
      </c>
      <c r="ID617">
        <v>0</v>
      </c>
      <c r="IE617">
        <v>0</v>
      </c>
      <c r="IF617">
        <v>0</v>
      </c>
      <c r="IG617">
        <v>0</v>
      </c>
      <c r="IH617">
        <v>0</v>
      </c>
      <c r="II617">
        <v>0</v>
      </c>
      <c r="IJ617">
        <v>0</v>
      </c>
      <c r="IK617">
        <v>1</v>
      </c>
      <c r="IL617">
        <v>1</v>
      </c>
      <c r="IM617">
        <v>5</v>
      </c>
      <c r="IN617">
        <v>3</v>
      </c>
      <c r="IO617">
        <v>0</v>
      </c>
      <c r="IP617">
        <v>0</v>
      </c>
      <c r="IQ617">
        <v>1</v>
      </c>
      <c r="IR617">
        <v>0</v>
      </c>
      <c r="IS617">
        <v>0</v>
      </c>
      <c r="IT617">
        <v>0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0</v>
      </c>
      <c r="JD617">
        <v>0</v>
      </c>
      <c r="JE617">
        <v>0</v>
      </c>
      <c r="JF617">
        <v>0</v>
      </c>
      <c r="JG617">
        <v>0</v>
      </c>
      <c r="JH617">
        <v>0</v>
      </c>
      <c r="JI617">
        <v>0</v>
      </c>
      <c r="JJ617">
        <v>1</v>
      </c>
      <c r="JK617">
        <v>0</v>
      </c>
      <c r="JL617">
        <v>5</v>
      </c>
    </row>
    <row r="618" spans="1:272">
      <c r="A618" t="s">
        <v>472</v>
      </c>
      <c r="B618" t="s">
        <v>464</v>
      </c>
      <c r="C618" t="str">
        <f>"160907"</f>
        <v>160907</v>
      </c>
      <c r="D618" t="s">
        <v>132</v>
      </c>
      <c r="E618">
        <v>9</v>
      </c>
      <c r="F618">
        <v>749</v>
      </c>
      <c r="G618">
        <v>570</v>
      </c>
      <c r="H618">
        <v>255</v>
      </c>
      <c r="I618">
        <v>315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315</v>
      </c>
      <c r="T618">
        <v>0</v>
      </c>
      <c r="U618">
        <v>0</v>
      </c>
      <c r="V618">
        <v>315</v>
      </c>
      <c r="W618">
        <v>23</v>
      </c>
      <c r="X618">
        <v>14</v>
      </c>
      <c r="Y618">
        <v>9</v>
      </c>
      <c r="Z618">
        <v>0</v>
      </c>
      <c r="AA618">
        <v>292</v>
      </c>
      <c r="AB618">
        <v>91</v>
      </c>
      <c r="AC618">
        <v>6</v>
      </c>
      <c r="AD618">
        <v>31</v>
      </c>
      <c r="AE618">
        <v>33</v>
      </c>
      <c r="AF618">
        <v>5</v>
      </c>
      <c r="AG618">
        <v>3</v>
      </c>
      <c r="AH618">
        <v>3</v>
      </c>
      <c r="AI618">
        <v>1</v>
      </c>
      <c r="AJ618">
        <v>1</v>
      </c>
      <c r="AK618">
        <v>1</v>
      </c>
      <c r="AL618">
        <v>0</v>
      </c>
      <c r="AM618">
        <v>1</v>
      </c>
      <c r="AN618">
        <v>1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1</v>
      </c>
      <c r="AZ618">
        <v>2</v>
      </c>
      <c r="BA618">
        <v>91</v>
      </c>
      <c r="BB618">
        <v>49</v>
      </c>
      <c r="BC618">
        <v>11</v>
      </c>
      <c r="BD618">
        <v>3</v>
      </c>
      <c r="BE618">
        <v>4</v>
      </c>
      <c r="BF618">
        <v>9</v>
      </c>
      <c r="BG618">
        <v>0</v>
      </c>
      <c r="BH618">
        <v>3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1</v>
      </c>
      <c r="BO618">
        <v>1</v>
      </c>
      <c r="BP618">
        <v>14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1</v>
      </c>
      <c r="BW618">
        <v>0</v>
      </c>
      <c r="BX618">
        <v>1</v>
      </c>
      <c r="BY618">
        <v>0</v>
      </c>
      <c r="BZ618">
        <v>49</v>
      </c>
      <c r="CA618">
        <v>15</v>
      </c>
      <c r="CB618">
        <v>5</v>
      </c>
      <c r="CC618">
        <v>3</v>
      </c>
      <c r="CD618">
        <v>1</v>
      </c>
      <c r="CE618">
        <v>0</v>
      </c>
      <c r="CF618">
        <v>2</v>
      </c>
      <c r="CG618">
        <v>0</v>
      </c>
      <c r="CH618">
        <v>1</v>
      </c>
      <c r="CI618">
        <v>0</v>
      </c>
      <c r="CJ618">
        <v>0</v>
      </c>
      <c r="CK618">
        <v>1</v>
      </c>
      <c r="CL618">
        <v>0</v>
      </c>
      <c r="CM618">
        <v>1</v>
      </c>
      <c r="CN618">
        <v>0</v>
      </c>
      <c r="CO618">
        <v>1</v>
      </c>
      <c r="CP618">
        <v>15</v>
      </c>
      <c r="CQ618">
        <v>7</v>
      </c>
      <c r="CR618">
        <v>4</v>
      </c>
      <c r="CS618">
        <v>0</v>
      </c>
      <c r="CT618">
        <v>1</v>
      </c>
      <c r="CU618">
        <v>0</v>
      </c>
      <c r="CV618">
        <v>1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1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7</v>
      </c>
      <c r="DQ618">
        <v>28</v>
      </c>
      <c r="DR618">
        <v>2</v>
      </c>
      <c r="DS618">
        <v>2</v>
      </c>
      <c r="DT618">
        <v>20</v>
      </c>
      <c r="DU618">
        <v>0</v>
      </c>
      <c r="DV618">
        <v>0</v>
      </c>
      <c r="DW618">
        <v>0</v>
      </c>
      <c r="DX618">
        <v>3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1</v>
      </c>
      <c r="EN618">
        <v>0</v>
      </c>
      <c r="EO618">
        <v>0</v>
      </c>
      <c r="EP618">
        <v>28</v>
      </c>
      <c r="EQ618">
        <v>26</v>
      </c>
      <c r="ER618">
        <v>3</v>
      </c>
      <c r="ES618">
        <v>20</v>
      </c>
      <c r="ET618">
        <v>1</v>
      </c>
      <c r="EU618">
        <v>1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1</v>
      </c>
      <c r="FM618">
        <v>0</v>
      </c>
      <c r="FN618">
        <v>26</v>
      </c>
      <c r="FO618">
        <v>66</v>
      </c>
      <c r="FP618">
        <v>29</v>
      </c>
      <c r="FQ618">
        <v>6</v>
      </c>
      <c r="FR618">
        <v>2</v>
      </c>
      <c r="FS618">
        <v>1</v>
      </c>
      <c r="FT618">
        <v>1</v>
      </c>
      <c r="FU618">
        <v>12</v>
      </c>
      <c r="FV618">
        <v>5</v>
      </c>
      <c r="FW618">
        <v>0</v>
      </c>
      <c r="FX618">
        <v>5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3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1</v>
      </c>
      <c r="GK618">
        <v>0</v>
      </c>
      <c r="GL618">
        <v>0</v>
      </c>
      <c r="GM618">
        <v>1</v>
      </c>
      <c r="GN618">
        <v>66</v>
      </c>
      <c r="GO618">
        <v>5</v>
      </c>
      <c r="GP618">
        <v>3</v>
      </c>
      <c r="GQ618">
        <v>0</v>
      </c>
      <c r="GR618">
        <v>0</v>
      </c>
      <c r="GS618">
        <v>0</v>
      </c>
      <c r="GT618">
        <v>1</v>
      </c>
      <c r="GU618">
        <v>0</v>
      </c>
      <c r="GV618">
        <v>0</v>
      </c>
      <c r="GW618">
        <v>0</v>
      </c>
      <c r="GX618">
        <v>1</v>
      </c>
      <c r="GY618">
        <v>0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5</v>
      </c>
      <c r="HI618">
        <v>3</v>
      </c>
      <c r="HJ618">
        <v>0</v>
      </c>
      <c r="HK618">
        <v>0</v>
      </c>
      <c r="HL618">
        <v>0</v>
      </c>
      <c r="HM618">
        <v>0</v>
      </c>
      <c r="HN618">
        <v>1</v>
      </c>
      <c r="HO618">
        <v>1</v>
      </c>
      <c r="HP618">
        <v>0</v>
      </c>
      <c r="HQ618">
        <v>0</v>
      </c>
      <c r="HR618">
        <v>0</v>
      </c>
      <c r="HS618">
        <v>0</v>
      </c>
      <c r="HT618">
        <v>1</v>
      </c>
      <c r="HU618">
        <v>0</v>
      </c>
      <c r="HV618">
        <v>3</v>
      </c>
      <c r="HW618">
        <v>1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0</v>
      </c>
      <c r="ID618">
        <v>0</v>
      </c>
      <c r="IE618">
        <v>0</v>
      </c>
      <c r="IF618">
        <v>0</v>
      </c>
      <c r="IG618">
        <v>1</v>
      </c>
      <c r="IH618">
        <v>0</v>
      </c>
      <c r="II618">
        <v>0</v>
      </c>
      <c r="IJ618">
        <v>0</v>
      </c>
      <c r="IK618">
        <v>0</v>
      </c>
      <c r="IL618">
        <v>1</v>
      </c>
      <c r="IM618">
        <v>1</v>
      </c>
      <c r="IN618">
        <v>0</v>
      </c>
      <c r="IO618">
        <v>0</v>
      </c>
      <c r="IP618">
        <v>0</v>
      </c>
      <c r="IQ618">
        <v>0</v>
      </c>
      <c r="IR618">
        <v>0</v>
      </c>
      <c r="IS618">
        <v>1</v>
      </c>
      <c r="IT618">
        <v>0</v>
      </c>
      <c r="IU618">
        <v>0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0</v>
      </c>
      <c r="JB618">
        <v>0</v>
      </c>
      <c r="JC618">
        <v>0</v>
      </c>
      <c r="JD618">
        <v>0</v>
      </c>
      <c r="JE618">
        <v>0</v>
      </c>
      <c r="JF618">
        <v>0</v>
      </c>
      <c r="JG618">
        <v>0</v>
      </c>
      <c r="JH618">
        <v>0</v>
      </c>
      <c r="JI618">
        <v>0</v>
      </c>
      <c r="JJ618">
        <v>0</v>
      </c>
      <c r="JK618">
        <v>0</v>
      </c>
      <c r="JL618">
        <v>1</v>
      </c>
    </row>
    <row r="619" spans="1:272">
      <c r="A619" s="1" t="s">
        <v>471</v>
      </c>
      <c r="B619" t="s">
        <v>464</v>
      </c>
      <c r="C619" t="str">
        <f>"160907"</f>
        <v>160907</v>
      </c>
      <c r="D619" t="s">
        <v>155</v>
      </c>
      <c r="E619">
        <v>10</v>
      </c>
      <c r="F619">
        <v>852</v>
      </c>
      <c r="G619">
        <v>660</v>
      </c>
      <c r="H619">
        <v>394</v>
      </c>
      <c r="I619">
        <v>266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266</v>
      </c>
      <c r="T619">
        <v>0</v>
      </c>
      <c r="U619">
        <v>0</v>
      </c>
      <c r="V619">
        <v>266</v>
      </c>
      <c r="W619">
        <v>13</v>
      </c>
      <c r="X619">
        <v>13</v>
      </c>
      <c r="Y619">
        <v>0</v>
      </c>
      <c r="Z619">
        <v>0</v>
      </c>
      <c r="AA619">
        <v>253</v>
      </c>
      <c r="AB619">
        <v>83</v>
      </c>
      <c r="AC619">
        <v>5</v>
      </c>
      <c r="AD619">
        <v>17</v>
      </c>
      <c r="AE619">
        <v>19</v>
      </c>
      <c r="AF619">
        <v>16</v>
      </c>
      <c r="AG619">
        <v>1</v>
      </c>
      <c r="AH619">
        <v>8</v>
      </c>
      <c r="AI619">
        <v>0</v>
      </c>
      <c r="AJ619">
        <v>1</v>
      </c>
      <c r="AK619">
        <v>0</v>
      </c>
      <c r="AL619">
        <v>0</v>
      </c>
      <c r="AM619">
        <v>2</v>
      </c>
      <c r="AN619">
        <v>1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5</v>
      </c>
      <c r="AX619">
        <v>0</v>
      </c>
      <c r="AY619">
        <v>4</v>
      </c>
      <c r="AZ619">
        <v>1</v>
      </c>
      <c r="BA619">
        <v>83</v>
      </c>
      <c r="BB619">
        <v>83</v>
      </c>
      <c r="BC619">
        <v>19</v>
      </c>
      <c r="BD619">
        <v>1</v>
      </c>
      <c r="BE619">
        <v>3</v>
      </c>
      <c r="BF619">
        <v>25</v>
      </c>
      <c r="BG619">
        <v>1</v>
      </c>
      <c r="BH619">
        <v>3</v>
      </c>
      <c r="BI619">
        <v>3</v>
      </c>
      <c r="BJ619">
        <v>1</v>
      </c>
      <c r="BK619">
        <v>2</v>
      </c>
      <c r="BL619">
        <v>0</v>
      </c>
      <c r="BM619">
        <v>0</v>
      </c>
      <c r="BN619">
        <v>0</v>
      </c>
      <c r="BO619">
        <v>0</v>
      </c>
      <c r="BP619">
        <v>22</v>
      </c>
      <c r="BQ619">
        <v>1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2</v>
      </c>
      <c r="BX619">
        <v>0</v>
      </c>
      <c r="BY619">
        <v>0</v>
      </c>
      <c r="BZ619">
        <v>83</v>
      </c>
      <c r="CA619">
        <v>4</v>
      </c>
      <c r="CB619">
        <v>3</v>
      </c>
      <c r="CC619">
        <v>0</v>
      </c>
      <c r="CD619">
        <v>0</v>
      </c>
      <c r="CE619">
        <v>0</v>
      </c>
      <c r="CF619">
        <v>0</v>
      </c>
      <c r="CG619">
        <v>1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4</v>
      </c>
      <c r="CQ619">
        <v>6</v>
      </c>
      <c r="CR619">
        <v>3</v>
      </c>
      <c r="CS619">
        <v>1</v>
      </c>
      <c r="CT619">
        <v>0</v>
      </c>
      <c r="CU619">
        <v>0</v>
      </c>
      <c r="CV619">
        <v>0</v>
      </c>
      <c r="CW619">
        <v>0</v>
      </c>
      <c r="CX619">
        <v>1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1</v>
      </c>
      <c r="DM619">
        <v>0</v>
      </c>
      <c r="DN619">
        <v>0</v>
      </c>
      <c r="DO619">
        <v>0</v>
      </c>
      <c r="DP619">
        <v>6</v>
      </c>
      <c r="DQ619">
        <v>11</v>
      </c>
      <c r="DR619">
        <v>1</v>
      </c>
      <c r="DS619">
        <v>1</v>
      </c>
      <c r="DT619">
        <v>6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1</v>
      </c>
      <c r="EE619">
        <v>0</v>
      </c>
      <c r="EF619">
        <v>0</v>
      </c>
      <c r="EG619">
        <v>0</v>
      </c>
      <c r="EH619">
        <v>1</v>
      </c>
      <c r="EI619">
        <v>1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11</v>
      </c>
      <c r="EQ619">
        <v>5</v>
      </c>
      <c r="ER619">
        <v>2</v>
      </c>
      <c r="ES619">
        <v>3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5</v>
      </c>
      <c r="FO619">
        <v>45</v>
      </c>
      <c r="FP619">
        <v>15</v>
      </c>
      <c r="FQ619">
        <v>6</v>
      </c>
      <c r="FR619">
        <v>0</v>
      </c>
      <c r="FS619">
        <v>0</v>
      </c>
      <c r="FT619">
        <v>0</v>
      </c>
      <c r="FU619">
        <v>10</v>
      </c>
      <c r="FV619">
        <v>1</v>
      </c>
      <c r="FW619">
        <v>0</v>
      </c>
      <c r="FX619">
        <v>1</v>
      </c>
      <c r="FY619">
        <v>0</v>
      </c>
      <c r="FZ619">
        <v>0</v>
      </c>
      <c r="GA619">
        <v>0</v>
      </c>
      <c r="GB619">
        <v>0</v>
      </c>
      <c r="GC619">
        <v>1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1</v>
      </c>
      <c r="GJ619">
        <v>0</v>
      </c>
      <c r="GK619">
        <v>1</v>
      </c>
      <c r="GL619">
        <v>0</v>
      </c>
      <c r="GM619">
        <v>9</v>
      </c>
      <c r="GN619">
        <v>45</v>
      </c>
      <c r="GO619">
        <v>10</v>
      </c>
      <c r="GP619">
        <v>6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2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1</v>
      </c>
      <c r="HG619">
        <v>1</v>
      </c>
      <c r="HH619">
        <v>10</v>
      </c>
      <c r="HI619">
        <v>5</v>
      </c>
      <c r="HJ619">
        <v>0</v>
      </c>
      <c r="HK619">
        <v>0</v>
      </c>
      <c r="HL619">
        <v>3</v>
      </c>
      <c r="HM619">
        <v>0</v>
      </c>
      <c r="HN619">
        <v>0</v>
      </c>
      <c r="HO619">
        <v>1</v>
      </c>
      <c r="HP619">
        <v>0</v>
      </c>
      <c r="HQ619">
        <v>1</v>
      </c>
      <c r="HR619">
        <v>0</v>
      </c>
      <c r="HS619">
        <v>0</v>
      </c>
      <c r="HT619">
        <v>0</v>
      </c>
      <c r="HU619">
        <v>0</v>
      </c>
      <c r="HV619">
        <v>5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  <c r="ID619">
        <v>0</v>
      </c>
      <c r="IE619">
        <v>0</v>
      </c>
      <c r="IF619">
        <v>0</v>
      </c>
      <c r="IG619">
        <v>0</v>
      </c>
      <c r="IH619">
        <v>0</v>
      </c>
      <c r="II619">
        <v>0</v>
      </c>
      <c r="IJ619">
        <v>0</v>
      </c>
      <c r="IK619">
        <v>0</v>
      </c>
      <c r="IL619">
        <v>0</v>
      </c>
      <c r="IM619">
        <v>1</v>
      </c>
      <c r="IN619">
        <v>1</v>
      </c>
      <c r="IO619">
        <v>0</v>
      </c>
      <c r="IP619">
        <v>0</v>
      </c>
      <c r="IQ619">
        <v>0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0</v>
      </c>
      <c r="JB619">
        <v>0</v>
      </c>
      <c r="JC619">
        <v>0</v>
      </c>
      <c r="JD619">
        <v>0</v>
      </c>
      <c r="JE619">
        <v>0</v>
      </c>
      <c r="JF619">
        <v>0</v>
      </c>
      <c r="JG619">
        <v>0</v>
      </c>
      <c r="JH619">
        <v>0</v>
      </c>
      <c r="JI619">
        <v>0</v>
      </c>
      <c r="JJ619">
        <v>0</v>
      </c>
      <c r="JK619">
        <v>0</v>
      </c>
      <c r="JL619">
        <v>1</v>
      </c>
    </row>
    <row r="620" spans="1:272">
      <c r="A620" t="s">
        <v>470</v>
      </c>
      <c r="B620" t="s">
        <v>464</v>
      </c>
      <c r="C620" t="str">
        <f>"160907"</f>
        <v>160907</v>
      </c>
      <c r="D620" t="s">
        <v>176</v>
      </c>
      <c r="E620">
        <v>11</v>
      </c>
      <c r="F620">
        <v>706</v>
      </c>
      <c r="G620">
        <v>540</v>
      </c>
      <c r="H620">
        <v>244</v>
      </c>
      <c r="I620">
        <v>296</v>
      </c>
      <c r="J620">
        <v>0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296</v>
      </c>
      <c r="T620">
        <v>0</v>
      </c>
      <c r="U620">
        <v>0</v>
      </c>
      <c r="V620">
        <v>296</v>
      </c>
      <c r="W620">
        <v>12</v>
      </c>
      <c r="X620">
        <v>11</v>
      </c>
      <c r="Y620">
        <v>1</v>
      </c>
      <c r="Z620">
        <v>0</v>
      </c>
      <c r="AA620">
        <v>284</v>
      </c>
      <c r="AB620">
        <v>80</v>
      </c>
      <c r="AC620">
        <v>0</v>
      </c>
      <c r="AD620">
        <v>17</v>
      </c>
      <c r="AE620">
        <v>32</v>
      </c>
      <c r="AF620">
        <v>9</v>
      </c>
      <c r="AG620">
        <v>1</v>
      </c>
      <c r="AH620">
        <v>1</v>
      </c>
      <c r="AI620">
        <v>2</v>
      </c>
      <c r="AJ620">
        <v>0</v>
      </c>
      <c r="AK620">
        <v>3</v>
      </c>
      <c r="AL620">
        <v>0</v>
      </c>
      <c r="AM620">
        <v>2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4</v>
      </c>
      <c r="AW620">
        <v>4</v>
      </c>
      <c r="AX620">
        <v>1</v>
      </c>
      <c r="AY620">
        <v>0</v>
      </c>
      <c r="AZ620">
        <v>4</v>
      </c>
      <c r="BA620">
        <v>80</v>
      </c>
      <c r="BB620">
        <v>57</v>
      </c>
      <c r="BC620">
        <v>13</v>
      </c>
      <c r="BD620">
        <v>1</v>
      </c>
      <c r="BE620">
        <v>1</v>
      </c>
      <c r="BF620">
        <v>17</v>
      </c>
      <c r="BG620">
        <v>1</v>
      </c>
      <c r="BH620">
        <v>1</v>
      </c>
      <c r="BI620">
        <v>1</v>
      </c>
      <c r="BJ620">
        <v>0</v>
      </c>
      <c r="BK620">
        <v>3</v>
      </c>
      <c r="BL620">
        <v>3</v>
      </c>
      <c r="BM620">
        <v>0</v>
      </c>
      <c r="BN620">
        <v>1</v>
      </c>
      <c r="BO620">
        <v>0</v>
      </c>
      <c r="BP620">
        <v>9</v>
      </c>
      <c r="BQ620">
        <v>0</v>
      </c>
      <c r="BR620">
        <v>1</v>
      </c>
      <c r="BS620">
        <v>0</v>
      </c>
      <c r="BT620">
        <v>0</v>
      </c>
      <c r="BU620">
        <v>1</v>
      </c>
      <c r="BV620">
        <v>2</v>
      </c>
      <c r="BW620">
        <v>0</v>
      </c>
      <c r="BX620">
        <v>1</v>
      </c>
      <c r="BY620">
        <v>1</v>
      </c>
      <c r="BZ620">
        <v>57</v>
      </c>
      <c r="CA620">
        <v>7</v>
      </c>
      <c r="CB620">
        <v>5</v>
      </c>
      <c r="CC620">
        <v>2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7</v>
      </c>
      <c r="CQ620">
        <v>15</v>
      </c>
      <c r="CR620">
        <v>7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1</v>
      </c>
      <c r="CY620">
        <v>0</v>
      </c>
      <c r="CZ620">
        <v>0</v>
      </c>
      <c r="DA620">
        <v>1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1</v>
      </c>
      <c r="DH620">
        <v>1</v>
      </c>
      <c r="DI620">
        <v>0</v>
      </c>
      <c r="DJ620">
        <v>0</v>
      </c>
      <c r="DK620">
        <v>0</v>
      </c>
      <c r="DL620">
        <v>0</v>
      </c>
      <c r="DM620">
        <v>3</v>
      </c>
      <c r="DN620">
        <v>0</v>
      </c>
      <c r="DO620">
        <v>1</v>
      </c>
      <c r="DP620">
        <v>15</v>
      </c>
      <c r="DQ620">
        <v>10</v>
      </c>
      <c r="DR620">
        <v>0</v>
      </c>
      <c r="DS620">
        <v>0</v>
      </c>
      <c r="DT620">
        <v>7</v>
      </c>
      <c r="DU620">
        <v>0</v>
      </c>
      <c r="DV620">
        <v>0</v>
      </c>
      <c r="DW620">
        <v>2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1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10</v>
      </c>
      <c r="EQ620">
        <v>11</v>
      </c>
      <c r="ER620">
        <v>4</v>
      </c>
      <c r="ES620">
        <v>2</v>
      </c>
      <c r="ET620">
        <v>1</v>
      </c>
      <c r="EU620">
        <v>0</v>
      </c>
      <c r="EV620">
        <v>0</v>
      </c>
      <c r="EW620">
        <v>1</v>
      </c>
      <c r="EX620">
        <v>0</v>
      </c>
      <c r="EY620">
        <v>0</v>
      </c>
      <c r="EZ620">
        <v>0</v>
      </c>
      <c r="FA620">
        <v>2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1</v>
      </c>
      <c r="FL620">
        <v>0</v>
      </c>
      <c r="FM620">
        <v>0</v>
      </c>
      <c r="FN620">
        <v>11</v>
      </c>
      <c r="FO620">
        <v>85</v>
      </c>
      <c r="FP620">
        <v>25</v>
      </c>
      <c r="FQ620">
        <v>3</v>
      </c>
      <c r="FR620">
        <v>2</v>
      </c>
      <c r="FS620">
        <v>3</v>
      </c>
      <c r="FT620">
        <v>1</v>
      </c>
      <c r="FU620">
        <v>8</v>
      </c>
      <c r="FV620">
        <v>1</v>
      </c>
      <c r="FW620">
        <v>0</v>
      </c>
      <c r="FX620">
        <v>6</v>
      </c>
      <c r="FY620">
        <v>0</v>
      </c>
      <c r="FZ620">
        <v>0</v>
      </c>
      <c r="GA620">
        <v>0</v>
      </c>
      <c r="GB620">
        <v>0</v>
      </c>
      <c r="GC620">
        <v>7</v>
      </c>
      <c r="GD620">
        <v>0</v>
      </c>
      <c r="GE620">
        <v>0</v>
      </c>
      <c r="GF620">
        <v>1</v>
      </c>
      <c r="GG620">
        <v>0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28</v>
      </c>
      <c r="GN620">
        <v>85</v>
      </c>
      <c r="GO620">
        <v>13</v>
      </c>
      <c r="GP620">
        <v>5</v>
      </c>
      <c r="GQ620">
        <v>2</v>
      </c>
      <c r="GR620">
        <v>1</v>
      </c>
      <c r="GS620">
        <v>2</v>
      </c>
      <c r="GT620">
        <v>0</v>
      </c>
      <c r="GU620">
        <v>0</v>
      </c>
      <c r="GV620">
        <v>1</v>
      </c>
      <c r="GW620">
        <v>0</v>
      </c>
      <c r="GX620">
        <v>0</v>
      </c>
      <c r="GY620">
        <v>0</v>
      </c>
      <c r="GZ620">
        <v>0</v>
      </c>
      <c r="HA620">
        <v>1</v>
      </c>
      <c r="HB620">
        <v>0</v>
      </c>
      <c r="HC620">
        <v>1</v>
      </c>
      <c r="HD620">
        <v>0</v>
      </c>
      <c r="HE620">
        <v>0</v>
      </c>
      <c r="HF620">
        <v>0</v>
      </c>
      <c r="HG620">
        <v>0</v>
      </c>
      <c r="HH620">
        <v>13</v>
      </c>
      <c r="HI620">
        <v>6</v>
      </c>
      <c r="HJ620">
        <v>3</v>
      </c>
      <c r="HK620">
        <v>1</v>
      </c>
      <c r="HL620">
        <v>1</v>
      </c>
      <c r="HM620">
        <v>0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1</v>
      </c>
      <c r="HU620">
        <v>0</v>
      </c>
      <c r="HV620">
        <v>6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0</v>
      </c>
      <c r="IF620">
        <v>0</v>
      </c>
      <c r="IG620">
        <v>0</v>
      </c>
      <c r="IH620">
        <v>0</v>
      </c>
      <c r="II620">
        <v>0</v>
      </c>
      <c r="IJ620">
        <v>0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  <c r="JI620">
        <v>0</v>
      </c>
      <c r="JJ620">
        <v>0</v>
      </c>
      <c r="JK620">
        <v>0</v>
      </c>
      <c r="JL620">
        <v>0</v>
      </c>
    </row>
    <row r="621" spans="1:272">
      <c r="A621" t="s">
        <v>469</v>
      </c>
      <c r="B621" t="s">
        <v>464</v>
      </c>
      <c r="C621" t="str">
        <f>"160907"</f>
        <v>160907</v>
      </c>
      <c r="D621" t="s">
        <v>155</v>
      </c>
      <c r="E621">
        <v>12</v>
      </c>
      <c r="F621">
        <v>925</v>
      </c>
      <c r="G621">
        <v>710</v>
      </c>
      <c r="H621">
        <v>326</v>
      </c>
      <c r="I621">
        <v>384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384</v>
      </c>
      <c r="T621">
        <v>0</v>
      </c>
      <c r="U621">
        <v>0</v>
      </c>
      <c r="V621">
        <v>384</v>
      </c>
      <c r="W621">
        <v>23</v>
      </c>
      <c r="X621">
        <v>18</v>
      </c>
      <c r="Y621">
        <v>5</v>
      </c>
      <c r="Z621">
        <v>0</v>
      </c>
      <c r="AA621">
        <v>361</v>
      </c>
      <c r="AB621">
        <v>108</v>
      </c>
      <c r="AC621">
        <v>12</v>
      </c>
      <c r="AD621">
        <v>17</v>
      </c>
      <c r="AE621">
        <v>43</v>
      </c>
      <c r="AF621">
        <v>10</v>
      </c>
      <c r="AG621">
        <v>1</v>
      </c>
      <c r="AH621">
        <v>5</v>
      </c>
      <c r="AI621">
        <v>3</v>
      </c>
      <c r="AJ621">
        <v>2</v>
      </c>
      <c r="AK621">
        <v>2</v>
      </c>
      <c r="AL621">
        <v>0</v>
      </c>
      <c r="AM621">
        <v>2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7</v>
      </c>
      <c r="AX621">
        <v>0</v>
      </c>
      <c r="AY621">
        <v>3</v>
      </c>
      <c r="AZ621">
        <v>0</v>
      </c>
      <c r="BA621">
        <v>108</v>
      </c>
      <c r="BB621">
        <v>88</v>
      </c>
      <c r="BC621">
        <v>28</v>
      </c>
      <c r="BD621">
        <v>0</v>
      </c>
      <c r="BE621">
        <v>1</v>
      </c>
      <c r="BF621">
        <v>12</v>
      </c>
      <c r="BG621">
        <v>1</v>
      </c>
      <c r="BH621">
        <v>10</v>
      </c>
      <c r="BI621">
        <v>2</v>
      </c>
      <c r="BJ621">
        <v>1</v>
      </c>
      <c r="BK621">
        <v>0</v>
      </c>
      <c r="BL621">
        <v>1</v>
      </c>
      <c r="BM621">
        <v>0</v>
      </c>
      <c r="BN621">
        <v>0</v>
      </c>
      <c r="BO621">
        <v>4</v>
      </c>
      <c r="BP621">
        <v>21</v>
      </c>
      <c r="BQ621">
        <v>2</v>
      </c>
      <c r="BR621">
        <v>0</v>
      </c>
      <c r="BS621">
        <v>0</v>
      </c>
      <c r="BT621">
        <v>0</v>
      </c>
      <c r="BU621">
        <v>3</v>
      </c>
      <c r="BV621">
        <v>0</v>
      </c>
      <c r="BW621">
        <v>1</v>
      </c>
      <c r="BX621">
        <v>1</v>
      </c>
      <c r="BY621">
        <v>0</v>
      </c>
      <c r="BZ621">
        <v>88</v>
      </c>
      <c r="CA621">
        <v>4</v>
      </c>
      <c r="CB621">
        <v>0</v>
      </c>
      <c r="CC621">
        <v>2</v>
      </c>
      <c r="CD621">
        <v>1</v>
      </c>
      <c r="CE621">
        <v>0</v>
      </c>
      <c r="CF621">
        <v>0</v>
      </c>
      <c r="CG621">
        <v>1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4</v>
      </c>
      <c r="CQ621">
        <v>17</v>
      </c>
      <c r="CR621">
        <v>9</v>
      </c>
      <c r="CS621">
        <v>1</v>
      </c>
      <c r="CT621">
        <v>1</v>
      </c>
      <c r="CU621">
        <v>0</v>
      </c>
      <c r="CV621">
        <v>1</v>
      </c>
      <c r="CW621">
        <v>0</v>
      </c>
      <c r="CX621">
        <v>1</v>
      </c>
      <c r="CY621">
        <v>0</v>
      </c>
      <c r="CZ621">
        <v>2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1</v>
      </c>
      <c r="DN621">
        <v>0</v>
      </c>
      <c r="DO621">
        <v>1</v>
      </c>
      <c r="DP621">
        <v>17</v>
      </c>
      <c r="DQ621">
        <v>9</v>
      </c>
      <c r="DR621">
        <v>0</v>
      </c>
      <c r="DS621">
        <v>1</v>
      </c>
      <c r="DT621">
        <v>3</v>
      </c>
      <c r="DU621">
        <v>0</v>
      </c>
      <c r="DV621">
        <v>0</v>
      </c>
      <c r="DW621">
        <v>0</v>
      </c>
      <c r="DX621">
        <v>3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1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1</v>
      </c>
      <c r="EP621">
        <v>9</v>
      </c>
      <c r="EQ621">
        <v>23</v>
      </c>
      <c r="ER621">
        <v>6</v>
      </c>
      <c r="ES621">
        <v>8</v>
      </c>
      <c r="ET621">
        <v>2</v>
      </c>
      <c r="EU621">
        <v>1</v>
      </c>
      <c r="EV621">
        <v>0</v>
      </c>
      <c r="EW621">
        <v>0</v>
      </c>
      <c r="EX621">
        <v>0</v>
      </c>
      <c r="EY621">
        <v>0</v>
      </c>
      <c r="EZ621">
        <v>1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1</v>
      </c>
      <c r="FK621">
        <v>0</v>
      </c>
      <c r="FL621">
        <v>0</v>
      </c>
      <c r="FM621">
        <v>4</v>
      </c>
      <c r="FN621">
        <v>23</v>
      </c>
      <c r="FO621">
        <v>93</v>
      </c>
      <c r="FP621">
        <v>38</v>
      </c>
      <c r="FQ621">
        <v>5</v>
      </c>
      <c r="FR621">
        <v>1</v>
      </c>
      <c r="FS621">
        <v>0</v>
      </c>
      <c r="FT621">
        <v>2</v>
      </c>
      <c r="FU621">
        <v>8</v>
      </c>
      <c r="FV621">
        <v>7</v>
      </c>
      <c r="FW621">
        <v>0</v>
      </c>
      <c r="FX621">
        <v>8</v>
      </c>
      <c r="FY621">
        <v>0</v>
      </c>
      <c r="FZ621">
        <v>1</v>
      </c>
      <c r="GA621">
        <v>0</v>
      </c>
      <c r="GB621">
        <v>0</v>
      </c>
      <c r="GC621">
        <v>1</v>
      </c>
      <c r="GD621">
        <v>1</v>
      </c>
      <c r="GE621">
        <v>0</v>
      </c>
      <c r="GF621">
        <v>3</v>
      </c>
      <c r="GG621">
        <v>0</v>
      </c>
      <c r="GH621">
        <v>1</v>
      </c>
      <c r="GI621">
        <v>0</v>
      </c>
      <c r="GJ621">
        <v>0</v>
      </c>
      <c r="GK621">
        <v>1</v>
      </c>
      <c r="GL621">
        <v>0</v>
      </c>
      <c r="GM621">
        <v>16</v>
      </c>
      <c r="GN621">
        <v>93</v>
      </c>
      <c r="GO621">
        <v>14</v>
      </c>
      <c r="GP621">
        <v>11</v>
      </c>
      <c r="GQ621">
        <v>0</v>
      </c>
      <c r="GR621">
        <v>0</v>
      </c>
      <c r="GS621">
        <v>1</v>
      </c>
      <c r="GT621">
        <v>0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1</v>
      </c>
      <c r="HC621">
        <v>0</v>
      </c>
      <c r="HD621">
        <v>0</v>
      </c>
      <c r="HE621">
        <v>0</v>
      </c>
      <c r="HF621">
        <v>0</v>
      </c>
      <c r="HG621">
        <v>1</v>
      </c>
      <c r="HH621">
        <v>14</v>
      </c>
      <c r="HI621">
        <v>2</v>
      </c>
      <c r="HJ621">
        <v>1</v>
      </c>
      <c r="HK621">
        <v>0</v>
      </c>
      <c r="HL621">
        <v>0</v>
      </c>
      <c r="HM621">
        <v>0</v>
      </c>
      <c r="HN621">
        <v>0</v>
      </c>
      <c r="HO621">
        <v>1</v>
      </c>
      <c r="HP621">
        <v>0</v>
      </c>
      <c r="HQ621">
        <v>0</v>
      </c>
      <c r="HR621">
        <v>0</v>
      </c>
      <c r="HS621">
        <v>0</v>
      </c>
      <c r="HT621">
        <v>0</v>
      </c>
      <c r="HU621">
        <v>0</v>
      </c>
      <c r="HV621">
        <v>2</v>
      </c>
      <c r="HW621">
        <v>1</v>
      </c>
      <c r="HX621">
        <v>0</v>
      </c>
      <c r="HY621">
        <v>1</v>
      </c>
      <c r="HZ621">
        <v>0</v>
      </c>
      <c r="IA621">
        <v>0</v>
      </c>
      <c r="IB621">
        <v>0</v>
      </c>
      <c r="IC621">
        <v>0</v>
      </c>
      <c r="ID621">
        <v>0</v>
      </c>
      <c r="IE621">
        <v>0</v>
      </c>
      <c r="IF621">
        <v>0</v>
      </c>
      <c r="IG621">
        <v>0</v>
      </c>
      <c r="IH621">
        <v>0</v>
      </c>
      <c r="II621">
        <v>0</v>
      </c>
      <c r="IJ621">
        <v>0</v>
      </c>
      <c r="IK621">
        <v>0</v>
      </c>
      <c r="IL621">
        <v>1</v>
      </c>
      <c r="IM621">
        <v>2</v>
      </c>
      <c r="IN621">
        <v>0</v>
      </c>
      <c r="IO621">
        <v>0</v>
      </c>
      <c r="IP621">
        <v>1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0</v>
      </c>
      <c r="JD621">
        <v>0</v>
      </c>
      <c r="JE621">
        <v>0</v>
      </c>
      <c r="JF621">
        <v>0</v>
      </c>
      <c r="JG621">
        <v>0</v>
      </c>
      <c r="JH621">
        <v>1</v>
      </c>
      <c r="JI621">
        <v>0</v>
      </c>
      <c r="JJ621">
        <v>0</v>
      </c>
      <c r="JK621">
        <v>0</v>
      </c>
      <c r="JL621">
        <v>2</v>
      </c>
    </row>
    <row r="622" spans="1:272">
      <c r="A622" t="s">
        <v>468</v>
      </c>
      <c r="B622" t="s">
        <v>464</v>
      </c>
      <c r="C622" t="str">
        <f>"160907"</f>
        <v>160907</v>
      </c>
      <c r="D622" t="s">
        <v>466</v>
      </c>
      <c r="E622">
        <v>13</v>
      </c>
      <c r="F622">
        <v>891</v>
      </c>
      <c r="G622">
        <v>680</v>
      </c>
      <c r="H622">
        <v>331</v>
      </c>
      <c r="I622">
        <v>349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349</v>
      </c>
      <c r="T622">
        <v>0</v>
      </c>
      <c r="U622">
        <v>0</v>
      </c>
      <c r="V622">
        <v>349</v>
      </c>
      <c r="W622">
        <v>11</v>
      </c>
      <c r="X622">
        <v>7</v>
      </c>
      <c r="Y622">
        <v>4</v>
      </c>
      <c r="Z622">
        <v>0</v>
      </c>
      <c r="AA622">
        <v>338</v>
      </c>
      <c r="AB622">
        <v>90</v>
      </c>
      <c r="AC622">
        <v>18</v>
      </c>
      <c r="AD622">
        <v>28</v>
      </c>
      <c r="AE622">
        <v>22</v>
      </c>
      <c r="AF622">
        <v>5</v>
      </c>
      <c r="AG622">
        <v>0</v>
      </c>
      <c r="AH622">
        <v>3</v>
      </c>
      <c r="AI622">
        <v>0</v>
      </c>
      <c r="AJ622">
        <v>0</v>
      </c>
      <c r="AK622">
        <v>3</v>
      </c>
      <c r="AL622">
        <v>0</v>
      </c>
      <c r="AM622">
        <v>0</v>
      </c>
      <c r="AN622">
        <v>4</v>
      </c>
      <c r="AO622">
        <v>2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1</v>
      </c>
      <c r="AV622">
        <v>1</v>
      </c>
      <c r="AW622">
        <v>0</v>
      </c>
      <c r="AX622">
        <v>1</v>
      </c>
      <c r="AY622">
        <v>0</v>
      </c>
      <c r="AZ622">
        <v>1</v>
      </c>
      <c r="BA622">
        <v>90</v>
      </c>
      <c r="BB622">
        <v>50</v>
      </c>
      <c r="BC622">
        <v>14</v>
      </c>
      <c r="BD622">
        <v>2</v>
      </c>
      <c r="BE622">
        <v>0</v>
      </c>
      <c r="BF622">
        <v>9</v>
      </c>
      <c r="BG622">
        <v>0</v>
      </c>
      <c r="BH622">
        <v>4</v>
      </c>
      <c r="BI622">
        <v>1</v>
      </c>
      <c r="BJ622">
        <v>0</v>
      </c>
      <c r="BK622">
        <v>1</v>
      </c>
      <c r="BL622">
        <v>1</v>
      </c>
      <c r="BM622">
        <v>0</v>
      </c>
      <c r="BN622">
        <v>0</v>
      </c>
      <c r="BO622">
        <v>1</v>
      </c>
      <c r="BP622">
        <v>10</v>
      </c>
      <c r="BQ622">
        <v>0</v>
      </c>
      <c r="BR622">
        <v>0</v>
      </c>
      <c r="BS622">
        <v>1</v>
      </c>
      <c r="BT622">
        <v>0</v>
      </c>
      <c r="BU622">
        <v>0</v>
      </c>
      <c r="BV622">
        <v>1</v>
      </c>
      <c r="BW622">
        <v>0</v>
      </c>
      <c r="BX622">
        <v>3</v>
      </c>
      <c r="BY622">
        <v>2</v>
      </c>
      <c r="BZ622">
        <v>50</v>
      </c>
      <c r="CA622">
        <v>12</v>
      </c>
      <c r="CB622">
        <v>3</v>
      </c>
      <c r="CC622">
        <v>0</v>
      </c>
      <c r="CD622">
        <v>1</v>
      </c>
      <c r="CE622">
        <v>0</v>
      </c>
      <c r="CF622">
        <v>3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4</v>
      </c>
      <c r="CO622">
        <v>1</v>
      </c>
      <c r="CP622">
        <v>12</v>
      </c>
      <c r="CQ622">
        <v>7</v>
      </c>
      <c r="CR622">
        <v>3</v>
      </c>
      <c r="CS622">
        <v>0</v>
      </c>
      <c r="CT622">
        <v>1</v>
      </c>
      <c r="CU622">
        <v>0</v>
      </c>
      <c r="CV622">
        <v>0</v>
      </c>
      <c r="CW622">
        <v>0</v>
      </c>
      <c r="CX622">
        <v>1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1</v>
      </c>
      <c r="DI622">
        <v>0</v>
      </c>
      <c r="DJ622">
        <v>0</v>
      </c>
      <c r="DK622">
        <v>0</v>
      </c>
      <c r="DL622">
        <v>0</v>
      </c>
      <c r="DM622">
        <v>1</v>
      </c>
      <c r="DN622">
        <v>0</v>
      </c>
      <c r="DO622">
        <v>0</v>
      </c>
      <c r="DP622">
        <v>7</v>
      </c>
      <c r="DQ622">
        <v>23</v>
      </c>
      <c r="DR622">
        <v>7</v>
      </c>
      <c r="DS622">
        <v>3</v>
      </c>
      <c r="DT622">
        <v>11</v>
      </c>
      <c r="DU622">
        <v>0</v>
      </c>
      <c r="DV622">
        <v>0</v>
      </c>
      <c r="DW622">
        <v>0</v>
      </c>
      <c r="DX622">
        <v>2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23</v>
      </c>
      <c r="EQ622">
        <v>15</v>
      </c>
      <c r="ER622">
        <v>5</v>
      </c>
      <c r="ES622">
        <v>9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1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15</v>
      </c>
      <c r="FO622">
        <v>124</v>
      </c>
      <c r="FP622">
        <v>47</v>
      </c>
      <c r="FQ622">
        <v>10</v>
      </c>
      <c r="FR622">
        <v>0</v>
      </c>
      <c r="FS622">
        <v>2</v>
      </c>
      <c r="FT622">
        <v>0</v>
      </c>
      <c r="FU622">
        <v>19</v>
      </c>
      <c r="FV622">
        <v>10</v>
      </c>
      <c r="FW622">
        <v>0</v>
      </c>
      <c r="FX622">
        <v>5</v>
      </c>
      <c r="FY622">
        <v>0</v>
      </c>
      <c r="FZ622">
        <v>0</v>
      </c>
      <c r="GA622">
        <v>2</v>
      </c>
      <c r="GB622">
        <v>0</v>
      </c>
      <c r="GC622">
        <v>2</v>
      </c>
      <c r="GD622">
        <v>3</v>
      </c>
      <c r="GE622">
        <v>0</v>
      </c>
      <c r="GF622">
        <v>2</v>
      </c>
      <c r="GG622">
        <v>0</v>
      </c>
      <c r="GH622">
        <v>0</v>
      </c>
      <c r="GI622">
        <v>0</v>
      </c>
      <c r="GJ622">
        <v>1</v>
      </c>
      <c r="GK622">
        <v>0</v>
      </c>
      <c r="GL622">
        <v>1</v>
      </c>
      <c r="GM622">
        <v>20</v>
      </c>
      <c r="GN622">
        <v>124</v>
      </c>
      <c r="GO622">
        <v>14</v>
      </c>
      <c r="GP622">
        <v>9</v>
      </c>
      <c r="GQ622">
        <v>3</v>
      </c>
      <c r="GR622">
        <v>0</v>
      </c>
      <c r="GS622">
        <v>0</v>
      </c>
      <c r="GT622">
        <v>0</v>
      </c>
      <c r="GU622">
        <v>0</v>
      </c>
      <c r="GV622">
        <v>1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1</v>
      </c>
      <c r="HE622">
        <v>0</v>
      </c>
      <c r="HF622">
        <v>0</v>
      </c>
      <c r="HG622">
        <v>0</v>
      </c>
      <c r="HH622">
        <v>14</v>
      </c>
      <c r="HI622">
        <v>2</v>
      </c>
      <c r="HJ622">
        <v>0</v>
      </c>
      <c r="HK622">
        <v>0</v>
      </c>
      <c r="HL622">
        <v>0</v>
      </c>
      <c r="HM622">
        <v>0</v>
      </c>
      <c r="HN622">
        <v>1</v>
      </c>
      <c r="HO622">
        <v>0</v>
      </c>
      <c r="HP622">
        <v>1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2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  <c r="IF622">
        <v>0</v>
      </c>
      <c r="IG622">
        <v>0</v>
      </c>
      <c r="IH622">
        <v>0</v>
      </c>
      <c r="II622">
        <v>0</v>
      </c>
      <c r="IJ622">
        <v>0</v>
      </c>
      <c r="IK622">
        <v>0</v>
      </c>
      <c r="IL622">
        <v>0</v>
      </c>
      <c r="IM622">
        <v>1</v>
      </c>
      <c r="IN622">
        <v>0</v>
      </c>
      <c r="IO622">
        <v>0</v>
      </c>
      <c r="IP622">
        <v>0</v>
      </c>
      <c r="IQ622">
        <v>0</v>
      </c>
      <c r="IR622">
        <v>0</v>
      </c>
      <c r="IS622">
        <v>0</v>
      </c>
      <c r="IT622">
        <v>1</v>
      </c>
      <c r="IU622">
        <v>0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0</v>
      </c>
      <c r="JC622">
        <v>0</v>
      </c>
      <c r="JD622">
        <v>0</v>
      </c>
      <c r="JE622">
        <v>0</v>
      </c>
      <c r="JF622">
        <v>0</v>
      </c>
      <c r="JG622">
        <v>0</v>
      </c>
      <c r="JH622">
        <v>0</v>
      </c>
      <c r="JI622">
        <v>0</v>
      </c>
      <c r="JJ622">
        <v>0</v>
      </c>
      <c r="JK622">
        <v>0</v>
      </c>
      <c r="JL622">
        <v>1</v>
      </c>
    </row>
    <row r="623" spans="1:272">
      <c r="A623" t="s">
        <v>467</v>
      </c>
      <c r="B623" t="s">
        <v>464</v>
      </c>
      <c r="C623" t="str">
        <f>"160907"</f>
        <v>160907</v>
      </c>
      <c r="D623" t="s">
        <v>466</v>
      </c>
      <c r="E623">
        <v>14</v>
      </c>
      <c r="F623">
        <v>496</v>
      </c>
      <c r="G623">
        <v>380</v>
      </c>
      <c r="H623">
        <v>159</v>
      </c>
      <c r="I623">
        <v>221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221</v>
      </c>
      <c r="T623">
        <v>0</v>
      </c>
      <c r="U623">
        <v>0</v>
      </c>
      <c r="V623">
        <v>221</v>
      </c>
      <c r="W623">
        <v>8</v>
      </c>
      <c r="X623">
        <v>7</v>
      </c>
      <c r="Y623">
        <v>1</v>
      </c>
      <c r="Z623">
        <v>0</v>
      </c>
      <c r="AA623">
        <v>213</v>
      </c>
      <c r="AB623">
        <v>88</v>
      </c>
      <c r="AC623">
        <v>13</v>
      </c>
      <c r="AD623">
        <v>25</v>
      </c>
      <c r="AE623">
        <v>32</v>
      </c>
      <c r="AF623">
        <v>8</v>
      </c>
      <c r="AG623">
        <v>0</v>
      </c>
      <c r="AH623">
        <v>2</v>
      </c>
      <c r="AI623">
        <v>0</v>
      </c>
      <c r="AJ623">
        <v>0</v>
      </c>
      <c r="AK623">
        <v>0</v>
      </c>
      <c r="AL623">
        <v>0</v>
      </c>
      <c r="AM623">
        <v>5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0</v>
      </c>
      <c r="AY623">
        <v>0</v>
      </c>
      <c r="AZ623">
        <v>2</v>
      </c>
      <c r="BA623">
        <v>88</v>
      </c>
      <c r="BB623">
        <v>37</v>
      </c>
      <c r="BC623">
        <v>3</v>
      </c>
      <c r="BD623">
        <v>4</v>
      </c>
      <c r="BE623">
        <v>3</v>
      </c>
      <c r="BF623">
        <v>15</v>
      </c>
      <c r="BG623">
        <v>0</v>
      </c>
      <c r="BH623">
        <v>1</v>
      </c>
      <c r="BI623">
        <v>0</v>
      </c>
      <c r="BJ623">
        <v>0</v>
      </c>
      <c r="BK623">
        <v>1</v>
      </c>
      <c r="BL623">
        <v>0</v>
      </c>
      <c r="BM623">
        <v>0</v>
      </c>
      <c r="BN623">
        <v>0</v>
      </c>
      <c r="BO623">
        <v>0</v>
      </c>
      <c r="BP623">
        <v>7</v>
      </c>
      <c r="BQ623">
        <v>0</v>
      </c>
      <c r="BR623">
        <v>0</v>
      </c>
      <c r="BS623">
        <v>1</v>
      </c>
      <c r="BT623">
        <v>0</v>
      </c>
      <c r="BU623">
        <v>0</v>
      </c>
      <c r="BV623">
        <v>0</v>
      </c>
      <c r="BW623">
        <v>0</v>
      </c>
      <c r="BX623">
        <v>1</v>
      </c>
      <c r="BY623">
        <v>1</v>
      </c>
      <c r="BZ623">
        <v>37</v>
      </c>
      <c r="CA623">
        <v>7</v>
      </c>
      <c r="CB623">
        <v>2</v>
      </c>
      <c r="CC623">
        <v>0</v>
      </c>
      <c r="CD623">
        <v>2</v>
      </c>
      <c r="CE623">
        <v>0</v>
      </c>
      <c r="CF623">
        <v>0</v>
      </c>
      <c r="CG623">
        <v>0</v>
      </c>
      <c r="CH623">
        <v>0</v>
      </c>
      <c r="CI623">
        <v>2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1</v>
      </c>
      <c r="CP623">
        <v>7</v>
      </c>
      <c r="CQ623">
        <v>7</v>
      </c>
      <c r="CR623">
        <v>3</v>
      </c>
      <c r="CS623">
        <v>0</v>
      </c>
      <c r="CT623">
        <v>0</v>
      </c>
      <c r="CU623">
        <v>0</v>
      </c>
      <c r="CV623">
        <v>0</v>
      </c>
      <c r="CW623">
        <v>1</v>
      </c>
      <c r="CX623">
        <v>1</v>
      </c>
      <c r="CY623">
        <v>1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1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7</v>
      </c>
      <c r="DQ623">
        <v>10</v>
      </c>
      <c r="DR623">
        <v>2</v>
      </c>
      <c r="DS623">
        <v>0</v>
      </c>
      <c r="DT623">
        <v>7</v>
      </c>
      <c r="DU623">
        <v>0</v>
      </c>
      <c r="DV623">
        <v>1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10</v>
      </c>
      <c r="EQ623">
        <v>8</v>
      </c>
      <c r="ER623">
        <v>2</v>
      </c>
      <c r="ES623">
        <v>4</v>
      </c>
      <c r="ET623">
        <v>0</v>
      </c>
      <c r="EU623">
        <v>0</v>
      </c>
      <c r="EV623">
        <v>0</v>
      </c>
      <c r="EW623">
        <v>0</v>
      </c>
      <c r="EX623">
        <v>1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1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8</v>
      </c>
      <c r="FO623">
        <v>44</v>
      </c>
      <c r="FP623">
        <v>13</v>
      </c>
      <c r="FQ623">
        <v>1</v>
      </c>
      <c r="FR623">
        <v>1</v>
      </c>
      <c r="FS623">
        <v>4</v>
      </c>
      <c r="FT623">
        <v>0</v>
      </c>
      <c r="FU623">
        <v>8</v>
      </c>
      <c r="FV623">
        <v>4</v>
      </c>
      <c r="FW623">
        <v>0</v>
      </c>
      <c r="FX623">
        <v>2</v>
      </c>
      <c r="FY623">
        <v>0</v>
      </c>
      <c r="FZ623">
        <v>0</v>
      </c>
      <c r="GA623">
        <v>0</v>
      </c>
      <c r="GB623">
        <v>0</v>
      </c>
      <c r="GC623">
        <v>1</v>
      </c>
      <c r="GD623">
        <v>0</v>
      </c>
      <c r="GE623">
        <v>0</v>
      </c>
      <c r="GF623">
        <v>5</v>
      </c>
      <c r="GG623">
        <v>0</v>
      </c>
      <c r="GH623">
        <v>0</v>
      </c>
      <c r="GI623">
        <v>0</v>
      </c>
      <c r="GJ623">
        <v>1</v>
      </c>
      <c r="GK623">
        <v>0</v>
      </c>
      <c r="GL623">
        <v>0</v>
      </c>
      <c r="GM623">
        <v>4</v>
      </c>
      <c r="GN623">
        <v>44</v>
      </c>
      <c r="GO623">
        <v>9</v>
      </c>
      <c r="GP623">
        <v>1</v>
      </c>
      <c r="GQ623">
        <v>4</v>
      </c>
      <c r="GR623">
        <v>1</v>
      </c>
      <c r="GS623">
        <v>0</v>
      </c>
      <c r="GT623">
        <v>1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1</v>
      </c>
      <c r="HB623">
        <v>0</v>
      </c>
      <c r="HC623">
        <v>1</v>
      </c>
      <c r="HD623">
        <v>0</v>
      </c>
      <c r="HE623">
        <v>0</v>
      </c>
      <c r="HF623">
        <v>0</v>
      </c>
      <c r="HG623">
        <v>0</v>
      </c>
      <c r="HH623">
        <v>9</v>
      </c>
      <c r="HI623">
        <v>1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1</v>
      </c>
      <c r="HR623">
        <v>0</v>
      </c>
      <c r="HS623">
        <v>0</v>
      </c>
      <c r="HT623">
        <v>0</v>
      </c>
      <c r="HU623">
        <v>0</v>
      </c>
      <c r="HV623">
        <v>1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0</v>
      </c>
      <c r="IF623">
        <v>0</v>
      </c>
      <c r="IG623">
        <v>0</v>
      </c>
      <c r="IH623">
        <v>0</v>
      </c>
      <c r="II623">
        <v>0</v>
      </c>
      <c r="IJ623">
        <v>0</v>
      </c>
      <c r="IK623">
        <v>0</v>
      </c>
      <c r="IL623">
        <v>0</v>
      </c>
      <c r="IM623">
        <v>2</v>
      </c>
      <c r="IN623">
        <v>0</v>
      </c>
      <c r="IO623">
        <v>1</v>
      </c>
      <c r="IP623">
        <v>1</v>
      </c>
      <c r="IQ623">
        <v>0</v>
      </c>
      <c r="IR623">
        <v>0</v>
      </c>
      <c r="IS623">
        <v>0</v>
      </c>
      <c r="IT623">
        <v>0</v>
      </c>
      <c r="IU623">
        <v>0</v>
      </c>
      <c r="IV623">
        <v>0</v>
      </c>
      <c r="IW623">
        <v>0</v>
      </c>
      <c r="IX623">
        <v>0</v>
      </c>
      <c r="IY623">
        <v>0</v>
      </c>
      <c r="IZ623">
        <v>0</v>
      </c>
      <c r="JA623">
        <v>0</v>
      </c>
      <c r="JB623">
        <v>0</v>
      </c>
      <c r="JC623">
        <v>0</v>
      </c>
      <c r="JD623">
        <v>0</v>
      </c>
      <c r="JE623">
        <v>0</v>
      </c>
      <c r="JF623">
        <v>0</v>
      </c>
      <c r="JG623">
        <v>0</v>
      </c>
      <c r="JH623">
        <v>0</v>
      </c>
      <c r="JI623">
        <v>0</v>
      </c>
      <c r="JJ623">
        <v>0</v>
      </c>
      <c r="JK623">
        <v>0</v>
      </c>
      <c r="JL623">
        <v>2</v>
      </c>
    </row>
    <row r="624" spans="1:272">
      <c r="A624" t="s">
        <v>465</v>
      </c>
      <c r="B624" t="s">
        <v>464</v>
      </c>
      <c r="C624" t="str">
        <f>"160907"</f>
        <v>160907</v>
      </c>
      <c r="D624" t="s">
        <v>463</v>
      </c>
      <c r="E624">
        <v>15</v>
      </c>
      <c r="F624">
        <v>648</v>
      </c>
      <c r="G624">
        <v>491</v>
      </c>
      <c r="H624">
        <v>236</v>
      </c>
      <c r="I624">
        <v>255</v>
      </c>
      <c r="J624">
        <v>0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256</v>
      </c>
      <c r="T624">
        <v>1</v>
      </c>
      <c r="U624">
        <v>0</v>
      </c>
      <c r="V624">
        <v>256</v>
      </c>
      <c r="W624">
        <v>13</v>
      </c>
      <c r="X624">
        <v>11</v>
      </c>
      <c r="Y624">
        <v>2</v>
      </c>
      <c r="Z624">
        <v>0</v>
      </c>
      <c r="AA624">
        <v>243</v>
      </c>
      <c r="AB624">
        <v>64</v>
      </c>
      <c r="AC624">
        <v>10</v>
      </c>
      <c r="AD624">
        <v>25</v>
      </c>
      <c r="AE624">
        <v>20</v>
      </c>
      <c r="AF624">
        <v>2</v>
      </c>
      <c r="AG624">
        <v>0</v>
      </c>
      <c r="AH624">
        <v>0</v>
      </c>
      <c r="AI624">
        <v>1</v>
      </c>
      <c r="AJ624">
        <v>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2</v>
      </c>
      <c r="AR624">
        <v>0</v>
      </c>
      <c r="AS624">
        <v>0</v>
      </c>
      <c r="AT624">
        <v>0</v>
      </c>
      <c r="AU624">
        <v>1</v>
      </c>
      <c r="AV624">
        <v>2</v>
      </c>
      <c r="AW624">
        <v>0</v>
      </c>
      <c r="AX624">
        <v>0</v>
      </c>
      <c r="AY624">
        <v>0</v>
      </c>
      <c r="AZ624">
        <v>0</v>
      </c>
      <c r="BA624">
        <v>64</v>
      </c>
      <c r="BB624">
        <v>83</v>
      </c>
      <c r="BC624">
        <v>12</v>
      </c>
      <c r="BD624">
        <v>2</v>
      </c>
      <c r="BE624">
        <v>3</v>
      </c>
      <c r="BF624">
        <v>11</v>
      </c>
      <c r="BG624">
        <v>1</v>
      </c>
      <c r="BH624">
        <v>4</v>
      </c>
      <c r="BI624">
        <v>0</v>
      </c>
      <c r="BJ624">
        <v>0</v>
      </c>
      <c r="BK624">
        <v>0</v>
      </c>
      <c r="BL624">
        <v>2</v>
      </c>
      <c r="BM624">
        <v>0</v>
      </c>
      <c r="BN624">
        <v>0</v>
      </c>
      <c r="BO624">
        <v>0</v>
      </c>
      <c r="BP624">
        <v>48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83</v>
      </c>
      <c r="CA624">
        <v>7</v>
      </c>
      <c r="CB624">
        <v>5</v>
      </c>
      <c r="CC624">
        <v>2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7</v>
      </c>
      <c r="CQ624">
        <v>4</v>
      </c>
      <c r="CR624">
        <v>1</v>
      </c>
      <c r="CS624">
        <v>0</v>
      </c>
      <c r="CT624">
        <v>0</v>
      </c>
      <c r="CU624">
        <v>0</v>
      </c>
      <c r="CV624">
        <v>1</v>
      </c>
      <c r="CW624">
        <v>1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1</v>
      </c>
      <c r="DL624">
        <v>0</v>
      </c>
      <c r="DM624">
        <v>0</v>
      </c>
      <c r="DN624">
        <v>0</v>
      </c>
      <c r="DO624">
        <v>0</v>
      </c>
      <c r="DP624">
        <v>4</v>
      </c>
      <c r="DQ624">
        <v>9</v>
      </c>
      <c r="DR624">
        <v>1</v>
      </c>
      <c r="DS624">
        <v>1</v>
      </c>
      <c r="DT624">
        <v>6</v>
      </c>
      <c r="DU624">
        <v>1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9</v>
      </c>
      <c r="EQ624">
        <v>12</v>
      </c>
      <c r="ER624">
        <v>4</v>
      </c>
      <c r="ES624">
        <v>7</v>
      </c>
      <c r="ET624">
        <v>1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12</v>
      </c>
      <c r="FO624">
        <v>53</v>
      </c>
      <c r="FP624">
        <v>19</v>
      </c>
      <c r="FQ624">
        <v>7</v>
      </c>
      <c r="FR624">
        <v>2</v>
      </c>
      <c r="FS624">
        <v>0</v>
      </c>
      <c r="FT624">
        <v>0</v>
      </c>
      <c r="FU624">
        <v>9</v>
      </c>
      <c r="FV624">
        <v>5</v>
      </c>
      <c r="FW624">
        <v>0</v>
      </c>
      <c r="FX624">
        <v>1</v>
      </c>
      <c r="FY624">
        <v>1</v>
      </c>
      <c r="FZ624">
        <v>0</v>
      </c>
      <c r="GA624">
        <v>0</v>
      </c>
      <c r="GB624">
        <v>0</v>
      </c>
      <c r="GC624">
        <v>2</v>
      </c>
      <c r="GD624">
        <v>0</v>
      </c>
      <c r="GE624">
        <v>0</v>
      </c>
      <c r="GF624">
        <v>3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4</v>
      </c>
      <c r="GN624">
        <v>53</v>
      </c>
      <c r="GO624">
        <v>9</v>
      </c>
      <c r="GP624">
        <v>5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1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1</v>
      </c>
      <c r="HC624">
        <v>0</v>
      </c>
      <c r="HD624">
        <v>0</v>
      </c>
      <c r="HE624">
        <v>1</v>
      </c>
      <c r="HF624">
        <v>1</v>
      </c>
      <c r="HG624">
        <v>0</v>
      </c>
      <c r="HH624">
        <v>9</v>
      </c>
      <c r="HI624">
        <v>1</v>
      </c>
      <c r="HJ624">
        <v>1</v>
      </c>
      <c r="HK624">
        <v>0</v>
      </c>
      <c r="HL624">
        <v>0</v>
      </c>
      <c r="HM624">
        <v>0</v>
      </c>
      <c r="HN624">
        <v>0</v>
      </c>
      <c r="HO624">
        <v>0</v>
      </c>
      <c r="HP624">
        <v>0</v>
      </c>
      <c r="HQ624">
        <v>0</v>
      </c>
      <c r="HR624">
        <v>0</v>
      </c>
      <c r="HS624">
        <v>0</v>
      </c>
      <c r="HT624">
        <v>0</v>
      </c>
      <c r="HU624">
        <v>0</v>
      </c>
      <c r="HV624">
        <v>1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  <c r="ID624">
        <v>0</v>
      </c>
      <c r="IE624">
        <v>0</v>
      </c>
      <c r="IF624">
        <v>0</v>
      </c>
      <c r="IG624">
        <v>0</v>
      </c>
      <c r="IH624">
        <v>0</v>
      </c>
      <c r="II624">
        <v>0</v>
      </c>
      <c r="IJ624">
        <v>0</v>
      </c>
      <c r="IK624">
        <v>0</v>
      </c>
      <c r="IL624">
        <v>0</v>
      </c>
      <c r="IM624">
        <v>1</v>
      </c>
      <c r="IN624">
        <v>1</v>
      </c>
      <c r="IO624">
        <v>0</v>
      </c>
      <c r="IP624">
        <v>0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  <c r="JI624">
        <v>0</v>
      </c>
      <c r="JJ624">
        <v>0</v>
      </c>
      <c r="JK624">
        <v>0</v>
      </c>
      <c r="JL624">
        <v>1</v>
      </c>
    </row>
    <row r="625" spans="1:272">
      <c r="A625" t="s">
        <v>462</v>
      </c>
      <c r="B625" t="s">
        <v>439</v>
      </c>
      <c r="C625" t="str">
        <f>"160908"</f>
        <v>160908</v>
      </c>
      <c r="D625" t="s">
        <v>461</v>
      </c>
      <c r="E625">
        <v>1</v>
      </c>
      <c r="F625">
        <v>1275</v>
      </c>
      <c r="G625">
        <v>970</v>
      </c>
      <c r="H625">
        <v>540</v>
      </c>
      <c r="I625">
        <v>430</v>
      </c>
      <c r="J625">
        <v>0</v>
      </c>
      <c r="K625">
        <v>1</v>
      </c>
      <c r="L625">
        <v>3</v>
      </c>
      <c r="M625">
        <v>3</v>
      </c>
      <c r="N625">
        <v>0</v>
      </c>
      <c r="O625">
        <v>0</v>
      </c>
      <c r="P625">
        <v>0</v>
      </c>
      <c r="Q625">
        <v>0</v>
      </c>
      <c r="R625">
        <v>3</v>
      </c>
      <c r="S625">
        <v>433</v>
      </c>
      <c r="T625">
        <v>3</v>
      </c>
      <c r="U625">
        <v>0</v>
      </c>
      <c r="V625">
        <v>433</v>
      </c>
      <c r="W625">
        <v>33</v>
      </c>
      <c r="X625">
        <v>27</v>
      </c>
      <c r="Y625">
        <v>4</v>
      </c>
      <c r="Z625">
        <v>0</v>
      </c>
      <c r="AA625">
        <v>400</v>
      </c>
      <c r="AB625">
        <v>107</v>
      </c>
      <c r="AC625">
        <v>3</v>
      </c>
      <c r="AD625">
        <v>24</v>
      </c>
      <c r="AE625">
        <v>56</v>
      </c>
      <c r="AF625">
        <v>11</v>
      </c>
      <c r="AG625">
        <v>0</v>
      </c>
      <c r="AH625">
        <v>2</v>
      </c>
      <c r="AI625">
        <v>0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1</v>
      </c>
      <c r="AR625">
        <v>2</v>
      </c>
      <c r="AS625">
        <v>0</v>
      </c>
      <c r="AT625">
        <v>0</v>
      </c>
      <c r="AU625">
        <v>2</v>
      </c>
      <c r="AV625">
        <v>0</v>
      </c>
      <c r="AW625">
        <v>2</v>
      </c>
      <c r="AX625">
        <v>1</v>
      </c>
      <c r="AY625">
        <v>0</v>
      </c>
      <c r="AZ625">
        <v>2</v>
      </c>
      <c r="BA625">
        <v>107</v>
      </c>
      <c r="BB625">
        <v>114</v>
      </c>
      <c r="BC625">
        <v>41</v>
      </c>
      <c r="BD625">
        <v>5</v>
      </c>
      <c r="BE625">
        <v>4</v>
      </c>
      <c r="BF625">
        <v>22</v>
      </c>
      <c r="BG625">
        <v>3</v>
      </c>
      <c r="BH625">
        <v>7</v>
      </c>
      <c r="BI625">
        <v>2</v>
      </c>
      <c r="BJ625">
        <v>0</v>
      </c>
      <c r="BK625">
        <v>5</v>
      </c>
      <c r="BL625">
        <v>3</v>
      </c>
      <c r="BM625">
        <v>1</v>
      </c>
      <c r="BN625">
        <v>3</v>
      </c>
      <c r="BO625">
        <v>2</v>
      </c>
      <c r="BP625">
        <v>0</v>
      </c>
      <c r="BQ625">
        <v>2</v>
      </c>
      <c r="BR625">
        <v>0</v>
      </c>
      <c r="BS625">
        <v>1</v>
      </c>
      <c r="BT625">
        <v>0</v>
      </c>
      <c r="BU625">
        <v>2</v>
      </c>
      <c r="BV625">
        <v>5</v>
      </c>
      <c r="BW625">
        <v>1</v>
      </c>
      <c r="BX625">
        <v>3</v>
      </c>
      <c r="BY625">
        <v>2</v>
      </c>
      <c r="BZ625">
        <v>114</v>
      </c>
      <c r="CA625">
        <v>14</v>
      </c>
      <c r="CB625">
        <v>3</v>
      </c>
      <c r="CC625">
        <v>4</v>
      </c>
      <c r="CD625">
        <v>0</v>
      </c>
      <c r="CE625">
        <v>1</v>
      </c>
      <c r="CF625">
        <v>1</v>
      </c>
      <c r="CG625">
        <v>0</v>
      </c>
      <c r="CH625">
        <v>2</v>
      </c>
      <c r="CI625">
        <v>0</v>
      </c>
      <c r="CJ625">
        <v>0</v>
      </c>
      <c r="CK625">
        <v>0</v>
      </c>
      <c r="CL625">
        <v>1</v>
      </c>
      <c r="CM625">
        <v>0</v>
      </c>
      <c r="CN625">
        <v>2</v>
      </c>
      <c r="CO625">
        <v>0</v>
      </c>
      <c r="CP625">
        <v>14</v>
      </c>
      <c r="CQ625">
        <v>17</v>
      </c>
      <c r="CR625">
        <v>13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1</v>
      </c>
      <c r="CY625">
        <v>0</v>
      </c>
      <c r="CZ625">
        <v>1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1</v>
      </c>
      <c r="DL625">
        <v>0</v>
      </c>
      <c r="DM625">
        <v>1</v>
      </c>
      <c r="DN625">
        <v>0</v>
      </c>
      <c r="DO625">
        <v>0</v>
      </c>
      <c r="DP625">
        <v>17</v>
      </c>
      <c r="DQ625">
        <v>12</v>
      </c>
      <c r="DR625">
        <v>4</v>
      </c>
      <c r="DS625">
        <v>2</v>
      </c>
      <c r="DT625">
        <v>0</v>
      </c>
      <c r="DU625">
        <v>2</v>
      </c>
      <c r="DV625">
        <v>0</v>
      </c>
      <c r="DW625">
        <v>0</v>
      </c>
      <c r="DX625">
        <v>1</v>
      </c>
      <c r="DY625">
        <v>1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2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12</v>
      </c>
      <c r="EQ625">
        <v>31</v>
      </c>
      <c r="ER625">
        <v>12</v>
      </c>
      <c r="ES625">
        <v>8</v>
      </c>
      <c r="ET625">
        <v>2</v>
      </c>
      <c r="EU625">
        <v>0</v>
      </c>
      <c r="EV625">
        <v>0</v>
      </c>
      <c r="EW625">
        <v>0</v>
      </c>
      <c r="EX625">
        <v>0</v>
      </c>
      <c r="EY625">
        <v>1</v>
      </c>
      <c r="EZ625">
        <v>0</v>
      </c>
      <c r="FA625">
        <v>0</v>
      </c>
      <c r="FB625">
        <v>0</v>
      </c>
      <c r="FC625">
        <v>1</v>
      </c>
      <c r="FD625">
        <v>1</v>
      </c>
      <c r="FE625">
        <v>0</v>
      </c>
      <c r="FF625">
        <v>1</v>
      </c>
      <c r="FG625">
        <v>0</v>
      </c>
      <c r="FH625">
        <v>0</v>
      </c>
      <c r="FI625">
        <v>1</v>
      </c>
      <c r="FJ625">
        <v>0</v>
      </c>
      <c r="FK625">
        <v>1</v>
      </c>
      <c r="FL625">
        <v>0</v>
      </c>
      <c r="FM625">
        <v>3</v>
      </c>
      <c r="FN625">
        <v>31</v>
      </c>
      <c r="FO625">
        <v>50</v>
      </c>
      <c r="FP625">
        <v>11</v>
      </c>
      <c r="FQ625">
        <v>4</v>
      </c>
      <c r="FR625">
        <v>6</v>
      </c>
      <c r="FS625">
        <v>5</v>
      </c>
      <c r="FT625">
        <v>1</v>
      </c>
      <c r="FU625">
        <v>4</v>
      </c>
      <c r="FV625">
        <v>0</v>
      </c>
      <c r="FW625">
        <v>2</v>
      </c>
      <c r="FX625">
        <v>2</v>
      </c>
      <c r="FY625">
        <v>1</v>
      </c>
      <c r="FZ625">
        <v>0</v>
      </c>
      <c r="GA625">
        <v>1</v>
      </c>
      <c r="GB625">
        <v>1</v>
      </c>
      <c r="GC625">
        <v>0</v>
      </c>
      <c r="GD625">
        <v>1</v>
      </c>
      <c r="GE625">
        <v>0</v>
      </c>
      <c r="GF625">
        <v>0</v>
      </c>
      <c r="GG625">
        <v>0</v>
      </c>
      <c r="GH625">
        <v>1</v>
      </c>
      <c r="GI625">
        <v>2</v>
      </c>
      <c r="GJ625">
        <v>1</v>
      </c>
      <c r="GK625">
        <v>1</v>
      </c>
      <c r="GL625">
        <v>0</v>
      </c>
      <c r="GM625">
        <v>6</v>
      </c>
      <c r="GN625">
        <v>50</v>
      </c>
      <c r="GO625">
        <v>38</v>
      </c>
      <c r="GP625">
        <v>24</v>
      </c>
      <c r="GQ625">
        <v>2</v>
      </c>
      <c r="GR625">
        <v>2</v>
      </c>
      <c r="GS625">
        <v>0</v>
      </c>
      <c r="GT625">
        <v>1</v>
      </c>
      <c r="GU625">
        <v>1</v>
      </c>
      <c r="GV625">
        <v>1</v>
      </c>
      <c r="GW625">
        <v>0</v>
      </c>
      <c r="GX625">
        <v>0</v>
      </c>
      <c r="GY625">
        <v>2</v>
      </c>
      <c r="GZ625">
        <v>2</v>
      </c>
      <c r="HA625">
        <v>0</v>
      </c>
      <c r="HB625">
        <v>0</v>
      </c>
      <c r="HC625">
        <v>0</v>
      </c>
      <c r="HD625">
        <v>0</v>
      </c>
      <c r="HE625">
        <v>2</v>
      </c>
      <c r="HF625">
        <v>0</v>
      </c>
      <c r="HG625">
        <v>1</v>
      </c>
      <c r="HH625">
        <v>38</v>
      </c>
      <c r="HI625">
        <v>1</v>
      </c>
      <c r="HJ625">
        <v>1</v>
      </c>
      <c r="HK625">
        <v>0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1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  <c r="ID625">
        <v>0</v>
      </c>
      <c r="IE625">
        <v>0</v>
      </c>
      <c r="IF625">
        <v>0</v>
      </c>
      <c r="IG625">
        <v>0</v>
      </c>
      <c r="IH625">
        <v>0</v>
      </c>
      <c r="II625">
        <v>0</v>
      </c>
      <c r="IJ625">
        <v>0</v>
      </c>
      <c r="IK625">
        <v>0</v>
      </c>
      <c r="IL625">
        <v>0</v>
      </c>
      <c r="IM625">
        <v>16</v>
      </c>
      <c r="IN625">
        <v>5</v>
      </c>
      <c r="IO625">
        <v>2</v>
      </c>
      <c r="IP625">
        <v>0</v>
      </c>
      <c r="IQ625">
        <v>0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4</v>
      </c>
      <c r="IY625">
        <v>0</v>
      </c>
      <c r="IZ625">
        <v>0</v>
      </c>
      <c r="JA625">
        <v>0</v>
      </c>
      <c r="JB625">
        <v>0</v>
      </c>
      <c r="JC625">
        <v>0</v>
      </c>
      <c r="JD625">
        <v>0</v>
      </c>
      <c r="JE625">
        <v>4</v>
      </c>
      <c r="JF625">
        <v>0</v>
      </c>
      <c r="JG625">
        <v>0</v>
      </c>
      <c r="JH625">
        <v>0</v>
      </c>
      <c r="JI625">
        <v>1</v>
      </c>
      <c r="JJ625">
        <v>0</v>
      </c>
      <c r="JK625">
        <v>0</v>
      </c>
      <c r="JL625">
        <v>16</v>
      </c>
    </row>
    <row r="626" spans="1:272">
      <c r="A626" t="s">
        <v>460</v>
      </c>
      <c r="B626" t="s">
        <v>439</v>
      </c>
      <c r="C626" t="str">
        <f>"160908"</f>
        <v>160908</v>
      </c>
      <c r="D626" t="s">
        <v>95</v>
      </c>
      <c r="E626">
        <v>2</v>
      </c>
      <c r="F626">
        <v>1306</v>
      </c>
      <c r="G626">
        <v>1000</v>
      </c>
      <c r="H626">
        <v>553</v>
      </c>
      <c r="I626">
        <v>447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447</v>
      </c>
      <c r="T626">
        <v>0</v>
      </c>
      <c r="U626">
        <v>0</v>
      </c>
      <c r="V626">
        <v>447</v>
      </c>
      <c r="W626">
        <v>10</v>
      </c>
      <c r="X626">
        <v>8</v>
      </c>
      <c r="Y626">
        <v>2</v>
      </c>
      <c r="Z626">
        <v>0</v>
      </c>
      <c r="AA626">
        <v>437</v>
      </c>
      <c r="AB626">
        <v>105</v>
      </c>
      <c r="AC626">
        <v>14</v>
      </c>
      <c r="AD626">
        <v>32</v>
      </c>
      <c r="AE626">
        <v>39</v>
      </c>
      <c r="AF626">
        <v>8</v>
      </c>
      <c r="AG626">
        <v>0</v>
      </c>
      <c r="AH626">
        <v>1</v>
      </c>
      <c r="AI626">
        <v>0</v>
      </c>
      <c r="AJ626">
        <v>1</v>
      </c>
      <c r="AK626">
        <v>2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2</v>
      </c>
      <c r="AU626">
        <v>1</v>
      </c>
      <c r="AV626">
        <v>0</v>
      </c>
      <c r="AW626">
        <v>0</v>
      </c>
      <c r="AX626">
        <v>0</v>
      </c>
      <c r="AY626">
        <v>0</v>
      </c>
      <c r="AZ626">
        <v>5</v>
      </c>
      <c r="BA626">
        <v>105</v>
      </c>
      <c r="BB626">
        <v>123</v>
      </c>
      <c r="BC626">
        <v>46</v>
      </c>
      <c r="BD626">
        <v>2</v>
      </c>
      <c r="BE626">
        <v>3</v>
      </c>
      <c r="BF626">
        <v>33</v>
      </c>
      <c r="BG626">
        <v>2</v>
      </c>
      <c r="BH626">
        <v>9</v>
      </c>
      <c r="BI626">
        <v>1</v>
      </c>
      <c r="BJ626">
        <v>5</v>
      </c>
      <c r="BK626">
        <v>5</v>
      </c>
      <c r="BL626">
        <v>0</v>
      </c>
      <c r="BM626">
        <v>0</v>
      </c>
      <c r="BN626">
        <v>8</v>
      </c>
      <c r="BO626">
        <v>3</v>
      </c>
      <c r="BP626">
        <v>0</v>
      </c>
      <c r="BQ626">
        <v>0</v>
      </c>
      <c r="BR626">
        <v>0</v>
      </c>
      <c r="BS626">
        <v>1</v>
      </c>
      <c r="BT626">
        <v>0</v>
      </c>
      <c r="BU626">
        <v>1</v>
      </c>
      <c r="BV626">
        <v>0</v>
      </c>
      <c r="BW626">
        <v>0</v>
      </c>
      <c r="BX626">
        <v>2</v>
      </c>
      <c r="BY626">
        <v>2</v>
      </c>
      <c r="BZ626">
        <v>123</v>
      </c>
      <c r="CA626">
        <v>22</v>
      </c>
      <c r="CB626">
        <v>7</v>
      </c>
      <c r="CC626">
        <v>2</v>
      </c>
      <c r="CD626">
        <v>4</v>
      </c>
      <c r="CE626">
        <v>0</v>
      </c>
      <c r="CF626">
        <v>1</v>
      </c>
      <c r="CG626">
        <v>0</v>
      </c>
      <c r="CH626">
        <v>3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3</v>
      </c>
      <c r="CO626">
        <v>2</v>
      </c>
      <c r="CP626">
        <v>22</v>
      </c>
      <c r="CQ626">
        <v>23</v>
      </c>
      <c r="CR626">
        <v>13</v>
      </c>
      <c r="CS626">
        <v>1</v>
      </c>
      <c r="CT626">
        <v>1</v>
      </c>
      <c r="CU626">
        <v>0</v>
      </c>
      <c r="CV626">
        <v>1</v>
      </c>
      <c r="CW626">
        <v>2</v>
      </c>
      <c r="CX626">
        <v>0</v>
      </c>
      <c r="CY626">
        <v>0</v>
      </c>
      <c r="CZ626">
        <v>2</v>
      </c>
      <c r="DA626">
        <v>1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1</v>
      </c>
      <c r="DK626">
        <v>0</v>
      </c>
      <c r="DL626">
        <v>1</v>
      </c>
      <c r="DM626">
        <v>0</v>
      </c>
      <c r="DN626">
        <v>0</v>
      </c>
      <c r="DO626">
        <v>0</v>
      </c>
      <c r="DP626">
        <v>23</v>
      </c>
      <c r="DQ626">
        <v>7</v>
      </c>
      <c r="DR626">
        <v>2</v>
      </c>
      <c r="DS626">
        <v>1</v>
      </c>
      <c r="DT626">
        <v>0</v>
      </c>
      <c r="DU626">
        <v>0</v>
      </c>
      <c r="DV626">
        <v>0</v>
      </c>
      <c r="DW626">
        <v>0</v>
      </c>
      <c r="DX626">
        <v>1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1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1</v>
      </c>
      <c r="EL626">
        <v>0</v>
      </c>
      <c r="EM626">
        <v>0</v>
      </c>
      <c r="EN626">
        <v>1</v>
      </c>
      <c r="EO626">
        <v>0</v>
      </c>
      <c r="EP626">
        <v>7</v>
      </c>
      <c r="EQ626">
        <v>39</v>
      </c>
      <c r="ER626">
        <v>13</v>
      </c>
      <c r="ES626">
        <v>10</v>
      </c>
      <c r="ET626">
        <v>4</v>
      </c>
      <c r="EU626">
        <v>0</v>
      </c>
      <c r="EV626">
        <v>0</v>
      </c>
      <c r="EW626">
        <v>3</v>
      </c>
      <c r="EX626">
        <v>0</v>
      </c>
      <c r="EY626">
        <v>0</v>
      </c>
      <c r="EZ626">
        <v>2</v>
      </c>
      <c r="FA626">
        <v>0</v>
      </c>
      <c r="FB626">
        <v>0</v>
      </c>
      <c r="FC626">
        <v>0</v>
      </c>
      <c r="FD626">
        <v>0</v>
      </c>
      <c r="FE626">
        <v>1</v>
      </c>
      <c r="FF626">
        <v>0</v>
      </c>
      <c r="FG626">
        <v>0</v>
      </c>
      <c r="FH626">
        <v>1</v>
      </c>
      <c r="FI626">
        <v>1</v>
      </c>
      <c r="FJ626">
        <v>0</v>
      </c>
      <c r="FK626">
        <v>1</v>
      </c>
      <c r="FL626">
        <v>0</v>
      </c>
      <c r="FM626">
        <v>3</v>
      </c>
      <c r="FN626">
        <v>39</v>
      </c>
      <c r="FO626">
        <v>54</v>
      </c>
      <c r="FP626">
        <v>21</v>
      </c>
      <c r="FQ626">
        <v>4</v>
      </c>
      <c r="FR626">
        <v>1</v>
      </c>
      <c r="FS626">
        <v>2</v>
      </c>
      <c r="FT626">
        <v>1</v>
      </c>
      <c r="FU626">
        <v>7</v>
      </c>
      <c r="FV626">
        <v>2</v>
      </c>
      <c r="FW626">
        <v>1</v>
      </c>
      <c r="FX626">
        <v>4</v>
      </c>
      <c r="FY626">
        <v>1</v>
      </c>
      <c r="FZ626">
        <v>0</v>
      </c>
      <c r="GA626">
        <v>0</v>
      </c>
      <c r="GB626">
        <v>0</v>
      </c>
      <c r="GC626">
        <v>2</v>
      </c>
      <c r="GD626">
        <v>1</v>
      </c>
      <c r="GE626">
        <v>2</v>
      </c>
      <c r="GF626">
        <v>0</v>
      </c>
      <c r="GG626">
        <v>0</v>
      </c>
      <c r="GH626">
        <v>0</v>
      </c>
      <c r="GI626">
        <v>1</v>
      </c>
      <c r="GJ626">
        <v>2</v>
      </c>
      <c r="GK626">
        <v>2</v>
      </c>
      <c r="GL626">
        <v>0</v>
      </c>
      <c r="GM626">
        <v>0</v>
      </c>
      <c r="GN626">
        <v>54</v>
      </c>
      <c r="GO626">
        <v>31</v>
      </c>
      <c r="GP626">
        <v>18</v>
      </c>
      <c r="GQ626">
        <v>1</v>
      </c>
      <c r="GR626">
        <v>2</v>
      </c>
      <c r="GS626">
        <v>0</v>
      </c>
      <c r="GT626">
        <v>0</v>
      </c>
      <c r="GU626">
        <v>1</v>
      </c>
      <c r="GV626">
        <v>5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1</v>
      </c>
      <c r="HC626">
        <v>1</v>
      </c>
      <c r="HD626">
        <v>0</v>
      </c>
      <c r="HE626">
        <v>1</v>
      </c>
      <c r="HF626">
        <v>1</v>
      </c>
      <c r="HG626">
        <v>0</v>
      </c>
      <c r="HH626">
        <v>31</v>
      </c>
      <c r="HI626">
        <v>2</v>
      </c>
      <c r="HJ626">
        <v>1</v>
      </c>
      <c r="HK626">
        <v>0</v>
      </c>
      <c r="HL626">
        <v>0</v>
      </c>
      <c r="HM626">
        <v>0</v>
      </c>
      <c r="HN626">
        <v>0</v>
      </c>
      <c r="HO626">
        <v>1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2</v>
      </c>
      <c r="HW626">
        <v>4</v>
      </c>
      <c r="HX626">
        <v>1</v>
      </c>
      <c r="HY626">
        <v>0</v>
      </c>
      <c r="HZ626">
        <v>0</v>
      </c>
      <c r="IA626">
        <v>0</v>
      </c>
      <c r="IB626">
        <v>0</v>
      </c>
      <c r="IC626">
        <v>1</v>
      </c>
      <c r="ID626">
        <v>0</v>
      </c>
      <c r="IE626">
        <v>0</v>
      </c>
      <c r="IF626">
        <v>0</v>
      </c>
      <c r="IG626">
        <v>0</v>
      </c>
      <c r="IH626">
        <v>0</v>
      </c>
      <c r="II626">
        <v>1</v>
      </c>
      <c r="IJ626">
        <v>0</v>
      </c>
      <c r="IK626">
        <v>1</v>
      </c>
      <c r="IL626">
        <v>4</v>
      </c>
      <c r="IM626">
        <v>27</v>
      </c>
      <c r="IN626">
        <v>12</v>
      </c>
      <c r="IO626">
        <v>1</v>
      </c>
      <c r="IP626">
        <v>3</v>
      </c>
      <c r="IQ626">
        <v>0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1</v>
      </c>
      <c r="IX626">
        <v>1</v>
      </c>
      <c r="IY626">
        <v>0</v>
      </c>
      <c r="IZ626">
        <v>0</v>
      </c>
      <c r="JA626">
        <v>0</v>
      </c>
      <c r="JB626">
        <v>0</v>
      </c>
      <c r="JC626">
        <v>0</v>
      </c>
      <c r="JD626">
        <v>0</v>
      </c>
      <c r="JE626">
        <v>9</v>
      </c>
      <c r="JF626">
        <v>0</v>
      </c>
      <c r="JG626">
        <v>0</v>
      </c>
      <c r="JH626">
        <v>0</v>
      </c>
      <c r="JI626">
        <v>0</v>
      </c>
      <c r="JJ626">
        <v>0</v>
      </c>
      <c r="JK626">
        <v>0</v>
      </c>
      <c r="JL626">
        <v>27</v>
      </c>
    </row>
    <row r="627" spans="1:272">
      <c r="A627" t="s">
        <v>459</v>
      </c>
      <c r="B627" t="s">
        <v>439</v>
      </c>
      <c r="C627" t="str">
        <f>"160908"</f>
        <v>160908</v>
      </c>
      <c r="D627" t="s">
        <v>458</v>
      </c>
      <c r="E627">
        <v>3</v>
      </c>
      <c r="F627">
        <v>1092</v>
      </c>
      <c r="G627">
        <v>826</v>
      </c>
      <c r="H627">
        <v>343</v>
      </c>
      <c r="I627">
        <v>483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481</v>
      </c>
      <c r="T627">
        <v>0</v>
      </c>
      <c r="U627">
        <v>0</v>
      </c>
      <c r="V627">
        <v>481</v>
      </c>
      <c r="W627">
        <v>18</v>
      </c>
      <c r="X627">
        <v>13</v>
      </c>
      <c r="Y627">
        <v>4</v>
      </c>
      <c r="Z627">
        <v>0</v>
      </c>
      <c r="AA627">
        <v>463</v>
      </c>
      <c r="AB627">
        <v>99</v>
      </c>
      <c r="AC627">
        <v>15</v>
      </c>
      <c r="AD627">
        <v>31</v>
      </c>
      <c r="AE627">
        <v>33</v>
      </c>
      <c r="AF627">
        <v>6</v>
      </c>
      <c r="AG627">
        <v>1</v>
      </c>
      <c r="AH627">
        <v>1</v>
      </c>
      <c r="AI627">
        <v>0</v>
      </c>
      <c r="AJ627">
        <v>0</v>
      </c>
      <c r="AK627">
        <v>3</v>
      </c>
      <c r="AL627">
        <v>1</v>
      </c>
      <c r="AM627">
        <v>0</v>
      </c>
      <c r="AN627">
        <v>1</v>
      </c>
      <c r="AO627">
        <v>1</v>
      </c>
      <c r="AP627">
        <v>1</v>
      </c>
      <c r="AQ627">
        <v>1</v>
      </c>
      <c r="AR627">
        <v>4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99</v>
      </c>
      <c r="BB627">
        <v>152</v>
      </c>
      <c r="BC627">
        <v>59</v>
      </c>
      <c r="BD627">
        <v>2</v>
      </c>
      <c r="BE627">
        <v>6</v>
      </c>
      <c r="BF627">
        <v>33</v>
      </c>
      <c r="BG627">
        <v>3</v>
      </c>
      <c r="BH627">
        <v>6</v>
      </c>
      <c r="BI627">
        <v>5</v>
      </c>
      <c r="BJ627">
        <v>0</v>
      </c>
      <c r="BK627">
        <v>5</v>
      </c>
      <c r="BL627">
        <v>9</v>
      </c>
      <c r="BM627">
        <v>0</v>
      </c>
      <c r="BN627">
        <v>0</v>
      </c>
      <c r="BO627">
        <v>8</v>
      </c>
      <c r="BP627">
        <v>2</v>
      </c>
      <c r="BQ627">
        <v>1</v>
      </c>
      <c r="BR627">
        <v>2</v>
      </c>
      <c r="BS627">
        <v>0</v>
      </c>
      <c r="BT627">
        <v>0</v>
      </c>
      <c r="BU627">
        <v>3</v>
      </c>
      <c r="BV627">
        <v>2</v>
      </c>
      <c r="BW627">
        <v>1</v>
      </c>
      <c r="BX627">
        <v>2</v>
      </c>
      <c r="BY627">
        <v>3</v>
      </c>
      <c r="BZ627">
        <v>152</v>
      </c>
      <c r="CA627">
        <v>10</v>
      </c>
      <c r="CB627">
        <v>6</v>
      </c>
      <c r="CC627">
        <v>0</v>
      </c>
      <c r="CD627">
        <v>2</v>
      </c>
      <c r="CE627">
        <v>0</v>
      </c>
      <c r="CF627">
        <v>0</v>
      </c>
      <c r="CG627">
        <v>0</v>
      </c>
      <c r="CH627">
        <v>2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10</v>
      </c>
      <c r="CQ627">
        <v>25</v>
      </c>
      <c r="CR627">
        <v>15</v>
      </c>
      <c r="CS627">
        <v>1</v>
      </c>
      <c r="CT627">
        <v>1</v>
      </c>
      <c r="CU627">
        <v>0</v>
      </c>
      <c r="CV627">
        <v>1</v>
      </c>
      <c r="CW627">
        <v>2</v>
      </c>
      <c r="CX627">
        <v>0</v>
      </c>
      <c r="CY627">
        <v>0</v>
      </c>
      <c r="CZ627">
        <v>1</v>
      </c>
      <c r="DA627">
        <v>0</v>
      </c>
      <c r="DB627">
        <v>0</v>
      </c>
      <c r="DC627">
        <v>0</v>
      </c>
      <c r="DD627">
        <v>0</v>
      </c>
      <c r="DE627">
        <v>1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2</v>
      </c>
      <c r="DN627">
        <v>0</v>
      </c>
      <c r="DO627">
        <v>1</v>
      </c>
      <c r="DP627">
        <v>25</v>
      </c>
      <c r="DQ627">
        <v>11</v>
      </c>
      <c r="DR627">
        <v>4</v>
      </c>
      <c r="DS627">
        <v>1</v>
      </c>
      <c r="DT627">
        <v>1</v>
      </c>
      <c r="DU627">
        <v>1</v>
      </c>
      <c r="DV627">
        <v>0</v>
      </c>
      <c r="DW627">
        <v>1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2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1</v>
      </c>
      <c r="EP627">
        <v>11</v>
      </c>
      <c r="EQ627">
        <v>55</v>
      </c>
      <c r="ER627">
        <v>19</v>
      </c>
      <c r="ES627">
        <v>24</v>
      </c>
      <c r="ET627">
        <v>4</v>
      </c>
      <c r="EU627">
        <v>1</v>
      </c>
      <c r="EV627">
        <v>0</v>
      </c>
      <c r="EW627">
        <v>2</v>
      </c>
      <c r="EX627">
        <v>0</v>
      </c>
      <c r="EY627">
        <v>0</v>
      </c>
      <c r="EZ627">
        <v>0</v>
      </c>
      <c r="FA627">
        <v>0</v>
      </c>
      <c r="FB627">
        <v>1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1</v>
      </c>
      <c r="FM627">
        <v>3</v>
      </c>
      <c r="FN627">
        <v>55</v>
      </c>
      <c r="FO627">
        <v>40</v>
      </c>
      <c r="FP627">
        <v>15</v>
      </c>
      <c r="FQ627">
        <v>3</v>
      </c>
      <c r="FR627">
        <v>1</v>
      </c>
      <c r="FS627">
        <v>0</v>
      </c>
      <c r="FT627">
        <v>0</v>
      </c>
      <c r="FU627">
        <v>3</v>
      </c>
      <c r="FV627">
        <v>1</v>
      </c>
      <c r="FW627">
        <v>0</v>
      </c>
      <c r="FX627">
        <v>5</v>
      </c>
      <c r="FY627">
        <v>2</v>
      </c>
      <c r="FZ627">
        <v>1</v>
      </c>
      <c r="GA627">
        <v>0</v>
      </c>
      <c r="GB627">
        <v>0</v>
      </c>
      <c r="GC627">
        <v>0</v>
      </c>
      <c r="GD627">
        <v>1</v>
      </c>
      <c r="GE627">
        <v>1</v>
      </c>
      <c r="GF627">
        <v>0</v>
      </c>
      <c r="GG627">
        <v>2</v>
      </c>
      <c r="GH627">
        <v>0</v>
      </c>
      <c r="GI627">
        <v>0</v>
      </c>
      <c r="GJ627">
        <v>1</v>
      </c>
      <c r="GK627">
        <v>0</v>
      </c>
      <c r="GL627">
        <v>1</v>
      </c>
      <c r="GM627">
        <v>3</v>
      </c>
      <c r="GN627">
        <v>40</v>
      </c>
      <c r="GO627">
        <v>59</v>
      </c>
      <c r="GP627">
        <v>39</v>
      </c>
      <c r="GQ627">
        <v>2</v>
      </c>
      <c r="GR627">
        <v>5</v>
      </c>
      <c r="GS627">
        <v>1</v>
      </c>
      <c r="GT627">
        <v>3</v>
      </c>
      <c r="GU627">
        <v>1</v>
      </c>
      <c r="GV627">
        <v>3</v>
      </c>
      <c r="GW627">
        <v>2</v>
      </c>
      <c r="GX627">
        <v>0</v>
      </c>
      <c r="GY627">
        <v>0</v>
      </c>
      <c r="GZ627">
        <v>0</v>
      </c>
      <c r="HA627">
        <v>0</v>
      </c>
      <c r="HB627">
        <v>1</v>
      </c>
      <c r="HC627">
        <v>0</v>
      </c>
      <c r="HD627">
        <v>1</v>
      </c>
      <c r="HE627">
        <v>1</v>
      </c>
      <c r="HF627">
        <v>0</v>
      </c>
      <c r="HG627">
        <v>0</v>
      </c>
      <c r="HH627">
        <v>59</v>
      </c>
      <c r="HI627">
        <v>4</v>
      </c>
      <c r="HJ627">
        <v>0</v>
      </c>
      <c r="HK627">
        <v>0</v>
      </c>
      <c r="HL627">
        <v>2</v>
      </c>
      <c r="HM627">
        <v>0</v>
      </c>
      <c r="HN627">
        <v>0</v>
      </c>
      <c r="HO627">
        <v>0</v>
      </c>
      <c r="HP627">
        <v>0</v>
      </c>
      <c r="HQ627">
        <v>1</v>
      </c>
      <c r="HR627">
        <v>0</v>
      </c>
      <c r="HS627">
        <v>0</v>
      </c>
      <c r="HT627">
        <v>0</v>
      </c>
      <c r="HU627">
        <v>1</v>
      </c>
      <c r="HV627">
        <v>4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0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0</v>
      </c>
      <c r="II627">
        <v>0</v>
      </c>
      <c r="IJ627">
        <v>0</v>
      </c>
      <c r="IK627">
        <v>0</v>
      </c>
      <c r="IL627">
        <v>0</v>
      </c>
      <c r="IM627">
        <v>8</v>
      </c>
      <c r="IN627">
        <v>2</v>
      </c>
      <c r="IO627">
        <v>2</v>
      </c>
      <c r="IP627">
        <v>0</v>
      </c>
      <c r="IQ627">
        <v>1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0</v>
      </c>
      <c r="IY627">
        <v>0</v>
      </c>
      <c r="IZ627">
        <v>0</v>
      </c>
      <c r="JA627">
        <v>0</v>
      </c>
      <c r="JB627">
        <v>0</v>
      </c>
      <c r="JC627">
        <v>0</v>
      </c>
      <c r="JD627">
        <v>0</v>
      </c>
      <c r="JE627">
        <v>3</v>
      </c>
      <c r="JF627">
        <v>0</v>
      </c>
      <c r="JG627">
        <v>0</v>
      </c>
      <c r="JH627">
        <v>0</v>
      </c>
      <c r="JI627">
        <v>0</v>
      </c>
      <c r="JJ627">
        <v>0</v>
      </c>
      <c r="JK627">
        <v>0</v>
      </c>
      <c r="JL627">
        <v>8</v>
      </c>
    </row>
    <row r="628" spans="1:272">
      <c r="A628" t="s">
        <v>457</v>
      </c>
      <c r="B628" t="s">
        <v>439</v>
      </c>
      <c r="C628" t="str">
        <f>"160908"</f>
        <v>160908</v>
      </c>
      <c r="D628" t="s">
        <v>456</v>
      </c>
      <c r="E628">
        <v>4</v>
      </c>
      <c r="F628">
        <v>1953</v>
      </c>
      <c r="G628">
        <v>1489</v>
      </c>
      <c r="H628">
        <v>500</v>
      </c>
      <c r="I628">
        <v>989</v>
      </c>
      <c r="J628">
        <v>2</v>
      </c>
      <c r="K628">
        <v>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989</v>
      </c>
      <c r="T628">
        <v>0</v>
      </c>
      <c r="U628">
        <v>0</v>
      </c>
      <c r="V628">
        <v>989</v>
      </c>
      <c r="W628">
        <v>17</v>
      </c>
      <c r="X628">
        <v>12</v>
      </c>
      <c r="Y628">
        <v>5</v>
      </c>
      <c r="Z628">
        <v>0</v>
      </c>
      <c r="AA628">
        <v>972</v>
      </c>
      <c r="AB628">
        <v>237</v>
      </c>
      <c r="AC628">
        <v>22</v>
      </c>
      <c r="AD628">
        <v>51</v>
      </c>
      <c r="AE628">
        <v>110</v>
      </c>
      <c r="AF628">
        <v>12</v>
      </c>
      <c r="AG628">
        <v>1</v>
      </c>
      <c r="AH628">
        <v>7</v>
      </c>
      <c r="AI628">
        <v>0</v>
      </c>
      <c r="AJ628">
        <v>1</v>
      </c>
      <c r="AK628">
        <v>2</v>
      </c>
      <c r="AL628">
        <v>0</v>
      </c>
      <c r="AM628">
        <v>0</v>
      </c>
      <c r="AN628">
        <v>5</v>
      </c>
      <c r="AO628">
        <v>0</v>
      </c>
      <c r="AP628">
        <v>0</v>
      </c>
      <c r="AQ628">
        <v>4</v>
      </c>
      <c r="AR628">
        <v>8</v>
      </c>
      <c r="AS628">
        <v>2</v>
      </c>
      <c r="AT628">
        <v>2</v>
      </c>
      <c r="AU628">
        <v>0</v>
      </c>
      <c r="AV628">
        <v>3</v>
      </c>
      <c r="AW628">
        <v>4</v>
      </c>
      <c r="AX628">
        <v>1</v>
      </c>
      <c r="AY628">
        <v>1</v>
      </c>
      <c r="AZ628">
        <v>1</v>
      </c>
      <c r="BA628">
        <v>237</v>
      </c>
      <c r="BB628">
        <v>283</v>
      </c>
      <c r="BC628">
        <v>94</v>
      </c>
      <c r="BD628">
        <v>2</v>
      </c>
      <c r="BE628">
        <v>4</v>
      </c>
      <c r="BF628">
        <v>86</v>
      </c>
      <c r="BG628">
        <v>5</v>
      </c>
      <c r="BH628">
        <v>25</v>
      </c>
      <c r="BI628">
        <v>3</v>
      </c>
      <c r="BJ628">
        <v>4</v>
      </c>
      <c r="BK628">
        <v>6</v>
      </c>
      <c r="BL628">
        <v>6</v>
      </c>
      <c r="BM628">
        <v>1</v>
      </c>
      <c r="BN628">
        <v>9</v>
      </c>
      <c r="BO628">
        <v>9</v>
      </c>
      <c r="BP628">
        <v>1</v>
      </c>
      <c r="BQ628">
        <v>3</v>
      </c>
      <c r="BR628">
        <v>2</v>
      </c>
      <c r="BS628">
        <v>1</v>
      </c>
      <c r="BT628">
        <v>0</v>
      </c>
      <c r="BU628">
        <v>7</v>
      </c>
      <c r="BV628">
        <v>5</v>
      </c>
      <c r="BW628">
        <v>2</v>
      </c>
      <c r="BX628">
        <v>2</v>
      </c>
      <c r="BY628">
        <v>6</v>
      </c>
      <c r="BZ628">
        <v>283</v>
      </c>
      <c r="CA628">
        <v>51</v>
      </c>
      <c r="CB628">
        <v>15</v>
      </c>
      <c r="CC628">
        <v>9</v>
      </c>
      <c r="CD628">
        <v>5</v>
      </c>
      <c r="CE628">
        <v>2</v>
      </c>
      <c r="CF628">
        <v>3</v>
      </c>
      <c r="CG628">
        <v>0</v>
      </c>
      <c r="CH628">
        <v>4</v>
      </c>
      <c r="CI628">
        <v>3</v>
      </c>
      <c r="CJ628">
        <v>1</v>
      </c>
      <c r="CK628">
        <v>3</v>
      </c>
      <c r="CL628">
        <v>0</v>
      </c>
      <c r="CM628">
        <v>0</v>
      </c>
      <c r="CN628">
        <v>3</v>
      </c>
      <c r="CO628">
        <v>3</v>
      </c>
      <c r="CP628">
        <v>51</v>
      </c>
      <c r="CQ628">
        <v>47</v>
      </c>
      <c r="CR628">
        <v>35</v>
      </c>
      <c r="CS628">
        <v>2</v>
      </c>
      <c r="CT628">
        <v>1</v>
      </c>
      <c r="CU628">
        <v>0</v>
      </c>
      <c r="CV628">
        <v>2</v>
      </c>
      <c r="CW628">
        <v>1</v>
      </c>
      <c r="CX628">
        <v>1</v>
      </c>
      <c r="CY628">
        <v>0</v>
      </c>
      <c r="CZ628">
        <v>0</v>
      </c>
      <c r="DA628">
        <v>0</v>
      </c>
      <c r="DB628">
        <v>0</v>
      </c>
      <c r="DC628">
        <v>1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1</v>
      </c>
      <c r="DN628">
        <v>0</v>
      </c>
      <c r="DO628">
        <v>3</v>
      </c>
      <c r="DP628">
        <v>47</v>
      </c>
      <c r="DQ628">
        <v>16</v>
      </c>
      <c r="DR628">
        <v>5</v>
      </c>
      <c r="DS628">
        <v>1</v>
      </c>
      <c r="DT628">
        <v>0</v>
      </c>
      <c r="DU628">
        <v>4</v>
      </c>
      <c r="DV628">
        <v>1</v>
      </c>
      <c r="DW628">
        <v>0</v>
      </c>
      <c r="DX628">
        <v>0</v>
      </c>
      <c r="DY628">
        <v>1</v>
      </c>
      <c r="DZ628">
        <v>1</v>
      </c>
      <c r="EA628">
        <v>0</v>
      </c>
      <c r="EB628">
        <v>0</v>
      </c>
      <c r="EC628">
        <v>0</v>
      </c>
      <c r="ED628">
        <v>1</v>
      </c>
      <c r="EE628">
        <v>0</v>
      </c>
      <c r="EF628">
        <v>2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16</v>
      </c>
      <c r="EQ628">
        <v>69</v>
      </c>
      <c r="ER628">
        <v>26</v>
      </c>
      <c r="ES628">
        <v>13</v>
      </c>
      <c r="ET628">
        <v>5</v>
      </c>
      <c r="EU628">
        <v>2</v>
      </c>
      <c r="EV628">
        <v>5</v>
      </c>
      <c r="EW628">
        <v>1</v>
      </c>
      <c r="EX628">
        <v>0</v>
      </c>
      <c r="EY628">
        <v>0</v>
      </c>
      <c r="EZ628">
        <v>3</v>
      </c>
      <c r="FA628">
        <v>0</v>
      </c>
      <c r="FB628">
        <v>2</v>
      </c>
      <c r="FC628">
        <v>0</v>
      </c>
      <c r="FD628">
        <v>1</v>
      </c>
      <c r="FE628">
        <v>0</v>
      </c>
      <c r="FF628">
        <v>1</v>
      </c>
      <c r="FG628">
        <v>0</v>
      </c>
      <c r="FH628">
        <v>0</v>
      </c>
      <c r="FI628">
        <v>0</v>
      </c>
      <c r="FJ628">
        <v>0</v>
      </c>
      <c r="FK628">
        <v>1</v>
      </c>
      <c r="FL628">
        <v>0</v>
      </c>
      <c r="FM628">
        <v>9</v>
      </c>
      <c r="FN628">
        <v>69</v>
      </c>
      <c r="FO628">
        <v>122</v>
      </c>
      <c r="FP628">
        <v>40</v>
      </c>
      <c r="FQ628">
        <v>6</v>
      </c>
      <c r="FR628">
        <v>10</v>
      </c>
      <c r="FS628">
        <v>2</v>
      </c>
      <c r="FT628">
        <v>4</v>
      </c>
      <c r="FU628">
        <v>9</v>
      </c>
      <c r="FV628">
        <v>9</v>
      </c>
      <c r="FW628">
        <v>0</v>
      </c>
      <c r="FX628">
        <v>11</v>
      </c>
      <c r="FY628">
        <v>4</v>
      </c>
      <c r="FZ628">
        <v>3</v>
      </c>
      <c r="GA628">
        <v>1</v>
      </c>
      <c r="GB628">
        <v>1</v>
      </c>
      <c r="GC628">
        <v>0</v>
      </c>
      <c r="GD628">
        <v>2</v>
      </c>
      <c r="GE628">
        <v>1</v>
      </c>
      <c r="GF628">
        <v>1</v>
      </c>
      <c r="GG628">
        <v>3</v>
      </c>
      <c r="GH628">
        <v>1</v>
      </c>
      <c r="GI628">
        <v>0</v>
      </c>
      <c r="GJ628">
        <v>1</v>
      </c>
      <c r="GK628">
        <v>2</v>
      </c>
      <c r="GL628">
        <v>3</v>
      </c>
      <c r="GM628">
        <v>8</v>
      </c>
      <c r="GN628">
        <v>122</v>
      </c>
      <c r="GO628">
        <v>110</v>
      </c>
      <c r="GP628">
        <v>75</v>
      </c>
      <c r="GQ628">
        <v>10</v>
      </c>
      <c r="GR628">
        <v>6</v>
      </c>
      <c r="GS628">
        <v>0</v>
      </c>
      <c r="GT628">
        <v>3</v>
      </c>
      <c r="GU628">
        <v>0</v>
      </c>
      <c r="GV628">
        <v>2</v>
      </c>
      <c r="GW628">
        <v>2</v>
      </c>
      <c r="GX628">
        <v>1</v>
      </c>
      <c r="GY628">
        <v>1</v>
      </c>
      <c r="GZ628">
        <v>1</v>
      </c>
      <c r="HA628">
        <v>0</v>
      </c>
      <c r="HB628">
        <v>1</v>
      </c>
      <c r="HC628">
        <v>3</v>
      </c>
      <c r="HD628">
        <v>0</v>
      </c>
      <c r="HE628">
        <v>1</v>
      </c>
      <c r="HF628">
        <v>3</v>
      </c>
      <c r="HG628">
        <v>1</v>
      </c>
      <c r="HH628">
        <v>110</v>
      </c>
      <c r="HI628">
        <v>6</v>
      </c>
      <c r="HJ628">
        <v>0</v>
      </c>
      <c r="HK628">
        <v>2</v>
      </c>
      <c r="HL628">
        <v>0</v>
      </c>
      <c r="HM628">
        <v>0</v>
      </c>
      <c r="HN628">
        <v>1</v>
      </c>
      <c r="HO628">
        <v>0</v>
      </c>
      <c r="HP628">
        <v>0</v>
      </c>
      <c r="HQ628">
        <v>0</v>
      </c>
      <c r="HR628">
        <v>1</v>
      </c>
      <c r="HS628">
        <v>0</v>
      </c>
      <c r="HT628">
        <v>0</v>
      </c>
      <c r="HU628">
        <v>2</v>
      </c>
      <c r="HV628">
        <v>6</v>
      </c>
      <c r="HW628">
        <v>4</v>
      </c>
      <c r="HX628">
        <v>2</v>
      </c>
      <c r="HY628">
        <v>0</v>
      </c>
      <c r="HZ628">
        <v>0</v>
      </c>
      <c r="IA628">
        <v>0</v>
      </c>
      <c r="IB628">
        <v>2</v>
      </c>
      <c r="IC628">
        <v>0</v>
      </c>
      <c r="ID628">
        <v>0</v>
      </c>
      <c r="IE628">
        <v>0</v>
      </c>
      <c r="IF628">
        <v>0</v>
      </c>
      <c r="IG628">
        <v>0</v>
      </c>
      <c r="IH628">
        <v>0</v>
      </c>
      <c r="II628">
        <v>0</v>
      </c>
      <c r="IJ628">
        <v>0</v>
      </c>
      <c r="IK628">
        <v>0</v>
      </c>
      <c r="IL628">
        <v>4</v>
      </c>
      <c r="IM628">
        <v>27</v>
      </c>
      <c r="IN628">
        <v>7</v>
      </c>
      <c r="IO628">
        <v>3</v>
      </c>
      <c r="IP628">
        <v>4</v>
      </c>
      <c r="IQ628">
        <v>1</v>
      </c>
      <c r="IR628">
        <v>0</v>
      </c>
      <c r="IS628">
        <v>0</v>
      </c>
      <c r="IT628">
        <v>0</v>
      </c>
      <c r="IU628">
        <v>2</v>
      </c>
      <c r="IV628">
        <v>2</v>
      </c>
      <c r="IW628">
        <v>0</v>
      </c>
      <c r="IX628">
        <v>2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5</v>
      </c>
      <c r="JF628">
        <v>1</v>
      </c>
      <c r="JG628">
        <v>0</v>
      </c>
      <c r="JH628">
        <v>0</v>
      </c>
      <c r="JI628">
        <v>0</v>
      </c>
      <c r="JJ628">
        <v>0</v>
      </c>
      <c r="JK628">
        <v>0</v>
      </c>
      <c r="JL628">
        <v>27</v>
      </c>
    </row>
    <row r="629" spans="1:272">
      <c r="A629" t="s">
        <v>455</v>
      </c>
      <c r="B629" t="s">
        <v>439</v>
      </c>
      <c r="C629" t="str">
        <f>"160908"</f>
        <v>160908</v>
      </c>
      <c r="D629" t="s">
        <v>454</v>
      </c>
      <c r="E629">
        <v>5</v>
      </c>
      <c r="F629">
        <v>761</v>
      </c>
      <c r="G629">
        <v>580</v>
      </c>
      <c r="H629">
        <v>373</v>
      </c>
      <c r="I629">
        <v>207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207</v>
      </c>
      <c r="T629">
        <v>0</v>
      </c>
      <c r="U629">
        <v>0</v>
      </c>
      <c r="V629">
        <v>207</v>
      </c>
      <c r="W629">
        <v>11</v>
      </c>
      <c r="X629">
        <v>10</v>
      </c>
      <c r="Y629">
        <v>0</v>
      </c>
      <c r="Z629">
        <v>0</v>
      </c>
      <c r="AA629">
        <v>196</v>
      </c>
      <c r="AB629">
        <v>47</v>
      </c>
      <c r="AC629">
        <v>5</v>
      </c>
      <c r="AD629">
        <v>12</v>
      </c>
      <c r="AE629">
        <v>21</v>
      </c>
      <c r="AF629">
        <v>6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1</v>
      </c>
      <c r="AX629">
        <v>0</v>
      </c>
      <c r="AY629">
        <v>0</v>
      </c>
      <c r="AZ629">
        <v>0</v>
      </c>
      <c r="BA629">
        <v>47</v>
      </c>
      <c r="BB629">
        <v>51</v>
      </c>
      <c r="BC629">
        <v>31</v>
      </c>
      <c r="BD629">
        <v>2</v>
      </c>
      <c r="BE629">
        <v>3</v>
      </c>
      <c r="BF629">
        <v>11</v>
      </c>
      <c r="BG629">
        <v>0</v>
      </c>
      <c r="BH629">
        <v>1</v>
      </c>
      <c r="BI629">
        <v>0</v>
      </c>
      <c r="BJ629">
        <v>0</v>
      </c>
      <c r="BK629">
        <v>0</v>
      </c>
      <c r="BL629">
        <v>2</v>
      </c>
      <c r="BM629">
        <v>0</v>
      </c>
      <c r="BN629">
        <v>1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51</v>
      </c>
      <c r="CA629">
        <v>3</v>
      </c>
      <c r="CB629">
        <v>2</v>
      </c>
      <c r="CC629">
        <v>0</v>
      </c>
      <c r="CD629">
        <v>1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3</v>
      </c>
      <c r="CQ629">
        <v>8</v>
      </c>
      <c r="CR629">
        <v>6</v>
      </c>
      <c r="CS629">
        <v>0</v>
      </c>
      <c r="CT629">
        <v>1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1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8</v>
      </c>
      <c r="DQ629">
        <v>2</v>
      </c>
      <c r="DR629">
        <v>1</v>
      </c>
      <c r="DS629">
        <v>0</v>
      </c>
      <c r="DT629">
        <v>0</v>
      </c>
      <c r="DU629">
        <v>1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2</v>
      </c>
      <c r="EQ629">
        <v>2</v>
      </c>
      <c r="ER629">
        <v>1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1</v>
      </c>
      <c r="FL629">
        <v>0</v>
      </c>
      <c r="FM629">
        <v>0</v>
      </c>
      <c r="FN629">
        <v>2</v>
      </c>
      <c r="FO629">
        <v>15</v>
      </c>
      <c r="FP629">
        <v>4</v>
      </c>
      <c r="FQ629">
        <v>0</v>
      </c>
      <c r="FR629">
        <v>0</v>
      </c>
      <c r="FS629">
        <v>1</v>
      </c>
      <c r="FT629">
        <v>0</v>
      </c>
      <c r="FU629">
        <v>1</v>
      </c>
      <c r="FV629">
        <v>0</v>
      </c>
      <c r="FW629">
        <v>0</v>
      </c>
      <c r="FX629">
        <v>1</v>
      </c>
      <c r="FY629">
        <v>1</v>
      </c>
      <c r="FZ629">
        <v>3</v>
      </c>
      <c r="GA629">
        <v>1</v>
      </c>
      <c r="GB629">
        <v>0</v>
      </c>
      <c r="GC629">
        <v>1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1</v>
      </c>
      <c r="GL629">
        <v>0</v>
      </c>
      <c r="GM629">
        <v>1</v>
      </c>
      <c r="GN629">
        <v>15</v>
      </c>
      <c r="GO629">
        <v>19</v>
      </c>
      <c r="GP629">
        <v>7</v>
      </c>
      <c r="GQ629">
        <v>1</v>
      </c>
      <c r="GR629">
        <v>3</v>
      </c>
      <c r="GS629">
        <v>0</v>
      </c>
      <c r="GT629">
        <v>2</v>
      </c>
      <c r="GU629">
        <v>0</v>
      </c>
      <c r="GV629">
        <v>1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1</v>
      </c>
      <c r="HE629">
        <v>1</v>
      </c>
      <c r="HF629">
        <v>3</v>
      </c>
      <c r="HG629">
        <v>0</v>
      </c>
      <c r="HH629">
        <v>19</v>
      </c>
      <c r="HI629">
        <v>1</v>
      </c>
      <c r="HJ629">
        <v>0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1</v>
      </c>
      <c r="HV629">
        <v>1</v>
      </c>
      <c r="HW629">
        <v>2</v>
      </c>
      <c r="HX629">
        <v>1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0</v>
      </c>
      <c r="IE629">
        <v>0</v>
      </c>
      <c r="IF629">
        <v>0</v>
      </c>
      <c r="IG629">
        <v>1</v>
      </c>
      <c r="IH629">
        <v>0</v>
      </c>
      <c r="II629">
        <v>0</v>
      </c>
      <c r="IJ629">
        <v>0</v>
      </c>
      <c r="IK629">
        <v>0</v>
      </c>
      <c r="IL629">
        <v>2</v>
      </c>
      <c r="IM629">
        <v>46</v>
      </c>
      <c r="IN629">
        <v>16</v>
      </c>
      <c r="IO629">
        <v>7</v>
      </c>
      <c r="IP629">
        <v>15</v>
      </c>
      <c r="IQ629">
        <v>1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0</v>
      </c>
      <c r="JB629">
        <v>0</v>
      </c>
      <c r="JC629">
        <v>0</v>
      </c>
      <c r="JD629">
        <v>0</v>
      </c>
      <c r="JE629">
        <v>6</v>
      </c>
      <c r="JF629">
        <v>0</v>
      </c>
      <c r="JG629">
        <v>0</v>
      </c>
      <c r="JH629">
        <v>0</v>
      </c>
      <c r="JI629">
        <v>0</v>
      </c>
      <c r="JJ629">
        <v>0</v>
      </c>
      <c r="JK629">
        <v>1</v>
      </c>
      <c r="JL629">
        <v>46</v>
      </c>
    </row>
    <row r="630" spans="1:272">
      <c r="A630" t="s">
        <v>453</v>
      </c>
      <c r="B630" t="s">
        <v>439</v>
      </c>
      <c r="C630" t="str">
        <f>"160908"</f>
        <v>160908</v>
      </c>
      <c r="D630" t="s">
        <v>155</v>
      </c>
      <c r="E630">
        <v>6</v>
      </c>
      <c r="F630">
        <v>1083</v>
      </c>
      <c r="G630">
        <v>820</v>
      </c>
      <c r="H630">
        <v>487</v>
      </c>
      <c r="I630">
        <v>333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333</v>
      </c>
      <c r="T630">
        <v>0</v>
      </c>
      <c r="U630">
        <v>0</v>
      </c>
      <c r="V630">
        <v>333</v>
      </c>
      <c r="W630">
        <v>5</v>
      </c>
      <c r="X630">
        <v>2</v>
      </c>
      <c r="Y630">
        <v>3</v>
      </c>
      <c r="Z630">
        <v>0</v>
      </c>
      <c r="AA630">
        <v>328</v>
      </c>
      <c r="AB630">
        <v>47</v>
      </c>
      <c r="AC630">
        <v>4</v>
      </c>
      <c r="AD630">
        <v>11</v>
      </c>
      <c r="AE630">
        <v>25</v>
      </c>
      <c r="AF630">
        <v>3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4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47</v>
      </c>
      <c r="BB630">
        <v>73</v>
      </c>
      <c r="BC630">
        <v>24</v>
      </c>
      <c r="BD630">
        <v>3</v>
      </c>
      <c r="BE630">
        <v>0</v>
      </c>
      <c r="BF630">
        <v>25</v>
      </c>
      <c r="BG630">
        <v>1</v>
      </c>
      <c r="BH630">
        <v>0</v>
      </c>
      <c r="BI630">
        <v>1</v>
      </c>
      <c r="BJ630">
        <v>2</v>
      </c>
      <c r="BK630">
        <v>2</v>
      </c>
      <c r="BL630">
        <v>3</v>
      </c>
      <c r="BM630">
        <v>0</v>
      </c>
      <c r="BN630">
        <v>3</v>
      </c>
      <c r="BO630">
        <v>0</v>
      </c>
      <c r="BP630">
        <v>0</v>
      </c>
      <c r="BQ630">
        <v>2</v>
      </c>
      <c r="BR630">
        <v>0</v>
      </c>
      <c r="BS630">
        <v>0</v>
      </c>
      <c r="BT630">
        <v>2</v>
      </c>
      <c r="BU630">
        <v>0</v>
      </c>
      <c r="BV630">
        <v>0</v>
      </c>
      <c r="BW630">
        <v>0</v>
      </c>
      <c r="BX630">
        <v>2</v>
      </c>
      <c r="BY630">
        <v>3</v>
      </c>
      <c r="BZ630">
        <v>73</v>
      </c>
      <c r="CA630">
        <v>15</v>
      </c>
      <c r="CB630">
        <v>11</v>
      </c>
      <c r="CC630">
        <v>0</v>
      </c>
      <c r="CD630">
        <v>1</v>
      </c>
      <c r="CE630">
        <v>0</v>
      </c>
      <c r="CF630">
        <v>0</v>
      </c>
      <c r="CG630">
        <v>1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2</v>
      </c>
      <c r="CO630">
        <v>0</v>
      </c>
      <c r="CP630">
        <v>15</v>
      </c>
      <c r="CQ630">
        <v>20</v>
      </c>
      <c r="CR630">
        <v>11</v>
      </c>
      <c r="CS630">
        <v>1</v>
      </c>
      <c r="CT630">
        <v>0</v>
      </c>
      <c r="CU630">
        <v>0</v>
      </c>
      <c r="CV630">
        <v>0</v>
      </c>
      <c r="CW630">
        <v>0</v>
      </c>
      <c r="CX630">
        <v>2</v>
      </c>
      <c r="CY630">
        <v>3</v>
      </c>
      <c r="CZ630">
        <v>1</v>
      </c>
      <c r="DA630">
        <v>0</v>
      </c>
      <c r="DB630">
        <v>0</v>
      </c>
      <c r="DC630">
        <v>0</v>
      </c>
      <c r="DD630">
        <v>1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1</v>
      </c>
      <c r="DL630">
        <v>0</v>
      </c>
      <c r="DM630">
        <v>0</v>
      </c>
      <c r="DN630">
        <v>0</v>
      </c>
      <c r="DO630">
        <v>0</v>
      </c>
      <c r="DP630">
        <v>20</v>
      </c>
      <c r="DQ630">
        <v>15</v>
      </c>
      <c r="DR630">
        <v>10</v>
      </c>
      <c r="DS630">
        <v>0</v>
      </c>
      <c r="DT630">
        <v>0</v>
      </c>
      <c r="DU630">
        <v>3</v>
      </c>
      <c r="DV630">
        <v>0</v>
      </c>
      <c r="DW630">
        <v>0</v>
      </c>
      <c r="DX630">
        <v>2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15</v>
      </c>
      <c r="EQ630">
        <v>19</v>
      </c>
      <c r="ER630">
        <v>10</v>
      </c>
      <c r="ES630">
        <v>2</v>
      </c>
      <c r="ET630">
        <v>0</v>
      </c>
      <c r="EU630">
        <v>0</v>
      </c>
      <c r="EV630">
        <v>0</v>
      </c>
      <c r="EW630">
        <v>0</v>
      </c>
      <c r="EX630">
        <v>1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1</v>
      </c>
      <c r="FL630">
        <v>0</v>
      </c>
      <c r="FM630">
        <v>5</v>
      </c>
      <c r="FN630">
        <v>19</v>
      </c>
      <c r="FO630">
        <v>33</v>
      </c>
      <c r="FP630">
        <v>16</v>
      </c>
      <c r="FQ630">
        <v>0</v>
      </c>
      <c r="FR630">
        <v>3</v>
      </c>
      <c r="FS630">
        <v>2</v>
      </c>
      <c r="FT630">
        <v>0</v>
      </c>
      <c r="FU630">
        <v>3</v>
      </c>
      <c r="FV630">
        <v>0</v>
      </c>
      <c r="FW630">
        <v>1</v>
      </c>
      <c r="FX630">
        <v>3</v>
      </c>
      <c r="FY630">
        <v>0</v>
      </c>
      <c r="FZ630">
        <v>0</v>
      </c>
      <c r="GA630">
        <v>0</v>
      </c>
      <c r="GB630">
        <v>1</v>
      </c>
      <c r="GC630">
        <v>0</v>
      </c>
      <c r="GD630">
        <v>1</v>
      </c>
      <c r="GE630">
        <v>0</v>
      </c>
      <c r="GF630">
        <v>1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2</v>
      </c>
      <c r="GN630">
        <v>33</v>
      </c>
      <c r="GO630">
        <v>21</v>
      </c>
      <c r="GP630">
        <v>14</v>
      </c>
      <c r="GQ630">
        <v>1</v>
      </c>
      <c r="GR630">
        <v>0</v>
      </c>
      <c r="GS630">
        <v>0</v>
      </c>
      <c r="GT630">
        <v>0</v>
      </c>
      <c r="GU630">
        <v>0</v>
      </c>
      <c r="GV630">
        <v>1</v>
      </c>
      <c r="GW630">
        <v>0</v>
      </c>
      <c r="GX630">
        <v>0</v>
      </c>
      <c r="GY630">
        <v>1</v>
      </c>
      <c r="GZ630">
        <v>1</v>
      </c>
      <c r="HA630">
        <v>0</v>
      </c>
      <c r="HB630">
        <v>1</v>
      </c>
      <c r="HC630">
        <v>0</v>
      </c>
      <c r="HD630">
        <v>1</v>
      </c>
      <c r="HE630">
        <v>0</v>
      </c>
      <c r="HF630">
        <v>0</v>
      </c>
      <c r="HG630">
        <v>1</v>
      </c>
      <c r="HH630">
        <v>21</v>
      </c>
      <c r="HI630">
        <v>3</v>
      </c>
      <c r="HJ630">
        <v>0</v>
      </c>
      <c r="HK630">
        <v>0</v>
      </c>
      <c r="HL630">
        <v>0</v>
      </c>
      <c r="HM630">
        <v>0</v>
      </c>
      <c r="HN630">
        <v>1</v>
      </c>
      <c r="HO630">
        <v>0</v>
      </c>
      <c r="HP630">
        <v>1</v>
      </c>
      <c r="HQ630">
        <v>0</v>
      </c>
      <c r="HR630">
        <v>0</v>
      </c>
      <c r="HS630">
        <v>0</v>
      </c>
      <c r="HT630">
        <v>1</v>
      </c>
      <c r="HU630">
        <v>0</v>
      </c>
      <c r="HV630">
        <v>3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  <c r="IF630">
        <v>0</v>
      </c>
      <c r="IG630">
        <v>0</v>
      </c>
      <c r="IH630">
        <v>0</v>
      </c>
      <c r="II630">
        <v>0</v>
      </c>
      <c r="IJ630">
        <v>0</v>
      </c>
      <c r="IK630">
        <v>0</v>
      </c>
      <c r="IL630">
        <v>0</v>
      </c>
      <c r="IM630">
        <v>82</v>
      </c>
      <c r="IN630">
        <v>29</v>
      </c>
      <c r="IO630">
        <v>11</v>
      </c>
      <c r="IP630">
        <v>8</v>
      </c>
      <c r="IQ630">
        <v>0</v>
      </c>
      <c r="IR630">
        <v>0</v>
      </c>
      <c r="IS630">
        <v>0</v>
      </c>
      <c r="IT630">
        <v>0</v>
      </c>
      <c r="IU630">
        <v>1</v>
      </c>
      <c r="IV630">
        <v>0</v>
      </c>
      <c r="IW630">
        <v>0</v>
      </c>
      <c r="IX630">
        <v>3</v>
      </c>
      <c r="IY630">
        <v>0</v>
      </c>
      <c r="IZ630">
        <v>1</v>
      </c>
      <c r="JA630">
        <v>0</v>
      </c>
      <c r="JB630">
        <v>0</v>
      </c>
      <c r="JC630">
        <v>1</v>
      </c>
      <c r="JD630">
        <v>0</v>
      </c>
      <c r="JE630">
        <v>28</v>
      </c>
      <c r="JF630">
        <v>0</v>
      </c>
      <c r="JG630">
        <v>0</v>
      </c>
      <c r="JH630">
        <v>0</v>
      </c>
      <c r="JI630">
        <v>0</v>
      </c>
      <c r="JJ630">
        <v>0</v>
      </c>
      <c r="JK630">
        <v>0</v>
      </c>
      <c r="JL630">
        <v>82</v>
      </c>
    </row>
    <row r="631" spans="1:272">
      <c r="A631" t="s">
        <v>452</v>
      </c>
      <c r="B631" t="s">
        <v>439</v>
      </c>
      <c r="C631" t="str">
        <f>"160908"</f>
        <v>160908</v>
      </c>
      <c r="D631" t="s">
        <v>152</v>
      </c>
      <c r="E631">
        <v>7</v>
      </c>
      <c r="F631">
        <v>552</v>
      </c>
      <c r="G631">
        <v>420</v>
      </c>
      <c r="H631">
        <v>306</v>
      </c>
      <c r="I631">
        <v>114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114</v>
      </c>
      <c r="T631">
        <v>0</v>
      </c>
      <c r="U631">
        <v>0</v>
      </c>
      <c r="V631">
        <v>114</v>
      </c>
      <c r="W631">
        <v>6</v>
      </c>
      <c r="X631">
        <v>2</v>
      </c>
      <c r="Y631">
        <v>4</v>
      </c>
      <c r="Z631">
        <v>0</v>
      </c>
      <c r="AA631">
        <v>108</v>
      </c>
      <c r="AB631">
        <v>20</v>
      </c>
      <c r="AC631">
        <v>2</v>
      </c>
      <c r="AD631">
        <v>8</v>
      </c>
      <c r="AE631">
        <v>5</v>
      </c>
      <c r="AF631">
        <v>3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20</v>
      </c>
      <c r="BB631">
        <v>38</v>
      </c>
      <c r="BC631">
        <v>19</v>
      </c>
      <c r="BD631">
        <v>0</v>
      </c>
      <c r="BE631">
        <v>1</v>
      </c>
      <c r="BF631">
        <v>6</v>
      </c>
      <c r="BG631">
        <v>4</v>
      </c>
      <c r="BH631">
        <v>1</v>
      </c>
      <c r="BI631">
        <v>0</v>
      </c>
      <c r="BJ631">
        <v>0</v>
      </c>
      <c r="BK631">
        <v>0</v>
      </c>
      <c r="BL631">
        <v>1</v>
      </c>
      <c r="BM631">
        <v>0</v>
      </c>
      <c r="BN631">
        <v>3</v>
      </c>
      <c r="BO631">
        <v>1</v>
      </c>
      <c r="BP631">
        <v>0</v>
      </c>
      <c r="BQ631">
        <v>0</v>
      </c>
      <c r="BR631">
        <v>1</v>
      </c>
      <c r="BS631">
        <v>0</v>
      </c>
      <c r="BT631">
        <v>0</v>
      </c>
      <c r="BU631">
        <v>0</v>
      </c>
      <c r="BV631">
        <v>1</v>
      </c>
      <c r="BW631">
        <v>0</v>
      </c>
      <c r="BX631">
        <v>0</v>
      </c>
      <c r="BY631">
        <v>0</v>
      </c>
      <c r="BZ631">
        <v>38</v>
      </c>
      <c r="CA631">
        <v>2</v>
      </c>
      <c r="CB631">
        <v>1</v>
      </c>
      <c r="CC631">
        <v>1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2</v>
      </c>
      <c r="CQ631">
        <v>4</v>
      </c>
      <c r="CR631">
        <v>1</v>
      </c>
      <c r="CS631">
        <v>0</v>
      </c>
      <c r="CT631">
        <v>0</v>
      </c>
      <c r="CU631">
        <v>1</v>
      </c>
      <c r="CV631">
        <v>1</v>
      </c>
      <c r="CW631">
        <v>0</v>
      </c>
      <c r="CX631">
        <v>1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4</v>
      </c>
      <c r="DQ631">
        <v>3</v>
      </c>
      <c r="DR631">
        <v>2</v>
      </c>
      <c r="DS631">
        <v>0</v>
      </c>
      <c r="DT631">
        <v>0</v>
      </c>
      <c r="DU631">
        <v>1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3</v>
      </c>
      <c r="EQ631">
        <v>1</v>
      </c>
      <c r="ER631">
        <v>1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1</v>
      </c>
      <c r="FO631">
        <v>11</v>
      </c>
      <c r="FP631">
        <v>3</v>
      </c>
      <c r="FQ631">
        <v>0</v>
      </c>
      <c r="FR631">
        <v>0</v>
      </c>
      <c r="FS631">
        <v>1</v>
      </c>
      <c r="FT631">
        <v>0</v>
      </c>
      <c r="FU631">
        <v>3</v>
      </c>
      <c r="FV631">
        <v>0</v>
      </c>
      <c r="FW631">
        <v>1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0</v>
      </c>
      <c r="GD631">
        <v>0</v>
      </c>
      <c r="GE631">
        <v>1</v>
      </c>
      <c r="GF631">
        <v>0</v>
      </c>
      <c r="GG631">
        <v>0</v>
      </c>
      <c r="GH631">
        <v>1</v>
      </c>
      <c r="GI631">
        <v>1</v>
      </c>
      <c r="GJ631">
        <v>0</v>
      </c>
      <c r="GK631">
        <v>0</v>
      </c>
      <c r="GL631">
        <v>0</v>
      </c>
      <c r="GM631">
        <v>0</v>
      </c>
      <c r="GN631">
        <v>11</v>
      </c>
      <c r="GO631">
        <v>2</v>
      </c>
      <c r="GP631">
        <v>0</v>
      </c>
      <c r="GQ631">
        <v>0</v>
      </c>
      <c r="GR631">
        <v>0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2</v>
      </c>
      <c r="HH631">
        <v>2</v>
      </c>
      <c r="HI631">
        <v>2</v>
      </c>
      <c r="HJ631">
        <v>2</v>
      </c>
      <c r="HK631">
        <v>0</v>
      </c>
      <c r="HL631">
        <v>0</v>
      </c>
      <c r="HM631">
        <v>0</v>
      </c>
      <c r="HN631">
        <v>0</v>
      </c>
      <c r="HO631">
        <v>0</v>
      </c>
      <c r="HP631">
        <v>0</v>
      </c>
      <c r="HQ631">
        <v>0</v>
      </c>
      <c r="HR631">
        <v>0</v>
      </c>
      <c r="HS631">
        <v>0</v>
      </c>
      <c r="HT631">
        <v>0</v>
      </c>
      <c r="HU631">
        <v>0</v>
      </c>
      <c r="HV631">
        <v>2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0</v>
      </c>
      <c r="IC631">
        <v>0</v>
      </c>
      <c r="ID631">
        <v>0</v>
      </c>
      <c r="IE631">
        <v>0</v>
      </c>
      <c r="IF631">
        <v>0</v>
      </c>
      <c r="IG631">
        <v>0</v>
      </c>
      <c r="IH631">
        <v>0</v>
      </c>
      <c r="II631">
        <v>0</v>
      </c>
      <c r="IJ631">
        <v>0</v>
      </c>
      <c r="IK631">
        <v>0</v>
      </c>
      <c r="IL631">
        <v>0</v>
      </c>
      <c r="IM631">
        <v>25</v>
      </c>
      <c r="IN631">
        <v>9</v>
      </c>
      <c r="IO631">
        <v>4</v>
      </c>
      <c r="IP631">
        <v>10</v>
      </c>
      <c r="IQ631">
        <v>0</v>
      </c>
      <c r="IR631">
        <v>0</v>
      </c>
      <c r="IS631">
        <v>0</v>
      </c>
      <c r="IT631">
        <v>0</v>
      </c>
      <c r="IU631">
        <v>1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1</v>
      </c>
      <c r="JF631">
        <v>0</v>
      </c>
      <c r="JG631">
        <v>0</v>
      </c>
      <c r="JH631">
        <v>0</v>
      </c>
      <c r="JI631">
        <v>0</v>
      </c>
      <c r="JJ631">
        <v>0</v>
      </c>
      <c r="JK631">
        <v>0</v>
      </c>
      <c r="JL631">
        <v>25</v>
      </c>
    </row>
    <row r="632" spans="1:272">
      <c r="A632" t="s">
        <v>451</v>
      </c>
      <c r="B632" t="s">
        <v>439</v>
      </c>
      <c r="C632" t="str">
        <f>"160908"</f>
        <v>160908</v>
      </c>
      <c r="D632" t="s">
        <v>155</v>
      </c>
      <c r="E632">
        <v>8</v>
      </c>
      <c r="F632">
        <v>1026</v>
      </c>
      <c r="G632">
        <v>780</v>
      </c>
      <c r="H632">
        <v>545</v>
      </c>
      <c r="I632">
        <v>235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235</v>
      </c>
      <c r="T632">
        <v>0</v>
      </c>
      <c r="U632">
        <v>0</v>
      </c>
      <c r="V632">
        <v>235</v>
      </c>
      <c r="W632">
        <v>8</v>
      </c>
      <c r="X632">
        <v>5</v>
      </c>
      <c r="Y632">
        <v>2</v>
      </c>
      <c r="Z632">
        <v>0</v>
      </c>
      <c r="AA632">
        <v>227</v>
      </c>
      <c r="AB632">
        <v>47</v>
      </c>
      <c r="AC632">
        <v>4</v>
      </c>
      <c r="AD632">
        <v>12</v>
      </c>
      <c r="AE632">
        <v>22</v>
      </c>
      <c r="AF632">
        <v>3</v>
      </c>
      <c r="AG632">
        <v>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2</v>
      </c>
      <c r="AR632">
        <v>1</v>
      </c>
      <c r="AS632">
        <v>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47</v>
      </c>
      <c r="BB632">
        <v>57</v>
      </c>
      <c r="BC632">
        <v>17</v>
      </c>
      <c r="BD632">
        <v>6</v>
      </c>
      <c r="BE632">
        <v>2</v>
      </c>
      <c r="BF632">
        <v>11</v>
      </c>
      <c r="BG632">
        <v>1</v>
      </c>
      <c r="BH632">
        <v>2</v>
      </c>
      <c r="BI632">
        <v>2</v>
      </c>
      <c r="BJ632">
        <v>1</v>
      </c>
      <c r="BK632">
        <v>2</v>
      </c>
      <c r="BL632">
        <v>3</v>
      </c>
      <c r="BM632">
        <v>0</v>
      </c>
      <c r="BN632">
        <v>6</v>
      </c>
      <c r="BO632">
        <v>1</v>
      </c>
      <c r="BP632">
        <v>1</v>
      </c>
      <c r="BQ632">
        <v>0</v>
      </c>
      <c r="BR632">
        <v>0</v>
      </c>
      <c r="BS632">
        <v>0</v>
      </c>
      <c r="BT632">
        <v>0</v>
      </c>
      <c r="BU632">
        <v>1</v>
      </c>
      <c r="BV632">
        <v>1</v>
      </c>
      <c r="BW632">
        <v>0</v>
      </c>
      <c r="BX632">
        <v>0</v>
      </c>
      <c r="BY632">
        <v>0</v>
      </c>
      <c r="BZ632">
        <v>57</v>
      </c>
      <c r="CA632">
        <v>3</v>
      </c>
      <c r="CB632">
        <v>1</v>
      </c>
      <c r="CC632">
        <v>2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3</v>
      </c>
      <c r="CQ632">
        <v>14</v>
      </c>
      <c r="CR632">
        <v>5</v>
      </c>
      <c r="CS632">
        <v>1</v>
      </c>
      <c r="CT632">
        <v>4</v>
      </c>
      <c r="CU632">
        <v>0</v>
      </c>
      <c r="CV632">
        <v>2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1</v>
      </c>
      <c r="DC632">
        <v>0</v>
      </c>
      <c r="DD632">
        <v>1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14</v>
      </c>
      <c r="DQ632">
        <v>4</v>
      </c>
      <c r="DR632">
        <v>0</v>
      </c>
      <c r="DS632">
        <v>1</v>
      </c>
      <c r="DT632">
        <v>0</v>
      </c>
      <c r="DU632">
        <v>1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1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1</v>
      </c>
      <c r="EM632">
        <v>0</v>
      </c>
      <c r="EN632">
        <v>0</v>
      </c>
      <c r="EO632">
        <v>0</v>
      </c>
      <c r="EP632">
        <v>4</v>
      </c>
      <c r="EQ632">
        <v>16</v>
      </c>
      <c r="ER632">
        <v>4</v>
      </c>
      <c r="ES632">
        <v>5</v>
      </c>
      <c r="ET632">
        <v>4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1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2</v>
      </c>
      <c r="FN632">
        <v>16</v>
      </c>
      <c r="FO632">
        <v>17</v>
      </c>
      <c r="FP632">
        <v>6</v>
      </c>
      <c r="FQ632">
        <v>3</v>
      </c>
      <c r="FR632">
        <v>0</v>
      </c>
      <c r="FS632">
        <v>2</v>
      </c>
      <c r="FT632">
        <v>1</v>
      </c>
      <c r="FU632">
        <v>1</v>
      </c>
      <c r="FV632">
        <v>1</v>
      </c>
      <c r="FW632">
        <v>0</v>
      </c>
      <c r="FX632">
        <v>0</v>
      </c>
      <c r="FY632">
        <v>0</v>
      </c>
      <c r="FZ632">
        <v>0</v>
      </c>
      <c r="GA632">
        <v>2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0</v>
      </c>
      <c r="GI632">
        <v>0</v>
      </c>
      <c r="GJ632">
        <v>0</v>
      </c>
      <c r="GK632">
        <v>0</v>
      </c>
      <c r="GL632">
        <v>0</v>
      </c>
      <c r="GM632">
        <v>1</v>
      </c>
      <c r="GN632">
        <v>17</v>
      </c>
      <c r="GO632">
        <v>11</v>
      </c>
      <c r="GP632">
        <v>9</v>
      </c>
      <c r="GQ632">
        <v>0</v>
      </c>
      <c r="GR632">
        <v>0</v>
      </c>
      <c r="GS632">
        <v>0</v>
      </c>
      <c r="GT632">
        <v>0</v>
      </c>
      <c r="GU632">
        <v>1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1</v>
      </c>
      <c r="HG632">
        <v>0</v>
      </c>
      <c r="HH632">
        <v>11</v>
      </c>
      <c r="HI632">
        <v>2</v>
      </c>
      <c r="HJ632">
        <v>1</v>
      </c>
      <c r="HK632">
        <v>0</v>
      </c>
      <c r="HL632">
        <v>0</v>
      </c>
      <c r="HM632">
        <v>0</v>
      </c>
      <c r="HN632">
        <v>0</v>
      </c>
      <c r="HO632">
        <v>0</v>
      </c>
      <c r="HP632">
        <v>1</v>
      </c>
      <c r="HQ632">
        <v>0</v>
      </c>
      <c r="HR632">
        <v>0</v>
      </c>
      <c r="HS632">
        <v>0</v>
      </c>
      <c r="HT632">
        <v>0</v>
      </c>
      <c r="HU632">
        <v>0</v>
      </c>
      <c r="HV632">
        <v>2</v>
      </c>
      <c r="HW632">
        <v>0</v>
      </c>
      <c r="HX632">
        <v>0</v>
      </c>
      <c r="HY632">
        <v>0</v>
      </c>
      <c r="HZ632">
        <v>0</v>
      </c>
      <c r="IA632">
        <v>0</v>
      </c>
      <c r="IB632">
        <v>0</v>
      </c>
      <c r="IC632">
        <v>0</v>
      </c>
      <c r="ID632">
        <v>0</v>
      </c>
      <c r="IE632">
        <v>0</v>
      </c>
      <c r="IF632">
        <v>0</v>
      </c>
      <c r="IG632">
        <v>0</v>
      </c>
      <c r="IH632">
        <v>0</v>
      </c>
      <c r="II632">
        <v>0</v>
      </c>
      <c r="IJ632">
        <v>0</v>
      </c>
      <c r="IK632">
        <v>0</v>
      </c>
      <c r="IL632">
        <v>0</v>
      </c>
      <c r="IM632">
        <v>56</v>
      </c>
      <c r="IN632">
        <v>20</v>
      </c>
      <c r="IO632">
        <v>0</v>
      </c>
      <c r="IP632">
        <v>22</v>
      </c>
      <c r="IQ632">
        <v>0</v>
      </c>
      <c r="IR632">
        <v>0</v>
      </c>
      <c r="IS632">
        <v>1</v>
      </c>
      <c r="IT632">
        <v>2</v>
      </c>
      <c r="IU632">
        <v>1</v>
      </c>
      <c r="IV632">
        <v>0</v>
      </c>
      <c r="IW632">
        <v>0</v>
      </c>
      <c r="IX632">
        <v>2</v>
      </c>
      <c r="IY632">
        <v>0</v>
      </c>
      <c r="IZ632">
        <v>1</v>
      </c>
      <c r="JA632">
        <v>0</v>
      </c>
      <c r="JB632">
        <v>0</v>
      </c>
      <c r="JC632">
        <v>0</v>
      </c>
      <c r="JD632">
        <v>0</v>
      </c>
      <c r="JE632">
        <v>4</v>
      </c>
      <c r="JF632">
        <v>0</v>
      </c>
      <c r="JG632">
        <v>0</v>
      </c>
      <c r="JH632">
        <v>2</v>
      </c>
      <c r="JI632">
        <v>0</v>
      </c>
      <c r="JJ632">
        <v>1</v>
      </c>
      <c r="JK632">
        <v>0</v>
      </c>
      <c r="JL632">
        <v>56</v>
      </c>
    </row>
    <row r="633" spans="1:272">
      <c r="A633" t="s">
        <v>450</v>
      </c>
      <c r="B633" t="s">
        <v>439</v>
      </c>
      <c r="C633" t="str">
        <f>"160908"</f>
        <v>160908</v>
      </c>
      <c r="D633" t="s">
        <v>155</v>
      </c>
      <c r="E633">
        <v>9</v>
      </c>
      <c r="F633">
        <v>1462</v>
      </c>
      <c r="G633">
        <v>1110</v>
      </c>
      <c r="H633">
        <v>432</v>
      </c>
      <c r="I633">
        <v>678</v>
      </c>
      <c r="J633">
        <v>1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678</v>
      </c>
      <c r="T633">
        <v>0</v>
      </c>
      <c r="U633">
        <v>0</v>
      </c>
      <c r="V633">
        <v>678</v>
      </c>
      <c r="W633">
        <v>35</v>
      </c>
      <c r="X633">
        <v>22</v>
      </c>
      <c r="Y633">
        <v>13</v>
      </c>
      <c r="Z633">
        <v>0</v>
      </c>
      <c r="AA633">
        <v>643</v>
      </c>
      <c r="AB633">
        <v>273</v>
      </c>
      <c r="AC633">
        <v>18</v>
      </c>
      <c r="AD633">
        <v>85</v>
      </c>
      <c r="AE633">
        <v>90</v>
      </c>
      <c r="AF633">
        <v>22</v>
      </c>
      <c r="AG633">
        <v>1</v>
      </c>
      <c r="AH633">
        <v>6</v>
      </c>
      <c r="AI633">
        <v>8</v>
      </c>
      <c r="AJ633">
        <v>0</v>
      </c>
      <c r="AK633">
        <v>4</v>
      </c>
      <c r="AL633">
        <v>1</v>
      </c>
      <c r="AM633">
        <v>1</v>
      </c>
      <c r="AN633">
        <v>6</v>
      </c>
      <c r="AO633">
        <v>1</v>
      </c>
      <c r="AP633">
        <v>1</v>
      </c>
      <c r="AQ633">
        <v>1</v>
      </c>
      <c r="AR633">
        <v>10</v>
      </c>
      <c r="AS633">
        <v>1</v>
      </c>
      <c r="AT633">
        <v>0</v>
      </c>
      <c r="AU633">
        <v>0</v>
      </c>
      <c r="AV633">
        <v>1</v>
      </c>
      <c r="AW633">
        <v>1</v>
      </c>
      <c r="AX633">
        <v>2</v>
      </c>
      <c r="AY633">
        <v>5</v>
      </c>
      <c r="AZ633">
        <v>8</v>
      </c>
      <c r="BA633">
        <v>273</v>
      </c>
      <c r="BB633">
        <v>123</v>
      </c>
      <c r="BC633">
        <v>45</v>
      </c>
      <c r="BD633">
        <v>4</v>
      </c>
      <c r="BE633">
        <v>5</v>
      </c>
      <c r="BF633">
        <v>37</v>
      </c>
      <c r="BG633">
        <v>3</v>
      </c>
      <c r="BH633">
        <v>8</v>
      </c>
      <c r="BI633">
        <v>5</v>
      </c>
      <c r="BJ633">
        <v>0</v>
      </c>
      <c r="BK633">
        <v>1</v>
      </c>
      <c r="BL633">
        <v>0</v>
      </c>
      <c r="BM633">
        <v>0</v>
      </c>
      <c r="BN633">
        <v>5</v>
      </c>
      <c r="BO633">
        <v>2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5</v>
      </c>
      <c r="BV633">
        <v>3</v>
      </c>
      <c r="BW633">
        <v>0</v>
      </c>
      <c r="BX633">
        <v>0</v>
      </c>
      <c r="BY633">
        <v>0</v>
      </c>
      <c r="BZ633">
        <v>123</v>
      </c>
      <c r="CA633">
        <v>14</v>
      </c>
      <c r="CB633">
        <v>5</v>
      </c>
      <c r="CC633">
        <v>3</v>
      </c>
      <c r="CD633">
        <v>2</v>
      </c>
      <c r="CE633">
        <v>0</v>
      </c>
      <c r="CF633">
        <v>0</v>
      </c>
      <c r="CG633">
        <v>1</v>
      </c>
      <c r="CH633">
        <v>1</v>
      </c>
      <c r="CI633">
        <v>2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14</v>
      </c>
      <c r="CQ633">
        <v>26</v>
      </c>
      <c r="CR633">
        <v>12</v>
      </c>
      <c r="CS633">
        <v>0</v>
      </c>
      <c r="CT633">
        <v>1</v>
      </c>
      <c r="CU633">
        <v>0</v>
      </c>
      <c r="CV633">
        <v>3</v>
      </c>
      <c r="CW633">
        <v>0</v>
      </c>
      <c r="CX633">
        <v>3</v>
      </c>
      <c r="CY633">
        <v>1</v>
      </c>
      <c r="CZ633">
        <v>2</v>
      </c>
      <c r="DA633">
        <v>0</v>
      </c>
      <c r="DB633">
        <v>0</v>
      </c>
      <c r="DC633">
        <v>0</v>
      </c>
      <c r="DD633">
        <v>2</v>
      </c>
      <c r="DE633">
        <v>0</v>
      </c>
      <c r="DF633">
        <v>0</v>
      </c>
      <c r="DG633">
        <v>0</v>
      </c>
      <c r="DH633">
        <v>0</v>
      </c>
      <c r="DI633">
        <v>1</v>
      </c>
      <c r="DJ633">
        <v>0</v>
      </c>
      <c r="DK633">
        <v>0</v>
      </c>
      <c r="DL633">
        <v>0</v>
      </c>
      <c r="DM633">
        <v>0</v>
      </c>
      <c r="DN633">
        <v>1</v>
      </c>
      <c r="DO633">
        <v>0</v>
      </c>
      <c r="DP633">
        <v>26</v>
      </c>
      <c r="DQ633">
        <v>17</v>
      </c>
      <c r="DR633">
        <v>9</v>
      </c>
      <c r="DS633">
        <v>0</v>
      </c>
      <c r="DT633">
        <v>0</v>
      </c>
      <c r="DU633">
        <v>2</v>
      </c>
      <c r="DV633">
        <v>1</v>
      </c>
      <c r="DW633">
        <v>2</v>
      </c>
      <c r="DX633">
        <v>2</v>
      </c>
      <c r="DY633">
        <v>0</v>
      </c>
      <c r="DZ633">
        <v>1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17</v>
      </c>
      <c r="EQ633">
        <v>22</v>
      </c>
      <c r="ER633">
        <v>6</v>
      </c>
      <c r="ES633">
        <v>10</v>
      </c>
      <c r="ET633">
        <v>2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1</v>
      </c>
      <c r="FK633">
        <v>2</v>
      </c>
      <c r="FL633">
        <v>1</v>
      </c>
      <c r="FM633">
        <v>0</v>
      </c>
      <c r="FN633">
        <v>22</v>
      </c>
      <c r="FO633">
        <v>88</v>
      </c>
      <c r="FP633">
        <v>33</v>
      </c>
      <c r="FQ633">
        <v>5</v>
      </c>
      <c r="FR633">
        <v>8</v>
      </c>
      <c r="FS633">
        <v>2</v>
      </c>
      <c r="FT633">
        <v>2</v>
      </c>
      <c r="FU633">
        <v>19</v>
      </c>
      <c r="FV633">
        <v>3</v>
      </c>
      <c r="FW633">
        <v>0</v>
      </c>
      <c r="FX633">
        <v>1</v>
      </c>
      <c r="FY633">
        <v>0</v>
      </c>
      <c r="FZ633">
        <v>0</v>
      </c>
      <c r="GA633">
        <v>1</v>
      </c>
      <c r="GB633">
        <v>0</v>
      </c>
      <c r="GC633">
        <v>2</v>
      </c>
      <c r="GD633">
        <v>1</v>
      </c>
      <c r="GE633">
        <v>1</v>
      </c>
      <c r="GF633">
        <v>0</v>
      </c>
      <c r="GG633">
        <v>2</v>
      </c>
      <c r="GH633">
        <v>0</v>
      </c>
      <c r="GI633">
        <v>2</v>
      </c>
      <c r="GJ633">
        <v>1</v>
      </c>
      <c r="GK633">
        <v>1</v>
      </c>
      <c r="GL633">
        <v>3</v>
      </c>
      <c r="GM633">
        <v>1</v>
      </c>
      <c r="GN633">
        <v>88</v>
      </c>
      <c r="GO633">
        <v>31</v>
      </c>
      <c r="GP633">
        <v>23</v>
      </c>
      <c r="GQ633">
        <v>2</v>
      </c>
      <c r="GR633">
        <v>1</v>
      </c>
      <c r="GS633">
        <v>0</v>
      </c>
      <c r="GT633">
        <v>2</v>
      </c>
      <c r="GU633">
        <v>0</v>
      </c>
      <c r="GV633">
        <v>0</v>
      </c>
      <c r="GW633">
        <v>0</v>
      </c>
      <c r="GX633">
        <v>1</v>
      </c>
      <c r="GY633">
        <v>0</v>
      </c>
      <c r="GZ633">
        <v>0</v>
      </c>
      <c r="HA633">
        <v>0</v>
      </c>
      <c r="HB633">
        <v>0</v>
      </c>
      <c r="HC633">
        <v>1</v>
      </c>
      <c r="HD633">
        <v>0</v>
      </c>
      <c r="HE633">
        <v>0</v>
      </c>
      <c r="HF633">
        <v>0</v>
      </c>
      <c r="HG633">
        <v>1</v>
      </c>
      <c r="HH633">
        <v>31</v>
      </c>
      <c r="HI633">
        <v>7</v>
      </c>
      <c r="HJ633">
        <v>3</v>
      </c>
      <c r="HK633">
        <v>0</v>
      </c>
      <c r="HL633">
        <v>2</v>
      </c>
      <c r="HM633">
        <v>1</v>
      </c>
      <c r="HN633">
        <v>1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7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0</v>
      </c>
      <c r="ID633">
        <v>0</v>
      </c>
      <c r="IE633">
        <v>0</v>
      </c>
      <c r="IF633">
        <v>0</v>
      </c>
      <c r="IG633">
        <v>0</v>
      </c>
      <c r="IH633">
        <v>0</v>
      </c>
      <c r="II633">
        <v>0</v>
      </c>
      <c r="IJ633">
        <v>0</v>
      </c>
      <c r="IK633">
        <v>0</v>
      </c>
      <c r="IL633">
        <v>0</v>
      </c>
      <c r="IM633">
        <v>42</v>
      </c>
      <c r="IN633">
        <v>28</v>
      </c>
      <c r="IO633">
        <v>0</v>
      </c>
      <c r="IP633">
        <v>9</v>
      </c>
      <c r="IQ633">
        <v>0</v>
      </c>
      <c r="IR633">
        <v>0</v>
      </c>
      <c r="IS633">
        <v>0</v>
      </c>
      <c r="IT633">
        <v>0</v>
      </c>
      <c r="IU633">
        <v>2</v>
      </c>
      <c r="IV633">
        <v>0</v>
      </c>
      <c r="IW633">
        <v>0</v>
      </c>
      <c r="IX633">
        <v>1</v>
      </c>
      <c r="IY633">
        <v>0</v>
      </c>
      <c r="IZ633">
        <v>0</v>
      </c>
      <c r="JA633">
        <v>0</v>
      </c>
      <c r="JB633">
        <v>0</v>
      </c>
      <c r="JC633">
        <v>0</v>
      </c>
      <c r="JD633">
        <v>0</v>
      </c>
      <c r="JE633">
        <v>1</v>
      </c>
      <c r="JF633">
        <v>0</v>
      </c>
      <c r="JG633">
        <v>0</v>
      </c>
      <c r="JH633">
        <v>0</v>
      </c>
      <c r="JI633">
        <v>0</v>
      </c>
      <c r="JJ633">
        <v>1</v>
      </c>
      <c r="JK633">
        <v>0</v>
      </c>
      <c r="JL633">
        <v>42</v>
      </c>
    </row>
    <row r="634" spans="1:272">
      <c r="A634" t="s">
        <v>449</v>
      </c>
      <c r="B634" t="s">
        <v>439</v>
      </c>
      <c r="C634" t="str">
        <f>"160908"</f>
        <v>160908</v>
      </c>
      <c r="D634" t="s">
        <v>155</v>
      </c>
      <c r="E634">
        <v>10</v>
      </c>
      <c r="F634">
        <v>1735</v>
      </c>
      <c r="G634">
        <v>1310</v>
      </c>
      <c r="H634">
        <v>791</v>
      </c>
      <c r="I634">
        <v>519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519</v>
      </c>
      <c r="T634">
        <v>0</v>
      </c>
      <c r="U634">
        <v>0</v>
      </c>
      <c r="V634">
        <v>519</v>
      </c>
      <c r="W634">
        <v>11</v>
      </c>
      <c r="X634">
        <v>4</v>
      </c>
      <c r="Y634">
        <v>7</v>
      </c>
      <c r="Z634">
        <v>0</v>
      </c>
      <c r="AA634">
        <v>508</v>
      </c>
      <c r="AB634">
        <v>88</v>
      </c>
      <c r="AC634">
        <v>7</v>
      </c>
      <c r="AD634">
        <v>23</v>
      </c>
      <c r="AE634">
        <v>39</v>
      </c>
      <c r="AF634">
        <v>6</v>
      </c>
      <c r="AG634">
        <v>0</v>
      </c>
      <c r="AH634">
        <v>2</v>
      </c>
      <c r="AI634">
        <v>1</v>
      </c>
      <c r="AJ634">
        <v>0</v>
      </c>
      <c r="AK634">
        <v>3</v>
      </c>
      <c r="AL634">
        <v>0</v>
      </c>
      <c r="AM634">
        <v>0</v>
      </c>
      <c r="AN634">
        <v>1</v>
      </c>
      <c r="AO634">
        <v>0</v>
      </c>
      <c r="AP634">
        <v>0</v>
      </c>
      <c r="AQ634">
        <v>0</v>
      </c>
      <c r="AR634">
        <v>4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0</v>
      </c>
      <c r="AY634">
        <v>0</v>
      </c>
      <c r="AZ634">
        <v>1</v>
      </c>
      <c r="BA634">
        <v>88</v>
      </c>
      <c r="BB634">
        <v>137</v>
      </c>
      <c r="BC634">
        <v>46</v>
      </c>
      <c r="BD634">
        <v>4</v>
      </c>
      <c r="BE634">
        <v>2</v>
      </c>
      <c r="BF634">
        <v>33</v>
      </c>
      <c r="BG634">
        <v>1</v>
      </c>
      <c r="BH634">
        <v>6</v>
      </c>
      <c r="BI634">
        <v>1</v>
      </c>
      <c r="BJ634">
        <v>1</v>
      </c>
      <c r="BK634">
        <v>7</v>
      </c>
      <c r="BL634">
        <v>1</v>
      </c>
      <c r="BM634">
        <v>0</v>
      </c>
      <c r="BN634">
        <v>28</v>
      </c>
      <c r="BO634">
        <v>0</v>
      </c>
      <c r="BP634">
        <v>0</v>
      </c>
      <c r="BQ634">
        <v>0</v>
      </c>
      <c r="BR634">
        <v>2</v>
      </c>
      <c r="BS634">
        <v>0</v>
      </c>
      <c r="BT634">
        <v>0</v>
      </c>
      <c r="BU634">
        <v>0</v>
      </c>
      <c r="BV634">
        <v>2</v>
      </c>
      <c r="BW634">
        <v>1</v>
      </c>
      <c r="BX634">
        <v>0</v>
      </c>
      <c r="BY634">
        <v>2</v>
      </c>
      <c r="BZ634">
        <v>137</v>
      </c>
      <c r="CA634">
        <v>13</v>
      </c>
      <c r="CB634">
        <v>5</v>
      </c>
      <c r="CC634">
        <v>1</v>
      </c>
      <c r="CD634">
        <v>1</v>
      </c>
      <c r="CE634">
        <v>1</v>
      </c>
      <c r="CF634">
        <v>0</v>
      </c>
      <c r="CG634">
        <v>0</v>
      </c>
      <c r="CH634">
        <v>2</v>
      </c>
      <c r="CI634">
        <v>0</v>
      </c>
      <c r="CJ634">
        <v>1</v>
      </c>
      <c r="CK634">
        <v>0</v>
      </c>
      <c r="CL634">
        <v>0</v>
      </c>
      <c r="CM634">
        <v>0</v>
      </c>
      <c r="CN634">
        <v>0</v>
      </c>
      <c r="CO634">
        <v>2</v>
      </c>
      <c r="CP634">
        <v>13</v>
      </c>
      <c r="CQ634">
        <v>30</v>
      </c>
      <c r="CR634">
        <v>13</v>
      </c>
      <c r="CS634">
        <v>1</v>
      </c>
      <c r="CT634">
        <v>4</v>
      </c>
      <c r="CU634">
        <v>0</v>
      </c>
      <c r="CV634">
        <v>2</v>
      </c>
      <c r="CW634">
        <v>1</v>
      </c>
      <c r="CX634">
        <v>1</v>
      </c>
      <c r="CY634">
        <v>0</v>
      </c>
      <c r="CZ634">
        <v>1</v>
      </c>
      <c r="DA634">
        <v>1</v>
      </c>
      <c r="DB634">
        <v>0</v>
      </c>
      <c r="DC634">
        <v>0</v>
      </c>
      <c r="DD634">
        <v>0</v>
      </c>
      <c r="DE634">
        <v>1</v>
      </c>
      <c r="DF634">
        <v>0</v>
      </c>
      <c r="DG634">
        <v>0</v>
      </c>
      <c r="DH634">
        <v>1</v>
      </c>
      <c r="DI634">
        <v>1</v>
      </c>
      <c r="DJ634">
        <v>0</v>
      </c>
      <c r="DK634">
        <v>1</v>
      </c>
      <c r="DL634">
        <v>0</v>
      </c>
      <c r="DM634">
        <v>1</v>
      </c>
      <c r="DN634">
        <v>0</v>
      </c>
      <c r="DO634">
        <v>1</v>
      </c>
      <c r="DP634">
        <v>30</v>
      </c>
      <c r="DQ634">
        <v>19</v>
      </c>
      <c r="DR634">
        <v>11</v>
      </c>
      <c r="DS634">
        <v>0</v>
      </c>
      <c r="DT634">
        <v>0</v>
      </c>
      <c r="DU634">
        <v>6</v>
      </c>
      <c r="DV634">
        <v>2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19</v>
      </c>
      <c r="EQ634">
        <v>19</v>
      </c>
      <c r="ER634">
        <v>8</v>
      </c>
      <c r="ES634">
        <v>7</v>
      </c>
      <c r="ET634">
        <v>0</v>
      </c>
      <c r="EU634">
        <v>0</v>
      </c>
      <c r="EV634">
        <v>1</v>
      </c>
      <c r="EW634">
        <v>1</v>
      </c>
      <c r="EX634">
        <v>0</v>
      </c>
      <c r="EY634">
        <v>0</v>
      </c>
      <c r="EZ634">
        <v>0</v>
      </c>
      <c r="FA634">
        <v>0</v>
      </c>
      <c r="FB634">
        <v>1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1</v>
      </c>
      <c r="FN634">
        <v>19</v>
      </c>
      <c r="FO634">
        <v>45</v>
      </c>
      <c r="FP634">
        <v>17</v>
      </c>
      <c r="FQ634">
        <v>5</v>
      </c>
      <c r="FR634">
        <v>6</v>
      </c>
      <c r="FS634">
        <v>0</v>
      </c>
      <c r="FT634">
        <v>2</v>
      </c>
      <c r="FU634">
        <v>2</v>
      </c>
      <c r="FV634">
        <v>1</v>
      </c>
      <c r="FW634">
        <v>1</v>
      </c>
      <c r="FX634">
        <v>2</v>
      </c>
      <c r="FY634">
        <v>1</v>
      </c>
      <c r="FZ634">
        <v>0</v>
      </c>
      <c r="GA634">
        <v>4</v>
      </c>
      <c r="GB634">
        <v>1</v>
      </c>
      <c r="GC634">
        <v>2</v>
      </c>
      <c r="GD634">
        <v>1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0</v>
      </c>
      <c r="GM634">
        <v>0</v>
      </c>
      <c r="GN634">
        <v>45</v>
      </c>
      <c r="GO634">
        <v>31</v>
      </c>
      <c r="GP634">
        <v>24</v>
      </c>
      <c r="GQ634">
        <v>4</v>
      </c>
      <c r="GR634">
        <v>1</v>
      </c>
      <c r="GS634">
        <v>1</v>
      </c>
      <c r="GT634">
        <v>0</v>
      </c>
      <c r="GU634">
        <v>0</v>
      </c>
      <c r="GV634">
        <v>0</v>
      </c>
      <c r="GW634">
        <v>0</v>
      </c>
      <c r="GX634">
        <v>1</v>
      </c>
      <c r="GY634">
        <v>0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0</v>
      </c>
      <c r="HF634">
        <v>0</v>
      </c>
      <c r="HG634">
        <v>0</v>
      </c>
      <c r="HH634">
        <v>31</v>
      </c>
      <c r="HI634">
        <v>0</v>
      </c>
      <c r="HJ634">
        <v>0</v>
      </c>
      <c r="HK634">
        <v>0</v>
      </c>
      <c r="HL634">
        <v>0</v>
      </c>
      <c r="HM634">
        <v>0</v>
      </c>
      <c r="HN634">
        <v>0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0</v>
      </c>
      <c r="ID634">
        <v>0</v>
      </c>
      <c r="IE634">
        <v>0</v>
      </c>
      <c r="IF634">
        <v>0</v>
      </c>
      <c r="IG634">
        <v>0</v>
      </c>
      <c r="IH634">
        <v>0</v>
      </c>
      <c r="II634">
        <v>0</v>
      </c>
      <c r="IJ634">
        <v>0</v>
      </c>
      <c r="IK634">
        <v>0</v>
      </c>
      <c r="IL634">
        <v>0</v>
      </c>
      <c r="IM634">
        <v>126</v>
      </c>
      <c r="IN634">
        <v>71</v>
      </c>
      <c r="IO634">
        <v>13</v>
      </c>
      <c r="IP634">
        <v>23</v>
      </c>
      <c r="IQ634">
        <v>0</v>
      </c>
      <c r="IR634">
        <v>0</v>
      </c>
      <c r="IS634">
        <v>0</v>
      </c>
      <c r="IT634">
        <v>0</v>
      </c>
      <c r="IU634">
        <v>1</v>
      </c>
      <c r="IV634">
        <v>0</v>
      </c>
      <c r="IW634">
        <v>0</v>
      </c>
      <c r="IX634">
        <v>1</v>
      </c>
      <c r="IY634">
        <v>0</v>
      </c>
      <c r="IZ634">
        <v>1</v>
      </c>
      <c r="JA634">
        <v>0</v>
      </c>
      <c r="JB634">
        <v>0</v>
      </c>
      <c r="JC634">
        <v>2</v>
      </c>
      <c r="JD634">
        <v>0</v>
      </c>
      <c r="JE634">
        <v>12</v>
      </c>
      <c r="JF634">
        <v>0</v>
      </c>
      <c r="JG634">
        <v>0</v>
      </c>
      <c r="JH634">
        <v>1</v>
      </c>
      <c r="JI634">
        <v>0</v>
      </c>
      <c r="JJ634">
        <v>1</v>
      </c>
      <c r="JK634">
        <v>0</v>
      </c>
      <c r="JL634">
        <v>126</v>
      </c>
    </row>
    <row r="635" spans="1:272">
      <c r="A635" t="s">
        <v>448</v>
      </c>
      <c r="B635" t="s">
        <v>439</v>
      </c>
      <c r="C635" t="str">
        <f>"160908"</f>
        <v>160908</v>
      </c>
      <c r="D635" t="s">
        <v>447</v>
      </c>
      <c r="E635">
        <v>11</v>
      </c>
      <c r="F635">
        <v>708</v>
      </c>
      <c r="G635">
        <v>550</v>
      </c>
      <c r="H635">
        <v>325</v>
      </c>
      <c r="I635">
        <v>225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225</v>
      </c>
      <c r="T635">
        <v>0</v>
      </c>
      <c r="U635">
        <v>0</v>
      </c>
      <c r="V635">
        <v>225</v>
      </c>
      <c r="W635">
        <v>13</v>
      </c>
      <c r="X635">
        <v>10</v>
      </c>
      <c r="Y635">
        <v>3</v>
      </c>
      <c r="Z635">
        <v>0</v>
      </c>
      <c r="AA635">
        <v>212</v>
      </c>
      <c r="AB635">
        <v>23</v>
      </c>
      <c r="AC635">
        <v>3</v>
      </c>
      <c r="AD635">
        <v>4</v>
      </c>
      <c r="AE635">
        <v>9</v>
      </c>
      <c r="AF635">
        <v>2</v>
      </c>
      <c r="AG635">
        <v>0</v>
      </c>
      <c r="AH635">
        <v>0</v>
      </c>
      <c r="AI635">
        <v>1</v>
      </c>
      <c r="AJ635">
        <v>0</v>
      </c>
      <c r="AK635">
        <v>1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23</v>
      </c>
      <c r="BB635">
        <v>38</v>
      </c>
      <c r="BC635">
        <v>16</v>
      </c>
      <c r="BD635">
        <v>4</v>
      </c>
      <c r="BE635">
        <v>1</v>
      </c>
      <c r="BF635">
        <v>4</v>
      </c>
      <c r="BG635">
        <v>0</v>
      </c>
      <c r="BH635">
        <v>2</v>
      </c>
      <c r="BI635">
        <v>1</v>
      </c>
      <c r="BJ635">
        <v>0</v>
      </c>
      <c r="BK635">
        <v>0</v>
      </c>
      <c r="BL635">
        <v>2</v>
      </c>
      <c r="BM635">
        <v>0</v>
      </c>
      <c r="BN635">
        <v>1</v>
      </c>
      <c r="BO635">
        <v>0</v>
      </c>
      <c r="BP635">
        <v>1</v>
      </c>
      <c r="BQ635">
        <v>2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1</v>
      </c>
      <c r="BX635">
        <v>1</v>
      </c>
      <c r="BY635">
        <v>1</v>
      </c>
      <c r="BZ635">
        <v>38</v>
      </c>
      <c r="CA635">
        <v>3</v>
      </c>
      <c r="CB635">
        <v>1</v>
      </c>
      <c r="CC635">
        <v>0</v>
      </c>
      <c r="CD635">
        <v>1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1</v>
      </c>
      <c r="CO635">
        <v>0</v>
      </c>
      <c r="CP635">
        <v>3</v>
      </c>
      <c r="CQ635">
        <v>8</v>
      </c>
      <c r="CR635">
        <v>2</v>
      </c>
      <c r="CS635">
        <v>0</v>
      </c>
      <c r="CT635">
        <v>0</v>
      </c>
      <c r="CU635">
        <v>0</v>
      </c>
      <c r="CV635">
        <v>3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1</v>
      </c>
      <c r="DC635">
        <v>0</v>
      </c>
      <c r="DD635">
        <v>1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1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8</v>
      </c>
      <c r="DQ635">
        <v>7</v>
      </c>
      <c r="DR635">
        <v>6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1</v>
      </c>
      <c r="EM635">
        <v>0</v>
      </c>
      <c r="EN635">
        <v>0</v>
      </c>
      <c r="EO635">
        <v>0</v>
      </c>
      <c r="EP635">
        <v>7</v>
      </c>
      <c r="EQ635">
        <v>8</v>
      </c>
      <c r="ER635">
        <v>4</v>
      </c>
      <c r="ES635">
        <v>2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1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1</v>
      </c>
      <c r="FM635">
        <v>0</v>
      </c>
      <c r="FN635">
        <v>8</v>
      </c>
      <c r="FO635">
        <v>21</v>
      </c>
      <c r="FP635">
        <v>5</v>
      </c>
      <c r="FQ635">
        <v>5</v>
      </c>
      <c r="FR635">
        <v>0</v>
      </c>
      <c r="FS635">
        <v>1</v>
      </c>
      <c r="FT635">
        <v>0</v>
      </c>
      <c r="FU635">
        <v>2</v>
      </c>
      <c r="FV635">
        <v>0</v>
      </c>
      <c r="FW635">
        <v>1</v>
      </c>
      <c r="FX635">
        <v>1</v>
      </c>
      <c r="FY635">
        <v>0</v>
      </c>
      <c r="FZ635">
        <v>2</v>
      </c>
      <c r="GA635">
        <v>0</v>
      </c>
      <c r="GB635">
        <v>0</v>
      </c>
      <c r="GC635">
        <v>1</v>
      </c>
      <c r="GD635">
        <v>0</v>
      </c>
      <c r="GE635">
        <v>0</v>
      </c>
      <c r="GF635">
        <v>0</v>
      </c>
      <c r="GG635">
        <v>0</v>
      </c>
      <c r="GH635">
        <v>1</v>
      </c>
      <c r="GI635">
        <v>1</v>
      </c>
      <c r="GJ635">
        <v>0</v>
      </c>
      <c r="GK635">
        <v>0</v>
      </c>
      <c r="GL635">
        <v>1</v>
      </c>
      <c r="GM635">
        <v>0</v>
      </c>
      <c r="GN635">
        <v>21</v>
      </c>
      <c r="GO635">
        <v>14</v>
      </c>
      <c r="GP635">
        <v>9</v>
      </c>
      <c r="GQ635">
        <v>0</v>
      </c>
      <c r="GR635">
        <v>0</v>
      </c>
      <c r="GS635">
        <v>1</v>
      </c>
      <c r="GT635">
        <v>0</v>
      </c>
      <c r="GU635">
        <v>1</v>
      </c>
      <c r="GV635">
        <v>0</v>
      </c>
      <c r="GW635">
        <v>0</v>
      </c>
      <c r="GX635">
        <v>0</v>
      </c>
      <c r="GY635">
        <v>0</v>
      </c>
      <c r="GZ635">
        <v>0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1</v>
      </c>
      <c r="HG635">
        <v>2</v>
      </c>
      <c r="HH635">
        <v>14</v>
      </c>
      <c r="HI635">
        <v>1</v>
      </c>
      <c r="HJ635">
        <v>1</v>
      </c>
      <c r="HK635">
        <v>0</v>
      </c>
      <c r="HL635">
        <v>0</v>
      </c>
      <c r="HM635">
        <v>0</v>
      </c>
      <c r="HN635">
        <v>0</v>
      </c>
      <c r="HO635">
        <v>0</v>
      </c>
      <c r="HP635">
        <v>0</v>
      </c>
      <c r="HQ635">
        <v>0</v>
      </c>
      <c r="HR635">
        <v>0</v>
      </c>
      <c r="HS635">
        <v>0</v>
      </c>
      <c r="HT635">
        <v>0</v>
      </c>
      <c r="HU635">
        <v>0</v>
      </c>
      <c r="HV635">
        <v>1</v>
      </c>
      <c r="HW635">
        <v>1</v>
      </c>
      <c r="HX635">
        <v>0</v>
      </c>
      <c r="HY635">
        <v>0</v>
      </c>
      <c r="HZ635">
        <v>1</v>
      </c>
      <c r="IA635">
        <v>0</v>
      </c>
      <c r="IB635">
        <v>0</v>
      </c>
      <c r="IC635">
        <v>0</v>
      </c>
      <c r="ID635">
        <v>0</v>
      </c>
      <c r="IE635">
        <v>0</v>
      </c>
      <c r="IF635">
        <v>0</v>
      </c>
      <c r="IG635">
        <v>0</v>
      </c>
      <c r="IH635">
        <v>0</v>
      </c>
      <c r="II635">
        <v>0</v>
      </c>
      <c r="IJ635">
        <v>0</v>
      </c>
      <c r="IK635">
        <v>0</v>
      </c>
      <c r="IL635">
        <v>1</v>
      </c>
      <c r="IM635">
        <v>88</v>
      </c>
      <c r="IN635">
        <v>51</v>
      </c>
      <c r="IO635">
        <v>5</v>
      </c>
      <c r="IP635">
        <v>16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0</v>
      </c>
      <c r="JB635">
        <v>1</v>
      </c>
      <c r="JC635">
        <v>0</v>
      </c>
      <c r="JD635">
        <v>1</v>
      </c>
      <c r="JE635">
        <v>14</v>
      </c>
      <c r="JF635">
        <v>0</v>
      </c>
      <c r="JG635">
        <v>0</v>
      </c>
      <c r="JH635">
        <v>0</v>
      </c>
      <c r="JI635">
        <v>0</v>
      </c>
      <c r="JJ635">
        <v>0</v>
      </c>
      <c r="JK635">
        <v>0</v>
      </c>
      <c r="JL635">
        <v>88</v>
      </c>
    </row>
    <row r="636" spans="1:272">
      <c r="A636" t="s">
        <v>446</v>
      </c>
      <c r="B636" t="s">
        <v>439</v>
      </c>
      <c r="C636" t="str">
        <f>"160908"</f>
        <v>160908</v>
      </c>
      <c r="D636" t="s">
        <v>152</v>
      </c>
      <c r="E636">
        <v>12</v>
      </c>
      <c r="F636">
        <v>1239</v>
      </c>
      <c r="G636">
        <v>939</v>
      </c>
      <c r="H636">
        <v>530</v>
      </c>
      <c r="I636">
        <v>409</v>
      </c>
      <c r="J636">
        <v>0</v>
      </c>
      <c r="K636">
        <v>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409</v>
      </c>
      <c r="T636">
        <v>0</v>
      </c>
      <c r="U636">
        <v>0</v>
      </c>
      <c r="V636">
        <v>409</v>
      </c>
      <c r="W636">
        <v>14</v>
      </c>
      <c r="X636">
        <v>11</v>
      </c>
      <c r="Y636">
        <v>3</v>
      </c>
      <c r="Z636">
        <v>0</v>
      </c>
      <c r="AA636">
        <v>395</v>
      </c>
      <c r="AB636">
        <v>54</v>
      </c>
      <c r="AC636">
        <v>6</v>
      </c>
      <c r="AD636">
        <v>8</v>
      </c>
      <c r="AE636">
        <v>27</v>
      </c>
      <c r="AF636">
        <v>5</v>
      </c>
      <c r="AG636">
        <v>2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1</v>
      </c>
      <c r="AZ636">
        <v>3</v>
      </c>
      <c r="BA636">
        <v>54</v>
      </c>
      <c r="BB636">
        <v>133</v>
      </c>
      <c r="BC636">
        <v>44</v>
      </c>
      <c r="BD636">
        <v>6</v>
      </c>
      <c r="BE636">
        <v>4</v>
      </c>
      <c r="BF636">
        <v>40</v>
      </c>
      <c r="BG636">
        <v>3</v>
      </c>
      <c r="BH636">
        <v>2</v>
      </c>
      <c r="BI636">
        <v>2</v>
      </c>
      <c r="BJ636">
        <v>2</v>
      </c>
      <c r="BK636">
        <v>0</v>
      </c>
      <c r="BL636">
        <v>7</v>
      </c>
      <c r="BM636">
        <v>0</v>
      </c>
      <c r="BN636">
        <v>7</v>
      </c>
      <c r="BO636">
        <v>5</v>
      </c>
      <c r="BP636">
        <v>0</v>
      </c>
      <c r="BQ636">
        <v>0</v>
      </c>
      <c r="BR636">
        <v>1</v>
      </c>
      <c r="BS636">
        <v>0</v>
      </c>
      <c r="BT636">
        <v>0</v>
      </c>
      <c r="BU636">
        <v>1</v>
      </c>
      <c r="BV636">
        <v>3</v>
      </c>
      <c r="BW636">
        <v>4</v>
      </c>
      <c r="BX636">
        <v>0</v>
      </c>
      <c r="BY636">
        <v>2</v>
      </c>
      <c r="BZ636">
        <v>133</v>
      </c>
      <c r="CA636">
        <v>15</v>
      </c>
      <c r="CB636">
        <v>8</v>
      </c>
      <c r="CC636">
        <v>2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</v>
      </c>
      <c r="CJ636">
        <v>1</v>
      </c>
      <c r="CK636">
        <v>0</v>
      </c>
      <c r="CL636">
        <v>0</v>
      </c>
      <c r="CM636">
        <v>0</v>
      </c>
      <c r="CN636">
        <v>1</v>
      </c>
      <c r="CO636">
        <v>0</v>
      </c>
      <c r="CP636">
        <v>15</v>
      </c>
      <c r="CQ636">
        <v>7</v>
      </c>
      <c r="CR636">
        <v>5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1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1</v>
      </c>
      <c r="DO636">
        <v>0</v>
      </c>
      <c r="DP636">
        <v>7</v>
      </c>
      <c r="DQ636">
        <v>17</v>
      </c>
      <c r="DR636">
        <v>8</v>
      </c>
      <c r="DS636">
        <v>1</v>
      </c>
      <c r="DT636">
        <v>0</v>
      </c>
      <c r="DU636">
        <v>0</v>
      </c>
      <c r="DV636">
        <v>0</v>
      </c>
      <c r="DW636">
        <v>1</v>
      </c>
      <c r="DX636">
        <v>1</v>
      </c>
      <c r="DY636">
        <v>1</v>
      </c>
      <c r="DZ636">
        <v>0</v>
      </c>
      <c r="EA636">
        <v>1</v>
      </c>
      <c r="EB636">
        <v>0</v>
      </c>
      <c r="EC636">
        <v>0</v>
      </c>
      <c r="ED636">
        <v>0</v>
      </c>
      <c r="EE636">
        <v>0</v>
      </c>
      <c r="EF636">
        <v>2</v>
      </c>
      <c r="EG636">
        <v>0</v>
      </c>
      <c r="EH636">
        <v>0</v>
      </c>
      <c r="EI636">
        <v>0</v>
      </c>
      <c r="EJ636">
        <v>1</v>
      </c>
      <c r="EK636">
        <v>0</v>
      </c>
      <c r="EL636">
        <v>0</v>
      </c>
      <c r="EM636">
        <v>0</v>
      </c>
      <c r="EN636">
        <v>0</v>
      </c>
      <c r="EO636">
        <v>1</v>
      </c>
      <c r="EP636">
        <v>17</v>
      </c>
      <c r="EQ636">
        <v>18</v>
      </c>
      <c r="ER636">
        <v>13</v>
      </c>
      <c r="ES636">
        <v>4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1</v>
      </c>
      <c r="FL636">
        <v>0</v>
      </c>
      <c r="FM636">
        <v>0</v>
      </c>
      <c r="FN636">
        <v>18</v>
      </c>
      <c r="FO636">
        <v>36</v>
      </c>
      <c r="FP636">
        <v>18</v>
      </c>
      <c r="FQ636">
        <v>1</v>
      </c>
      <c r="FR636">
        <v>2</v>
      </c>
      <c r="FS636">
        <v>1</v>
      </c>
      <c r="FT636">
        <v>0</v>
      </c>
      <c r="FU636">
        <v>2</v>
      </c>
      <c r="FV636">
        <v>2</v>
      </c>
      <c r="FW636">
        <v>0</v>
      </c>
      <c r="FX636">
        <v>3</v>
      </c>
      <c r="FY636">
        <v>1</v>
      </c>
      <c r="FZ636">
        <v>0</v>
      </c>
      <c r="GA636">
        <v>1</v>
      </c>
      <c r="GB636">
        <v>1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1</v>
      </c>
      <c r="GJ636">
        <v>0</v>
      </c>
      <c r="GK636">
        <v>0</v>
      </c>
      <c r="GL636">
        <v>1</v>
      </c>
      <c r="GM636">
        <v>2</v>
      </c>
      <c r="GN636">
        <v>36</v>
      </c>
      <c r="GO636">
        <v>25</v>
      </c>
      <c r="GP636">
        <v>16</v>
      </c>
      <c r="GQ636">
        <v>2</v>
      </c>
      <c r="GR636">
        <v>1</v>
      </c>
      <c r="GS636">
        <v>0</v>
      </c>
      <c r="GT636">
        <v>2</v>
      </c>
      <c r="GU636">
        <v>0</v>
      </c>
      <c r="GV636">
        <v>2</v>
      </c>
      <c r="GW636">
        <v>0</v>
      </c>
      <c r="GX636">
        <v>1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1</v>
      </c>
      <c r="HH636">
        <v>25</v>
      </c>
      <c r="HI636">
        <v>0</v>
      </c>
      <c r="HJ636">
        <v>0</v>
      </c>
      <c r="HK636">
        <v>0</v>
      </c>
      <c r="HL636">
        <v>0</v>
      </c>
      <c r="HM636">
        <v>0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0</v>
      </c>
      <c r="IF636">
        <v>0</v>
      </c>
      <c r="IG636">
        <v>0</v>
      </c>
      <c r="IH636">
        <v>0</v>
      </c>
      <c r="II636">
        <v>0</v>
      </c>
      <c r="IJ636">
        <v>0</v>
      </c>
      <c r="IK636">
        <v>0</v>
      </c>
      <c r="IL636">
        <v>0</v>
      </c>
      <c r="IM636">
        <v>90</v>
      </c>
      <c r="IN636">
        <v>41</v>
      </c>
      <c r="IO636">
        <v>3</v>
      </c>
      <c r="IP636">
        <v>30</v>
      </c>
      <c r="IQ636">
        <v>2</v>
      </c>
      <c r="IR636">
        <v>0</v>
      </c>
      <c r="IS636">
        <v>0</v>
      </c>
      <c r="IT636">
        <v>0</v>
      </c>
      <c r="IU636">
        <v>0</v>
      </c>
      <c r="IV636">
        <v>0</v>
      </c>
      <c r="IW636">
        <v>1</v>
      </c>
      <c r="IX636">
        <v>2</v>
      </c>
      <c r="IY636">
        <v>0</v>
      </c>
      <c r="IZ636">
        <v>0</v>
      </c>
      <c r="JA636">
        <v>0</v>
      </c>
      <c r="JB636">
        <v>1</v>
      </c>
      <c r="JC636">
        <v>0</v>
      </c>
      <c r="JD636">
        <v>0</v>
      </c>
      <c r="JE636">
        <v>10</v>
      </c>
      <c r="JF636">
        <v>0</v>
      </c>
      <c r="JG636">
        <v>0</v>
      </c>
      <c r="JH636">
        <v>0</v>
      </c>
      <c r="JI636">
        <v>0</v>
      </c>
      <c r="JJ636">
        <v>0</v>
      </c>
      <c r="JK636">
        <v>0</v>
      </c>
      <c r="JL636">
        <v>90</v>
      </c>
    </row>
    <row r="637" spans="1:272">
      <c r="A637" t="s">
        <v>445</v>
      </c>
      <c r="B637" t="s">
        <v>439</v>
      </c>
      <c r="C637" t="str">
        <f>"160908"</f>
        <v>160908</v>
      </c>
      <c r="D637" t="s">
        <v>444</v>
      </c>
      <c r="E637">
        <v>13</v>
      </c>
      <c r="F637">
        <v>409</v>
      </c>
      <c r="G637">
        <v>310</v>
      </c>
      <c r="H637">
        <v>174</v>
      </c>
      <c r="I637">
        <v>136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136</v>
      </c>
      <c r="T637">
        <v>0</v>
      </c>
      <c r="U637">
        <v>0</v>
      </c>
      <c r="V637">
        <v>136</v>
      </c>
      <c r="W637">
        <v>10</v>
      </c>
      <c r="X637">
        <v>7</v>
      </c>
      <c r="Y637">
        <v>3</v>
      </c>
      <c r="Z637">
        <v>0</v>
      </c>
      <c r="AA637">
        <v>126</v>
      </c>
      <c r="AB637">
        <v>25</v>
      </c>
      <c r="AC637">
        <v>5</v>
      </c>
      <c r="AD637">
        <v>1</v>
      </c>
      <c r="AE637">
        <v>11</v>
      </c>
      <c r="AF637">
        <v>5</v>
      </c>
      <c r="AG637">
        <v>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25</v>
      </c>
      <c r="BB637">
        <v>29</v>
      </c>
      <c r="BC637">
        <v>11</v>
      </c>
      <c r="BD637">
        <v>0</v>
      </c>
      <c r="BE637">
        <v>1</v>
      </c>
      <c r="BF637">
        <v>8</v>
      </c>
      <c r="BG637">
        <v>1</v>
      </c>
      <c r="BH637">
        <v>4</v>
      </c>
      <c r="BI637">
        <v>0</v>
      </c>
      <c r="BJ637">
        <v>1</v>
      </c>
      <c r="BK637">
        <v>1</v>
      </c>
      <c r="BL637">
        <v>0</v>
      </c>
      <c r="BM637">
        <v>0</v>
      </c>
      <c r="BN637">
        <v>2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29</v>
      </c>
      <c r="CA637">
        <v>4</v>
      </c>
      <c r="CB637">
        <v>2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1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1</v>
      </c>
      <c r="CP637">
        <v>4</v>
      </c>
      <c r="CQ637">
        <v>5</v>
      </c>
      <c r="CR637">
        <v>3</v>
      </c>
      <c r="CS637">
        <v>0</v>
      </c>
      <c r="CT637">
        <v>1</v>
      </c>
      <c r="CU637">
        <v>0</v>
      </c>
      <c r="CV637">
        <v>0</v>
      </c>
      <c r="CW637">
        <v>0</v>
      </c>
      <c r="CX637">
        <v>1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5</v>
      </c>
      <c r="DQ637">
        <v>1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1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1</v>
      </c>
      <c r="EQ637">
        <v>11</v>
      </c>
      <c r="ER637">
        <v>6</v>
      </c>
      <c r="ES637">
        <v>1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1</v>
      </c>
      <c r="FH637">
        <v>1</v>
      </c>
      <c r="FI637">
        <v>0</v>
      </c>
      <c r="FJ637">
        <v>0</v>
      </c>
      <c r="FK637">
        <v>0</v>
      </c>
      <c r="FL637">
        <v>1</v>
      </c>
      <c r="FM637">
        <v>1</v>
      </c>
      <c r="FN637">
        <v>11</v>
      </c>
      <c r="FO637">
        <v>8</v>
      </c>
      <c r="FP637">
        <v>4</v>
      </c>
      <c r="FQ637">
        <v>1</v>
      </c>
      <c r="FR637">
        <v>0</v>
      </c>
      <c r="FS637">
        <v>1</v>
      </c>
      <c r="FT637">
        <v>0</v>
      </c>
      <c r="FU637">
        <v>1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1</v>
      </c>
      <c r="GI637">
        <v>0</v>
      </c>
      <c r="GJ637">
        <v>0</v>
      </c>
      <c r="GK637">
        <v>0</v>
      </c>
      <c r="GL637">
        <v>0</v>
      </c>
      <c r="GM637">
        <v>0</v>
      </c>
      <c r="GN637">
        <v>8</v>
      </c>
      <c r="GO637">
        <v>6</v>
      </c>
      <c r="GP637">
        <v>5</v>
      </c>
      <c r="GQ637">
        <v>0</v>
      </c>
      <c r="GR637">
        <v>0</v>
      </c>
      <c r="GS637">
        <v>0</v>
      </c>
      <c r="GT637">
        <v>1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6</v>
      </c>
      <c r="HI637">
        <v>1</v>
      </c>
      <c r="HJ637">
        <v>1</v>
      </c>
      <c r="HK637">
        <v>0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1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0</v>
      </c>
      <c r="ID637">
        <v>0</v>
      </c>
      <c r="IE637">
        <v>0</v>
      </c>
      <c r="IF637">
        <v>0</v>
      </c>
      <c r="IG637">
        <v>0</v>
      </c>
      <c r="IH637">
        <v>0</v>
      </c>
      <c r="II637">
        <v>0</v>
      </c>
      <c r="IJ637">
        <v>0</v>
      </c>
      <c r="IK637">
        <v>0</v>
      </c>
      <c r="IL637">
        <v>0</v>
      </c>
      <c r="IM637">
        <v>36</v>
      </c>
      <c r="IN637">
        <v>19</v>
      </c>
      <c r="IO637">
        <v>3</v>
      </c>
      <c r="IP637">
        <v>10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1</v>
      </c>
      <c r="JA637">
        <v>0</v>
      </c>
      <c r="JB637">
        <v>0</v>
      </c>
      <c r="JC637">
        <v>0</v>
      </c>
      <c r="JD637">
        <v>0</v>
      </c>
      <c r="JE637">
        <v>1</v>
      </c>
      <c r="JF637">
        <v>1</v>
      </c>
      <c r="JG637">
        <v>0</v>
      </c>
      <c r="JH637">
        <v>1</v>
      </c>
      <c r="JI637">
        <v>0</v>
      </c>
      <c r="JJ637">
        <v>0</v>
      </c>
      <c r="JK637">
        <v>0</v>
      </c>
      <c r="JL637">
        <v>36</v>
      </c>
    </row>
    <row r="638" spans="1:272">
      <c r="A638" t="s">
        <v>443</v>
      </c>
      <c r="B638" t="s">
        <v>439</v>
      </c>
      <c r="C638" t="str">
        <f>"160908"</f>
        <v>160908</v>
      </c>
      <c r="D638" t="s">
        <v>442</v>
      </c>
      <c r="E638">
        <v>14</v>
      </c>
      <c r="F638">
        <v>1116</v>
      </c>
      <c r="G638">
        <v>860</v>
      </c>
      <c r="H638">
        <v>348</v>
      </c>
      <c r="I638">
        <v>512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512</v>
      </c>
      <c r="T638">
        <v>0</v>
      </c>
      <c r="U638">
        <v>0</v>
      </c>
      <c r="V638">
        <v>512</v>
      </c>
      <c r="W638">
        <v>16</v>
      </c>
      <c r="X638">
        <v>13</v>
      </c>
      <c r="Y638">
        <v>3</v>
      </c>
      <c r="Z638">
        <v>0</v>
      </c>
      <c r="AA638">
        <v>496</v>
      </c>
      <c r="AB638">
        <v>126</v>
      </c>
      <c r="AC638">
        <v>7</v>
      </c>
      <c r="AD638">
        <v>40</v>
      </c>
      <c r="AE638">
        <v>57</v>
      </c>
      <c r="AF638">
        <v>6</v>
      </c>
      <c r="AG638">
        <v>0</v>
      </c>
      <c r="AH638">
        <v>0</v>
      </c>
      <c r="AI638">
        <v>2</v>
      </c>
      <c r="AJ638">
        <v>1</v>
      </c>
      <c r="AK638">
        <v>2</v>
      </c>
      <c r="AL638">
        <v>4</v>
      </c>
      <c r="AM638">
        <v>1</v>
      </c>
      <c r="AN638">
        <v>0</v>
      </c>
      <c r="AO638">
        <v>0</v>
      </c>
      <c r="AP638">
        <v>2</v>
      </c>
      <c r="AQ638">
        <v>0</v>
      </c>
      <c r="AR638">
        <v>2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2</v>
      </c>
      <c r="BA638">
        <v>126</v>
      </c>
      <c r="BB638">
        <v>152</v>
      </c>
      <c r="BC638">
        <v>65</v>
      </c>
      <c r="BD638">
        <v>3</v>
      </c>
      <c r="BE638">
        <v>4</v>
      </c>
      <c r="BF638">
        <v>41</v>
      </c>
      <c r="BG638">
        <v>3</v>
      </c>
      <c r="BH638">
        <v>6</v>
      </c>
      <c r="BI638">
        <v>1</v>
      </c>
      <c r="BJ638">
        <v>3</v>
      </c>
      <c r="BK638">
        <v>4</v>
      </c>
      <c r="BL638">
        <v>1</v>
      </c>
      <c r="BM638">
        <v>0</v>
      </c>
      <c r="BN638">
        <v>6</v>
      </c>
      <c r="BO638">
        <v>7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2</v>
      </c>
      <c r="BV638">
        <v>3</v>
      </c>
      <c r="BW638">
        <v>0</v>
      </c>
      <c r="BX638">
        <v>0</v>
      </c>
      <c r="BY638">
        <v>3</v>
      </c>
      <c r="BZ638">
        <v>152</v>
      </c>
      <c r="CA638">
        <v>23</v>
      </c>
      <c r="CB638">
        <v>9</v>
      </c>
      <c r="CC638">
        <v>6</v>
      </c>
      <c r="CD638">
        <v>0</v>
      </c>
      <c r="CE638">
        <v>1</v>
      </c>
      <c r="CF638">
        <v>1</v>
      </c>
      <c r="CG638">
        <v>1</v>
      </c>
      <c r="CH638">
        <v>0</v>
      </c>
      <c r="CI638">
        <v>1</v>
      </c>
      <c r="CJ638">
        <v>0</v>
      </c>
      <c r="CK638">
        <v>1</v>
      </c>
      <c r="CL638">
        <v>0</v>
      </c>
      <c r="CM638">
        <v>0</v>
      </c>
      <c r="CN638">
        <v>2</v>
      </c>
      <c r="CO638">
        <v>1</v>
      </c>
      <c r="CP638">
        <v>23</v>
      </c>
      <c r="CQ638">
        <v>32</v>
      </c>
      <c r="CR638">
        <v>21</v>
      </c>
      <c r="CS638">
        <v>2</v>
      </c>
      <c r="CT638">
        <v>0</v>
      </c>
      <c r="CU638">
        <v>0</v>
      </c>
      <c r="CV638">
        <v>1</v>
      </c>
      <c r="CW638">
        <v>2</v>
      </c>
      <c r="CX638">
        <v>2</v>
      </c>
      <c r="CY638">
        <v>1</v>
      </c>
      <c r="CZ638">
        <v>0</v>
      </c>
      <c r="DA638">
        <v>1</v>
      </c>
      <c r="DB638">
        <v>0</v>
      </c>
      <c r="DC638">
        <v>0</v>
      </c>
      <c r="DD638">
        <v>1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1</v>
      </c>
      <c r="DN638">
        <v>0</v>
      </c>
      <c r="DO638">
        <v>0</v>
      </c>
      <c r="DP638">
        <v>32</v>
      </c>
      <c r="DQ638">
        <v>12</v>
      </c>
      <c r="DR638">
        <v>7</v>
      </c>
      <c r="DS638">
        <v>1</v>
      </c>
      <c r="DT638">
        <v>1</v>
      </c>
      <c r="DU638">
        <v>2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1</v>
      </c>
      <c r="EM638">
        <v>0</v>
      </c>
      <c r="EN638">
        <v>0</v>
      </c>
      <c r="EO638">
        <v>0</v>
      </c>
      <c r="EP638">
        <v>12</v>
      </c>
      <c r="EQ638">
        <v>37</v>
      </c>
      <c r="ER638">
        <v>10</v>
      </c>
      <c r="ES638">
        <v>17</v>
      </c>
      <c r="ET638">
        <v>4</v>
      </c>
      <c r="EU638">
        <v>1</v>
      </c>
      <c r="EV638">
        <v>0</v>
      </c>
      <c r="EW638">
        <v>0</v>
      </c>
      <c r="EX638">
        <v>0</v>
      </c>
      <c r="EY638">
        <v>1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4</v>
      </c>
      <c r="FN638">
        <v>37</v>
      </c>
      <c r="FO638">
        <v>37</v>
      </c>
      <c r="FP638">
        <v>14</v>
      </c>
      <c r="FQ638">
        <v>0</v>
      </c>
      <c r="FR638">
        <v>0</v>
      </c>
      <c r="FS638">
        <v>2</v>
      </c>
      <c r="FT638">
        <v>3</v>
      </c>
      <c r="FU638">
        <v>4</v>
      </c>
      <c r="FV638">
        <v>2</v>
      </c>
      <c r="FW638">
        <v>0</v>
      </c>
      <c r="FX638">
        <v>5</v>
      </c>
      <c r="FY638">
        <v>1</v>
      </c>
      <c r="FZ638">
        <v>0</v>
      </c>
      <c r="GA638">
        <v>0</v>
      </c>
      <c r="GB638">
        <v>1</v>
      </c>
      <c r="GC638">
        <v>0</v>
      </c>
      <c r="GD638">
        <v>1</v>
      </c>
      <c r="GE638">
        <v>1</v>
      </c>
      <c r="GF638">
        <v>0</v>
      </c>
      <c r="GG638">
        <v>1</v>
      </c>
      <c r="GH638">
        <v>1</v>
      </c>
      <c r="GI638">
        <v>0</v>
      </c>
      <c r="GJ638">
        <v>1</v>
      </c>
      <c r="GK638">
        <v>0</v>
      </c>
      <c r="GL638">
        <v>0</v>
      </c>
      <c r="GM638">
        <v>0</v>
      </c>
      <c r="GN638">
        <v>37</v>
      </c>
      <c r="GO638">
        <v>38</v>
      </c>
      <c r="GP638">
        <v>24</v>
      </c>
      <c r="GQ638">
        <v>1</v>
      </c>
      <c r="GR638">
        <v>6</v>
      </c>
      <c r="GS638">
        <v>1</v>
      </c>
      <c r="GT638">
        <v>1</v>
      </c>
      <c r="GU638">
        <v>0</v>
      </c>
      <c r="GV638">
        <v>0</v>
      </c>
      <c r="GW638">
        <v>0</v>
      </c>
      <c r="GX638">
        <v>2</v>
      </c>
      <c r="GY638">
        <v>1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2</v>
      </c>
      <c r="HG638">
        <v>0</v>
      </c>
      <c r="HH638">
        <v>38</v>
      </c>
      <c r="HI638">
        <v>7</v>
      </c>
      <c r="HJ638">
        <v>0</v>
      </c>
      <c r="HK638">
        <v>2</v>
      </c>
      <c r="HL638">
        <v>2</v>
      </c>
      <c r="HM638">
        <v>0</v>
      </c>
      <c r="HN638">
        <v>0</v>
      </c>
      <c r="HO638">
        <v>0</v>
      </c>
      <c r="HP638">
        <v>0</v>
      </c>
      <c r="HQ638">
        <v>0</v>
      </c>
      <c r="HR638">
        <v>0</v>
      </c>
      <c r="HS638">
        <v>2</v>
      </c>
      <c r="HT638">
        <v>0</v>
      </c>
      <c r="HU638">
        <v>1</v>
      </c>
      <c r="HV638">
        <v>7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0</v>
      </c>
      <c r="IF638">
        <v>0</v>
      </c>
      <c r="IG638">
        <v>0</v>
      </c>
      <c r="IH638">
        <v>0</v>
      </c>
      <c r="II638">
        <v>0</v>
      </c>
      <c r="IJ638">
        <v>0</v>
      </c>
      <c r="IK638">
        <v>0</v>
      </c>
      <c r="IL638">
        <v>0</v>
      </c>
      <c r="IM638">
        <v>32</v>
      </c>
      <c r="IN638">
        <v>21</v>
      </c>
      <c r="IO638">
        <v>4</v>
      </c>
      <c r="IP638">
        <v>3</v>
      </c>
      <c r="IQ638">
        <v>0</v>
      </c>
      <c r="IR638">
        <v>0</v>
      </c>
      <c r="IS638">
        <v>0</v>
      </c>
      <c r="IT638">
        <v>0</v>
      </c>
      <c r="IU638">
        <v>1</v>
      </c>
      <c r="IV638">
        <v>0</v>
      </c>
      <c r="IW638">
        <v>0</v>
      </c>
      <c r="IX638">
        <v>0</v>
      </c>
      <c r="IY638">
        <v>0</v>
      </c>
      <c r="IZ638">
        <v>1</v>
      </c>
      <c r="JA638">
        <v>0</v>
      </c>
      <c r="JB638">
        <v>0</v>
      </c>
      <c r="JC638">
        <v>0</v>
      </c>
      <c r="JD638">
        <v>0</v>
      </c>
      <c r="JE638">
        <v>2</v>
      </c>
      <c r="JF638">
        <v>0</v>
      </c>
      <c r="JG638">
        <v>0</v>
      </c>
      <c r="JH638">
        <v>0</v>
      </c>
      <c r="JI638">
        <v>0</v>
      </c>
      <c r="JJ638">
        <v>0</v>
      </c>
      <c r="JK638">
        <v>0</v>
      </c>
      <c r="JL638">
        <v>32</v>
      </c>
    </row>
    <row r="639" spans="1:272">
      <c r="A639" t="s">
        <v>441</v>
      </c>
      <c r="B639" t="s">
        <v>439</v>
      </c>
      <c r="C639" t="str">
        <f>"160908"</f>
        <v>160908</v>
      </c>
      <c r="D639" t="s">
        <v>152</v>
      </c>
      <c r="E639">
        <v>15</v>
      </c>
      <c r="F639">
        <v>609</v>
      </c>
      <c r="G639">
        <v>460</v>
      </c>
      <c r="H639">
        <v>313</v>
      </c>
      <c r="I639">
        <v>147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147</v>
      </c>
      <c r="T639">
        <v>0</v>
      </c>
      <c r="U639">
        <v>0</v>
      </c>
      <c r="V639">
        <v>147</v>
      </c>
      <c r="W639">
        <v>9</v>
      </c>
      <c r="X639">
        <v>7</v>
      </c>
      <c r="Y639">
        <v>2</v>
      </c>
      <c r="Z639">
        <v>0</v>
      </c>
      <c r="AA639">
        <v>138</v>
      </c>
      <c r="AB639">
        <v>29</v>
      </c>
      <c r="AC639">
        <v>3</v>
      </c>
      <c r="AD639">
        <v>8</v>
      </c>
      <c r="AE639">
        <v>12</v>
      </c>
      <c r="AF639">
        <v>2</v>
      </c>
      <c r="AG639">
        <v>0</v>
      </c>
      <c r="AH639">
        <v>1</v>
      </c>
      <c r="AI639">
        <v>0</v>
      </c>
      <c r="AJ639">
        <v>0</v>
      </c>
      <c r="AK639">
        <v>3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29</v>
      </c>
      <c r="BB639">
        <v>21</v>
      </c>
      <c r="BC639">
        <v>5</v>
      </c>
      <c r="BD639">
        <v>0</v>
      </c>
      <c r="BE639">
        <v>0</v>
      </c>
      <c r="BF639">
        <v>6</v>
      </c>
      <c r="BG639">
        <v>1</v>
      </c>
      <c r="BH639">
        <v>1</v>
      </c>
      <c r="BI639">
        <v>0</v>
      </c>
      <c r="BJ639">
        <v>1</v>
      </c>
      <c r="BK639">
        <v>0</v>
      </c>
      <c r="BL639">
        <v>2</v>
      </c>
      <c r="BM639">
        <v>0</v>
      </c>
      <c r="BN639">
        <v>3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1</v>
      </c>
      <c r="BW639">
        <v>0</v>
      </c>
      <c r="BX639">
        <v>1</v>
      </c>
      <c r="BY639">
        <v>0</v>
      </c>
      <c r="BZ639">
        <v>21</v>
      </c>
      <c r="CA639">
        <v>3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3</v>
      </c>
      <c r="CO639">
        <v>0</v>
      </c>
      <c r="CP639">
        <v>3</v>
      </c>
      <c r="CQ639">
        <v>5</v>
      </c>
      <c r="CR639">
        <v>4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1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5</v>
      </c>
      <c r="DQ639">
        <v>2</v>
      </c>
      <c r="DR639">
        <v>1</v>
      </c>
      <c r="DS639">
        <v>0</v>
      </c>
      <c r="DT639">
        <v>0</v>
      </c>
      <c r="DU639">
        <v>1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2</v>
      </c>
      <c r="EQ639">
        <v>1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1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1</v>
      </c>
      <c r="FO639">
        <v>11</v>
      </c>
      <c r="FP639">
        <v>1</v>
      </c>
      <c r="FQ639">
        <v>2</v>
      </c>
      <c r="FR639">
        <v>2</v>
      </c>
      <c r="FS639">
        <v>1</v>
      </c>
      <c r="FT639">
        <v>0</v>
      </c>
      <c r="FU639">
        <v>0</v>
      </c>
      <c r="FV639">
        <v>0</v>
      </c>
      <c r="FW639">
        <v>0</v>
      </c>
      <c r="FX639">
        <v>1</v>
      </c>
      <c r="FY639">
        <v>1</v>
      </c>
      <c r="FZ639">
        <v>1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</v>
      </c>
      <c r="GI639">
        <v>1</v>
      </c>
      <c r="GJ639">
        <v>0</v>
      </c>
      <c r="GK639">
        <v>1</v>
      </c>
      <c r="GL639">
        <v>0</v>
      </c>
      <c r="GM639">
        <v>0</v>
      </c>
      <c r="GN639">
        <v>11</v>
      </c>
      <c r="GO639">
        <v>2</v>
      </c>
      <c r="GP639">
        <v>2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2</v>
      </c>
      <c r="HI639">
        <v>1</v>
      </c>
      <c r="HJ639">
        <v>1</v>
      </c>
      <c r="HK639">
        <v>0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0</v>
      </c>
      <c r="HR639">
        <v>0</v>
      </c>
      <c r="HS639">
        <v>0</v>
      </c>
      <c r="HT639">
        <v>0</v>
      </c>
      <c r="HU639">
        <v>0</v>
      </c>
      <c r="HV639">
        <v>1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0</v>
      </c>
      <c r="IC639">
        <v>0</v>
      </c>
      <c r="ID639">
        <v>0</v>
      </c>
      <c r="IE639">
        <v>0</v>
      </c>
      <c r="IF639">
        <v>0</v>
      </c>
      <c r="IG639">
        <v>0</v>
      </c>
      <c r="IH639">
        <v>0</v>
      </c>
      <c r="II639">
        <v>0</v>
      </c>
      <c r="IJ639">
        <v>0</v>
      </c>
      <c r="IK639">
        <v>0</v>
      </c>
      <c r="IL639">
        <v>0</v>
      </c>
      <c r="IM639">
        <v>63</v>
      </c>
      <c r="IN639">
        <v>34</v>
      </c>
      <c r="IO639">
        <v>7</v>
      </c>
      <c r="IP639">
        <v>11</v>
      </c>
      <c r="IQ639">
        <v>0</v>
      </c>
      <c r="IR639">
        <v>0</v>
      </c>
      <c r="IS639">
        <v>0</v>
      </c>
      <c r="IT639">
        <v>0</v>
      </c>
      <c r="IU639">
        <v>1</v>
      </c>
      <c r="IV639">
        <v>0</v>
      </c>
      <c r="IW639">
        <v>1</v>
      </c>
      <c r="IX639">
        <v>0</v>
      </c>
      <c r="IY639">
        <v>0</v>
      </c>
      <c r="IZ639">
        <v>0</v>
      </c>
      <c r="JA639">
        <v>0</v>
      </c>
      <c r="JB639">
        <v>0</v>
      </c>
      <c r="JC639">
        <v>0</v>
      </c>
      <c r="JD639">
        <v>0</v>
      </c>
      <c r="JE639">
        <v>8</v>
      </c>
      <c r="JF639">
        <v>0</v>
      </c>
      <c r="JG639">
        <v>1</v>
      </c>
      <c r="JH639">
        <v>0</v>
      </c>
      <c r="JI639">
        <v>0</v>
      </c>
      <c r="JJ639">
        <v>0</v>
      </c>
      <c r="JK639">
        <v>0</v>
      </c>
      <c r="JL639">
        <v>63</v>
      </c>
    </row>
    <row r="640" spans="1:272">
      <c r="A640" t="s">
        <v>440</v>
      </c>
      <c r="B640" t="s">
        <v>439</v>
      </c>
      <c r="C640" t="str">
        <f>"160908"</f>
        <v>160908</v>
      </c>
      <c r="D640" t="s">
        <v>438</v>
      </c>
      <c r="E640">
        <v>16</v>
      </c>
      <c r="F640">
        <v>73</v>
      </c>
      <c r="G640">
        <v>90</v>
      </c>
      <c r="H640">
        <v>72</v>
      </c>
      <c r="I640">
        <v>18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18</v>
      </c>
      <c r="T640">
        <v>0</v>
      </c>
      <c r="U640">
        <v>0</v>
      </c>
      <c r="V640">
        <v>18</v>
      </c>
      <c r="W640">
        <v>1</v>
      </c>
      <c r="X640">
        <v>0</v>
      </c>
      <c r="Y640">
        <v>0</v>
      </c>
      <c r="Z640">
        <v>0</v>
      </c>
      <c r="AA640">
        <v>17</v>
      </c>
      <c r="AB640">
        <v>5</v>
      </c>
      <c r="AC640">
        <v>0</v>
      </c>
      <c r="AD640">
        <v>2</v>
      </c>
      <c r="AE640">
        <v>2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5</v>
      </c>
      <c r="BB640">
        <v>4</v>
      </c>
      <c r="BC640">
        <v>2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1</v>
      </c>
      <c r="BY640">
        <v>0</v>
      </c>
      <c r="BZ640">
        <v>4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2</v>
      </c>
      <c r="CR640">
        <v>0</v>
      </c>
      <c r="CS640">
        <v>0</v>
      </c>
      <c r="CT640">
        <v>0</v>
      </c>
      <c r="CU640">
        <v>0</v>
      </c>
      <c r="CV640">
        <v>1</v>
      </c>
      <c r="CW640">
        <v>1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2</v>
      </c>
      <c r="DQ640">
        <v>1</v>
      </c>
      <c r="DR640">
        <v>1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1</v>
      </c>
      <c r="EQ640">
        <v>2</v>
      </c>
      <c r="ER640">
        <v>1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1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2</v>
      </c>
      <c r="FO640">
        <v>1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1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0</v>
      </c>
      <c r="GI640">
        <v>0</v>
      </c>
      <c r="GJ640">
        <v>0</v>
      </c>
      <c r="GK640">
        <v>0</v>
      </c>
      <c r="GL640">
        <v>0</v>
      </c>
      <c r="GM640">
        <v>0</v>
      </c>
      <c r="GN640">
        <v>1</v>
      </c>
      <c r="GO640">
        <v>1</v>
      </c>
      <c r="GP640">
        <v>1</v>
      </c>
      <c r="GQ640">
        <v>0</v>
      </c>
      <c r="GR640">
        <v>0</v>
      </c>
      <c r="GS640">
        <v>0</v>
      </c>
      <c r="GT640">
        <v>0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1</v>
      </c>
      <c r="HI640">
        <v>0</v>
      </c>
      <c r="HJ640">
        <v>0</v>
      </c>
      <c r="HK640">
        <v>0</v>
      </c>
      <c r="HL640">
        <v>0</v>
      </c>
      <c r="HM640">
        <v>0</v>
      </c>
      <c r="HN640">
        <v>0</v>
      </c>
      <c r="HO640">
        <v>0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0</v>
      </c>
      <c r="IF640">
        <v>0</v>
      </c>
      <c r="IG640">
        <v>0</v>
      </c>
      <c r="IH640">
        <v>0</v>
      </c>
      <c r="II640">
        <v>0</v>
      </c>
      <c r="IJ640">
        <v>0</v>
      </c>
      <c r="IK640">
        <v>0</v>
      </c>
      <c r="IL640">
        <v>0</v>
      </c>
      <c r="IM640">
        <v>1</v>
      </c>
      <c r="IN640">
        <v>0</v>
      </c>
      <c r="IO640">
        <v>0</v>
      </c>
      <c r="IP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0</v>
      </c>
      <c r="JC640">
        <v>0</v>
      </c>
      <c r="JD640">
        <v>0</v>
      </c>
      <c r="JE640">
        <v>0</v>
      </c>
      <c r="JF640">
        <v>1</v>
      </c>
      <c r="JG640">
        <v>0</v>
      </c>
      <c r="JH640">
        <v>0</v>
      </c>
      <c r="JI640">
        <v>0</v>
      </c>
      <c r="JJ640">
        <v>0</v>
      </c>
      <c r="JK640">
        <v>0</v>
      </c>
      <c r="JL640">
        <v>1</v>
      </c>
    </row>
    <row r="641" spans="1:272">
      <c r="A641" t="s">
        <v>437</v>
      </c>
      <c r="B641" t="s">
        <v>428</v>
      </c>
      <c r="C641" t="str">
        <f>"160909"</f>
        <v>160909</v>
      </c>
      <c r="D641" t="s">
        <v>152</v>
      </c>
      <c r="E641">
        <v>1</v>
      </c>
      <c r="F641">
        <v>576</v>
      </c>
      <c r="G641">
        <v>440</v>
      </c>
      <c r="H641">
        <v>280</v>
      </c>
      <c r="I641">
        <v>160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160</v>
      </c>
      <c r="T641">
        <v>0</v>
      </c>
      <c r="U641">
        <v>0</v>
      </c>
      <c r="V641">
        <v>160</v>
      </c>
      <c r="W641">
        <v>4</v>
      </c>
      <c r="X641">
        <v>2</v>
      </c>
      <c r="Y641">
        <v>0</v>
      </c>
      <c r="Z641">
        <v>0</v>
      </c>
      <c r="AA641">
        <v>156</v>
      </c>
      <c r="AB641">
        <v>39</v>
      </c>
      <c r="AC641">
        <v>2</v>
      </c>
      <c r="AD641">
        <v>12</v>
      </c>
      <c r="AE641">
        <v>9</v>
      </c>
      <c r="AF641">
        <v>7</v>
      </c>
      <c r="AG641">
        <v>0</v>
      </c>
      <c r="AH641">
        <v>1</v>
      </c>
      <c r="AI641">
        <v>1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0</v>
      </c>
      <c r="AS641">
        <v>0</v>
      </c>
      <c r="AT641">
        <v>1</v>
      </c>
      <c r="AU641">
        <v>0</v>
      </c>
      <c r="AV641">
        <v>0</v>
      </c>
      <c r="AW641">
        <v>1</v>
      </c>
      <c r="AX641">
        <v>0</v>
      </c>
      <c r="AY641">
        <v>1</v>
      </c>
      <c r="AZ641">
        <v>2</v>
      </c>
      <c r="BA641">
        <v>39</v>
      </c>
      <c r="BB641">
        <v>30</v>
      </c>
      <c r="BC641">
        <v>8</v>
      </c>
      <c r="BD641">
        <v>1</v>
      </c>
      <c r="BE641">
        <v>0</v>
      </c>
      <c r="BF641">
        <v>7</v>
      </c>
      <c r="BG641">
        <v>0</v>
      </c>
      <c r="BH641">
        <v>2</v>
      </c>
      <c r="BI641">
        <v>1</v>
      </c>
      <c r="BJ641">
        <v>0</v>
      </c>
      <c r="BK641">
        <v>3</v>
      </c>
      <c r="BL641">
        <v>1</v>
      </c>
      <c r="BM641">
        <v>0</v>
      </c>
      <c r="BN641">
        <v>0</v>
      </c>
      <c r="BO641">
        <v>2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2</v>
      </c>
      <c r="BW641">
        <v>0</v>
      </c>
      <c r="BX641">
        <v>0</v>
      </c>
      <c r="BY641">
        <v>1</v>
      </c>
      <c r="BZ641">
        <v>30</v>
      </c>
      <c r="CA641">
        <v>5</v>
      </c>
      <c r="CB641">
        <v>1</v>
      </c>
      <c r="CC641">
        <v>1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2</v>
      </c>
      <c r="CK641">
        <v>0</v>
      </c>
      <c r="CL641">
        <v>0</v>
      </c>
      <c r="CM641">
        <v>0</v>
      </c>
      <c r="CN641">
        <v>1</v>
      </c>
      <c r="CO641">
        <v>0</v>
      </c>
      <c r="CP641">
        <v>5</v>
      </c>
      <c r="CQ641">
        <v>2</v>
      </c>
      <c r="CR641">
        <v>1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1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2</v>
      </c>
      <c r="DQ641">
        <v>6</v>
      </c>
      <c r="DR641">
        <v>0</v>
      </c>
      <c r="DS641">
        <v>0</v>
      </c>
      <c r="DT641">
        <v>0</v>
      </c>
      <c r="DU641">
        <v>0</v>
      </c>
      <c r="DV641">
        <v>2</v>
      </c>
      <c r="DW641">
        <v>1</v>
      </c>
      <c r="DX641">
        <v>0</v>
      </c>
      <c r="DY641">
        <v>0</v>
      </c>
      <c r="DZ641">
        <v>0</v>
      </c>
      <c r="EA641">
        <v>3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6</v>
      </c>
      <c r="EQ641">
        <v>20</v>
      </c>
      <c r="ER641">
        <v>8</v>
      </c>
      <c r="ES641">
        <v>3</v>
      </c>
      <c r="ET641">
        <v>0</v>
      </c>
      <c r="EU641">
        <v>0</v>
      </c>
      <c r="EV641">
        <v>0</v>
      </c>
      <c r="EW641">
        <v>1</v>
      </c>
      <c r="EX641">
        <v>0</v>
      </c>
      <c r="EY641">
        <v>0</v>
      </c>
      <c r="EZ641">
        <v>0</v>
      </c>
      <c r="FA641">
        <v>0</v>
      </c>
      <c r="FB641">
        <v>1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1</v>
      </c>
      <c r="FJ641">
        <v>0</v>
      </c>
      <c r="FK641">
        <v>0</v>
      </c>
      <c r="FL641">
        <v>1</v>
      </c>
      <c r="FM641">
        <v>5</v>
      </c>
      <c r="FN641">
        <v>20</v>
      </c>
      <c r="FO641">
        <v>19</v>
      </c>
      <c r="FP641">
        <v>7</v>
      </c>
      <c r="FQ641">
        <v>1</v>
      </c>
      <c r="FR641">
        <v>0</v>
      </c>
      <c r="FS641">
        <v>3</v>
      </c>
      <c r="FT641">
        <v>0</v>
      </c>
      <c r="FU641">
        <v>0</v>
      </c>
      <c r="FV641">
        <v>0</v>
      </c>
      <c r="FW641">
        <v>0</v>
      </c>
      <c r="FX641">
        <v>3</v>
      </c>
      <c r="FY641">
        <v>0</v>
      </c>
      <c r="FZ641">
        <v>0</v>
      </c>
      <c r="GA641">
        <v>0</v>
      </c>
      <c r="GB641">
        <v>0</v>
      </c>
      <c r="GC641">
        <v>1</v>
      </c>
      <c r="GD641">
        <v>1</v>
      </c>
      <c r="GE641">
        <v>0</v>
      </c>
      <c r="GF641">
        <v>1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2</v>
      </c>
      <c r="GN641">
        <v>19</v>
      </c>
      <c r="GO641">
        <v>7</v>
      </c>
      <c r="GP641">
        <v>6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1</v>
      </c>
      <c r="HG641">
        <v>0</v>
      </c>
      <c r="HH641">
        <v>7</v>
      </c>
      <c r="HI641">
        <v>2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1</v>
      </c>
      <c r="HQ641">
        <v>0</v>
      </c>
      <c r="HR641">
        <v>0</v>
      </c>
      <c r="HS641">
        <v>0</v>
      </c>
      <c r="HT641">
        <v>0</v>
      </c>
      <c r="HU641">
        <v>1</v>
      </c>
      <c r="HV641">
        <v>2</v>
      </c>
      <c r="HW641">
        <v>0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0</v>
      </c>
      <c r="ID641">
        <v>0</v>
      </c>
      <c r="IE641">
        <v>0</v>
      </c>
      <c r="IF641">
        <v>0</v>
      </c>
      <c r="IG641">
        <v>0</v>
      </c>
      <c r="IH641">
        <v>0</v>
      </c>
      <c r="II641">
        <v>0</v>
      </c>
      <c r="IJ641">
        <v>0</v>
      </c>
      <c r="IK641">
        <v>0</v>
      </c>
      <c r="IL641">
        <v>0</v>
      </c>
      <c r="IM641">
        <v>26</v>
      </c>
      <c r="IN641">
        <v>6</v>
      </c>
      <c r="IO641">
        <v>0</v>
      </c>
      <c r="IP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14</v>
      </c>
      <c r="IX641">
        <v>0</v>
      </c>
      <c r="IY641">
        <v>0</v>
      </c>
      <c r="IZ641">
        <v>6</v>
      </c>
      <c r="JA641">
        <v>0</v>
      </c>
      <c r="JB641">
        <v>0</v>
      </c>
      <c r="JC641">
        <v>0</v>
      </c>
      <c r="JD641">
        <v>0</v>
      </c>
      <c r="JE641">
        <v>0</v>
      </c>
      <c r="JF641">
        <v>0</v>
      </c>
      <c r="JG641">
        <v>0</v>
      </c>
      <c r="JH641">
        <v>0</v>
      </c>
      <c r="JI641">
        <v>0</v>
      </c>
      <c r="JJ641">
        <v>0</v>
      </c>
      <c r="JK641">
        <v>0</v>
      </c>
      <c r="JL641">
        <v>26</v>
      </c>
    </row>
    <row r="642" spans="1:272">
      <c r="A642" t="s">
        <v>436</v>
      </c>
      <c r="B642" t="s">
        <v>428</v>
      </c>
      <c r="C642" t="str">
        <f>"160909"</f>
        <v>160909</v>
      </c>
      <c r="D642" t="s">
        <v>434</v>
      </c>
      <c r="E642">
        <v>2</v>
      </c>
      <c r="F642">
        <v>896</v>
      </c>
      <c r="G642">
        <v>680</v>
      </c>
      <c r="H642">
        <v>361</v>
      </c>
      <c r="I642">
        <v>319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318</v>
      </c>
      <c r="T642">
        <v>0</v>
      </c>
      <c r="U642">
        <v>0</v>
      </c>
      <c r="V642">
        <v>318</v>
      </c>
      <c r="W642">
        <v>19</v>
      </c>
      <c r="X642">
        <v>8</v>
      </c>
      <c r="Y642">
        <v>11</v>
      </c>
      <c r="Z642">
        <v>0</v>
      </c>
      <c r="AA642">
        <v>299</v>
      </c>
      <c r="AB642">
        <v>47</v>
      </c>
      <c r="AC642">
        <v>5</v>
      </c>
      <c r="AD642">
        <v>11</v>
      </c>
      <c r="AE642">
        <v>15</v>
      </c>
      <c r="AF642">
        <v>7</v>
      </c>
      <c r="AG642">
        <v>0</v>
      </c>
      <c r="AH642">
        <v>1</v>
      </c>
      <c r="AI642">
        <v>1</v>
      </c>
      <c r="AJ642">
        <v>2</v>
      </c>
      <c r="AK642">
        <v>2</v>
      </c>
      <c r="AL642">
        <v>0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0</v>
      </c>
      <c r="AZ642">
        <v>1</v>
      </c>
      <c r="BA642">
        <v>47</v>
      </c>
      <c r="BB642">
        <v>52</v>
      </c>
      <c r="BC642">
        <v>6</v>
      </c>
      <c r="BD642">
        <v>6</v>
      </c>
      <c r="BE642">
        <v>4</v>
      </c>
      <c r="BF642">
        <v>11</v>
      </c>
      <c r="BG642">
        <v>1</v>
      </c>
      <c r="BH642">
        <v>6</v>
      </c>
      <c r="BI642">
        <v>1</v>
      </c>
      <c r="BJ642">
        <v>1</v>
      </c>
      <c r="BK642">
        <v>3</v>
      </c>
      <c r="BL642">
        <v>6</v>
      </c>
      <c r="BM642">
        <v>0</v>
      </c>
      <c r="BN642">
        <v>1</v>
      </c>
      <c r="BO642">
        <v>3</v>
      </c>
      <c r="BP642">
        <v>0</v>
      </c>
      <c r="BQ642">
        <v>0</v>
      </c>
      <c r="BR642">
        <v>0</v>
      </c>
      <c r="BS642">
        <v>1</v>
      </c>
      <c r="BT642">
        <v>1</v>
      </c>
      <c r="BU642">
        <v>1</v>
      </c>
      <c r="BV642">
        <v>0</v>
      </c>
      <c r="BW642">
        <v>0</v>
      </c>
      <c r="BX642">
        <v>0</v>
      </c>
      <c r="BY642">
        <v>0</v>
      </c>
      <c r="BZ642">
        <v>52</v>
      </c>
      <c r="CA642">
        <v>7</v>
      </c>
      <c r="CB642">
        <v>2</v>
      </c>
      <c r="CC642">
        <v>3</v>
      </c>
      <c r="CD642">
        <v>1</v>
      </c>
      <c r="CE642">
        <v>0</v>
      </c>
      <c r="CF642">
        <v>0</v>
      </c>
      <c r="CG642">
        <v>0</v>
      </c>
      <c r="CH642">
        <v>1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7</v>
      </c>
      <c r="CQ642">
        <v>5</v>
      </c>
      <c r="CR642">
        <v>2</v>
      </c>
      <c r="CS642">
        <v>0</v>
      </c>
      <c r="CT642">
        <v>0</v>
      </c>
      <c r="CU642">
        <v>1</v>
      </c>
      <c r="CV642">
        <v>0</v>
      </c>
      <c r="CW642">
        <v>0</v>
      </c>
      <c r="CX642">
        <v>1</v>
      </c>
      <c r="CY642">
        <v>1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5</v>
      </c>
      <c r="DQ642">
        <v>4</v>
      </c>
      <c r="DR642">
        <v>2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1</v>
      </c>
      <c r="DY642">
        <v>0</v>
      </c>
      <c r="DZ642">
        <v>1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4</v>
      </c>
      <c r="EQ642">
        <v>4</v>
      </c>
      <c r="ER642">
        <v>3</v>
      </c>
      <c r="ES642">
        <v>1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4</v>
      </c>
      <c r="FO642">
        <v>17</v>
      </c>
      <c r="FP642">
        <v>3</v>
      </c>
      <c r="FQ642">
        <v>0</v>
      </c>
      <c r="FR642">
        <v>0</v>
      </c>
      <c r="FS642">
        <v>1</v>
      </c>
      <c r="FT642">
        <v>0</v>
      </c>
      <c r="FU642">
        <v>5</v>
      </c>
      <c r="FV642">
        <v>2</v>
      </c>
      <c r="FW642">
        <v>0</v>
      </c>
      <c r="FX642">
        <v>1</v>
      </c>
      <c r="FY642">
        <v>1</v>
      </c>
      <c r="FZ642">
        <v>0</v>
      </c>
      <c r="GA642">
        <v>0</v>
      </c>
      <c r="GB642">
        <v>0</v>
      </c>
      <c r="GC642">
        <v>0</v>
      </c>
      <c r="GD642">
        <v>1</v>
      </c>
      <c r="GE642">
        <v>1</v>
      </c>
      <c r="GF642">
        <v>0</v>
      </c>
      <c r="GG642">
        <v>0</v>
      </c>
      <c r="GH642">
        <v>0</v>
      </c>
      <c r="GI642">
        <v>0</v>
      </c>
      <c r="GJ642">
        <v>2</v>
      </c>
      <c r="GK642">
        <v>0</v>
      </c>
      <c r="GL642">
        <v>0</v>
      </c>
      <c r="GM642">
        <v>0</v>
      </c>
      <c r="GN642">
        <v>17</v>
      </c>
      <c r="GO642">
        <v>12</v>
      </c>
      <c r="GP642">
        <v>7</v>
      </c>
      <c r="GQ642">
        <v>0</v>
      </c>
      <c r="GR642">
        <v>0</v>
      </c>
      <c r="GS642">
        <v>0</v>
      </c>
      <c r="GT642">
        <v>2</v>
      </c>
      <c r="GU642">
        <v>0</v>
      </c>
      <c r="GV642">
        <v>1</v>
      </c>
      <c r="GW642">
        <v>0</v>
      </c>
      <c r="GX642">
        <v>0</v>
      </c>
      <c r="GY642">
        <v>0</v>
      </c>
      <c r="GZ642">
        <v>1</v>
      </c>
      <c r="HA642">
        <v>0</v>
      </c>
      <c r="HB642">
        <v>0</v>
      </c>
      <c r="HC642">
        <v>1</v>
      </c>
      <c r="HD642">
        <v>0</v>
      </c>
      <c r="HE642">
        <v>0</v>
      </c>
      <c r="HF642">
        <v>0</v>
      </c>
      <c r="HG642">
        <v>0</v>
      </c>
      <c r="HH642">
        <v>12</v>
      </c>
      <c r="HI642">
        <v>1</v>
      </c>
      <c r="HJ642">
        <v>0</v>
      </c>
      <c r="HK642">
        <v>0</v>
      </c>
      <c r="HL642">
        <v>0</v>
      </c>
      <c r="HM642">
        <v>0</v>
      </c>
      <c r="HN642">
        <v>0</v>
      </c>
      <c r="HO642">
        <v>0</v>
      </c>
      <c r="HP642">
        <v>0</v>
      </c>
      <c r="HQ642">
        <v>1</v>
      </c>
      <c r="HR642">
        <v>0</v>
      </c>
      <c r="HS642">
        <v>0</v>
      </c>
      <c r="HT642">
        <v>0</v>
      </c>
      <c r="HU642">
        <v>0</v>
      </c>
      <c r="HV642">
        <v>1</v>
      </c>
      <c r="HW642">
        <v>1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0</v>
      </c>
      <c r="IF642">
        <v>0</v>
      </c>
      <c r="IG642">
        <v>0</v>
      </c>
      <c r="IH642">
        <v>1</v>
      </c>
      <c r="II642">
        <v>0</v>
      </c>
      <c r="IJ642">
        <v>0</v>
      </c>
      <c r="IK642">
        <v>0</v>
      </c>
      <c r="IL642">
        <v>1</v>
      </c>
      <c r="IM642">
        <v>149</v>
      </c>
      <c r="IN642">
        <v>54</v>
      </c>
      <c r="IO642">
        <v>0</v>
      </c>
      <c r="IP642">
        <v>14</v>
      </c>
      <c r="IQ642">
        <v>0</v>
      </c>
      <c r="IR642">
        <v>0</v>
      </c>
      <c r="IS642">
        <v>0</v>
      </c>
      <c r="IT642">
        <v>0</v>
      </c>
      <c r="IU642">
        <v>0</v>
      </c>
      <c r="IV642">
        <v>0</v>
      </c>
      <c r="IW642">
        <v>69</v>
      </c>
      <c r="IX642">
        <v>0</v>
      </c>
      <c r="IY642">
        <v>0</v>
      </c>
      <c r="IZ642">
        <v>12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  <c r="JH642">
        <v>0</v>
      </c>
      <c r="JI642">
        <v>0</v>
      </c>
      <c r="JJ642">
        <v>0</v>
      </c>
      <c r="JK642">
        <v>0</v>
      </c>
      <c r="JL642">
        <v>149</v>
      </c>
    </row>
    <row r="643" spans="1:272">
      <c r="A643" t="s">
        <v>435</v>
      </c>
      <c r="B643" t="s">
        <v>428</v>
      </c>
      <c r="C643" t="str">
        <f>"160909"</f>
        <v>160909</v>
      </c>
      <c r="D643" t="s">
        <v>434</v>
      </c>
      <c r="E643">
        <v>3</v>
      </c>
      <c r="F643">
        <v>915</v>
      </c>
      <c r="G643">
        <v>690</v>
      </c>
      <c r="H643">
        <v>351</v>
      </c>
      <c r="I643">
        <v>339</v>
      </c>
      <c r="J643">
        <v>0</v>
      </c>
      <c r="K643">
        <v>2</v>
      </c>
      <c r="L643">
        <v>2</v>
      </c>
      <c r="M643">
        <v>2</v>
      </c>
      <c r="N643">
        <v>0</v>
      </c>
      <c r="O643">
        <v>0</v>
      </c>
      <c r="P643">
        <v>0</v>
      </c>
      <c r="Q643">
        <v>0</v>
      </c>
      <c r="R643">
        <v>2</v>
      </c>
      <c r="S643">
        <v>341</v>
      </c>
      <c r="T643">
        <v>2</v>
      </c>
      <c r="U643">
        <v>0</v>
      </c>
      <c r="V643">
        <v>341</v>
      </c>
      <c r="W643">
        <v>11</v>
      </c>
      <c r="X643">
        <v>10</v>
      </c>
      <c r="Y643">
        <v>1</v>
      </c>
      <c r="Z643">
        <v>0</v>
      </c>
      <c r="AA643">
        <v>330</v>
      </c>
      <c r="AB643">
        <v>36</v>
      </c>
      <c r="AC643">
        <v>3</v>
      </c>
      <c r="AD643">
        <v>7</v>
      </c>
      <c r="AE643">
        <v>24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0</v>
      </c>
      <c r="AY643">
        <v>0</v>
      </c>
      <c r="AZ643">
        <v>0</v>
      </c>
      <c r="BA643">
        <v>36</v>
      </c>
      <c r="BB643">
        <v>75</v>
      </c>
      <c r="BC643">
        <v>27</v>
      </c>
      <c r="BD643">
        <v>4</v>
      </c>
      <c r="BE643">
        <v>2</v>
      </c>
      <c r="BF643">
        <v>13</v>
      </c>
      <c r="BG643">
        <v>6</v>
      </c>
      <c r="BH643">
        <v>9</v>
      </c>
      <c r="BI643">
        <v>0</v>
      </c>
      <c r="BJ643">
        <v>0</v>
      </c>
      <c r="BK643">
        <v>4</v>
      </c>
      <c r="BL643">
        <v>2</v>
      </c>
      <c r="BM643">
        <v>1</v>
      </c>
      <c r="BN643">
        <v>1</v>
      </c>
      <c r="BO643">
        <v>3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3</v>
      </c>
      <c r="BW643">
        <v>0</v>
      </c>
      <c r="BX643">
        <v>0</v>
      </c>
      <c r="BY643">
        <v>0</v>
      </c>
      <c r="BZ643">
        <v>75</v>
      </c>
      <c r="CA643">
        <v>5</v>
      </c>
      <c r="CB643">
        <v>2</v>
      </c>
      <c r="CC643">
        <v>1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1</v>
      </c>
      <c r="CM643">
        <v>0</v>
      </c>
      <c r="CN643">
        <v>1</v>
      </c>
      <c r="CO643">
        <v>0</v>
      </c>
      <c r="CP643">
        <v>5</v>
      </c>
      <c r="CQ643">
        <v>6</v>
      </c>
      <c r="CR643">
        <v>3</v>
      </c>
      <c r="CS643">
        <v>0</v>
      </c>
      <c r="CT643">
        <v>2</v>
      </c>
      <c r="CU643">
        <v>1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6</v>
      </c>
      <c r="DQ643">
        <v>8</v>
      </c>
      <c r="DR643">
        <v>3</v>
      </c>
      <c r="DS643">
        <v>2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1</v>
      </c>
      <c r="EB643">
        <v>0</v>
      </c>
      <c r="EC643">
        <v>0</v>
      </c>
      <c r="ED643">
        <v>0</v>
      </c>
      <c r="EE643">
        <v>2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8</v>
      </c>
      <c r="EQ643">
        <v>9</v>
      </c>
      <c r="ER643">
        <v>6</v>
      </c>
      <c r="ES643">
        <v>2</v>
      </c>
      <c r="ET643">
        <v>1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9</v>
      </c>
      <c r="FO643">
        <v>29</v>
      </c>
      <c r="FP643">
        <v>11</v>
      </c>
      <c r="FQ643">
        <v>1</v>
      </c>
      <c r="FR643">
        <v>3</v>
      </c>
      <c r="FS643">
        <v>0</v>
      </c>
      <c r="FT643">
        <v>1</v>
      </c>
      <c r="FU643">
        <v>8</v>
      </c>
      <c r="FV643">
        <v>1</v>
      </c>
      <c r="FW643">
        <v>0</v>
      </c>
      <c r="FX643">
        <v>1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2</v>
      </c>
      <c r="GK643">
        <v>1</v>
      </c>
      <c r="GL643">
        <v>0</v>
      </c>
      <c r="GM643">
        <v>0</v>
      </c>
      <c r="GN643">
        <v>29</v>
      </c>
      <c r="GO643">
        <v>7</v>
      </c>
      <c r="GP643">
        <v>2</v>
      </c>
      <c r="GQ643">
        <v>1</v>
      </c>
      <c r="GR643">
        <v>1</v>
      </c>
      <c r="GS643">
        <v>1</v>
      </c>
      <c r="GT643">
        <v>0</v>
      </c>
      <c r="GU643">
        <v>0</v>
      </c>
      <c r="GV643">
        <v>2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7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0</v>
      </c>
      <c r="HO643">
        <v>0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2</v>
      </c>
      <c r="HX643">
        <v>1</v>
      </c>
      <c r="HY643">
        <v>0</v>
      </c>
      <c r="HZ643">
        <v>1</v>
      </c>
      <c r="IA643">
        <v>0</v>
      </c>
      <c r="IB643">
        <v>0</v>
      </c>
      <c r="IC643">
        <v>0</v>
      </c>
      <c r="ID643">
        <v>0</v>
      </c>
      <c r="IE643">
        <v>0</v>
      </c>
      <c r="IF643">
        <v>0</v>
      </c>
      <c r="IG643">
        <v>0</v>
      </c>
      <c r="IH643">
        <v>0</v>
      </c>
      <c r="II643">
        <v>0</v>
      </c>
      <c r="IJ643">
        <v>0</v>
      </c>
      <c r="IK643">
        <v>0</v>
      </c>
      <c r="IL643">
        <v>2</v>
      </c>
      <c r="IM643">
        <v>153</v>
      </c>
      <c r="IN643">
        <v>46</v>
      </c>
      <c r="IO643">
        <v>1</v>
      </c>
      <c r="IP643">
        <v>4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90</v>
      </c>
      <c r="IX643">
        <v>3</v>
      </c>
      <c r="IY643">
        <v>0</v>
      </c>
      <c r="IZ643">
        <v>9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  <c r="JI643">
        <v>0</v>
      </c>
      <c r="JJ643">
        <v>0</v>
      </c>
      <c r="JK643">
        <v>0</v>
      </c>
      <c r="JL643">
        <v>153</v>
      </c>
    </row>
    <row r="644" spans="1:272">
      <c r="A644" t="s">
        <v>433</v>
      </c>
      <c r="B644" t="s">
        <v>428</v>
      </c>
      <c r="C644" t="str">
        <f>"160909"</f>
        <v>160909</v>
      </c>
      <c r="D644" t="s">
        <v>174</v>
      </c>
      <c r="E644">
        <v>4</v>
      </c>
      <c r="F644">
        <v>793</v>
      </c>
      <c r="G644">
        <v>610</v>
      </c>
      <c r="H644">
        <v>345</v>
      </c>
      <c r="I644">
        <v>265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265</v>
      </c>
      <c r="T644">
        <v>0</v>
      </c>
      <c r="U644">
        <v>0</v>
      </c>
      <c r="V644">
        <v>265</v>
      </c>
      <c r="W644">
        <v>14</v>
      </c>
      <c r="X644">
        <v>11</v>
      </c>
      <c r="Y644">
        <v>3</v>
      </c>
      <c r="Z644">
        <v>0</v>
      </c>
      <c r="AA644">
        <v>251</v>
      </c>
      <c r="AB644">
        <v>21</v>
      </c>
      <c r="AC644">
        <v>4</v>
      </c>
      <c r="AD644">
        <v>5</v>
      </c>
      <c r="AE644">
        <v>6</v>
      </c>
      <c r="AF644">
        <v>1</v>
      </c>
      <c r="AG644">
        <v>0</v>
      </c>
      <c r="AH644">
        <v>3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0</v>
      </c>
      <c r="BA644">
        <v>21</v>
      </c>
      <c r="BB644">
        <v>39</v>
      </c>
      <c r="BC644">
        <v>6</v>
      </c>
      <c r="BD644">
        <v>0</v>
      </c>
      <c r="BE644">
        <v>1</v>
      </c>
      <c r="BF644">
        <v>11</v>
      </c>
      <c r="BG644">
        <v>0</v>
      </c>
      <c r="BH644">
        <v>0</v>
      </c>
      <c r="BI644">
        <v>0</v>
      </c>
      <c r="BJ644">
        <v>0</v>
      </c>
      <c r="BK644">
        <v>3</v>
      </c>
      <c r="BL644">
        <v>1</v>
      </c>
      <c r="BM644">
        <v>11</v>
      </c>
      <c r="BN644">
        <v>0</v>
      </c>
      <c r="BO644">
        <v>1</v>
      </c>
      <c r="BP644">
        <v>1</v>
      </c>
      <c r="BQ644">
        <v>0</v>
      </c>
      <c r="BR644">
        <v>0</v>
      </c>
      <c r="BS644">
        <v>1</v>
      </c>
      <c r="BT644">
        <v>0</v>
      </c>
      <c r="BU644">
        <v>1</v>
      </c>
      <c r="BV644">
        <v>1</v>
      </c>
      <c r="BW644">
        <v>1</v>
      </c>
      <c r="BX644">
        <v>0</v>
      </c>
      <c r="BY644">
        <v>0</v>
      </c>
      <c r="BZ644">
        <v>39</v>
      </c>
      <c r="CA644">
        <v>5</v>
      </c>
      <c r="CB644">
        <v>3</v>
      </c>
      <c r="CC644">
        <v>1</v>
      </c>
      <c r="CD644">
        <v>0</v>
      </c>
      <c r="CE644">
        <v>0</v>
      </c>
      <c r="CF644">
        <v>0</v>
      </c>
      <c r="CG644">
        <v>1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5</v>
      </c>
      <c r="CQ644">
        <v>10</v>
      </c>
      <c r="CR644">
        <v>5</v>
      </c>
      <c r="CS644">
        <v>0</v>
      </c>
      <c r="CT644">
        <v>0</v>
      </c>
      <c r="CU644">
        <v>0</v>
      </c>
      <c r="CV644">
        <v>1</v>
      </c>
      <c r="CW644">
        <v>1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1</v>
      </c>
      <c r="DL644">
        <v>0</v>
      </c>
      <c r="DM644">
        <v>0</v>
      </c>
      <c r="DN644">
        <v>0</v>
      </c>
      <c r="DO644">
        <v>2</v>
      </c>
      <c r="DP644">
        <v>10</v>
      </c>
      <c r="DQ644">
        <v>8</v>
      </c>
      <c r="DR644">
        <v>6</v>
      </c>
      <c r="DS644">
        <v>1</v>
      </c>
      <c r="DT644">
        <v>0</v>
      </c>
      <c r="DU644">
        <v>1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8</v>
      </c>
      <c r="EQ644">
        <v>5</v>
      </c>
      <c r="ER644">
        <v>2</v>
      </c>
      <c r="ES644">
        <v>2</v>
      </c>
      <c r="ET644">
        <v>1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5</v>
      </c>
      <c r="FO644">
        <v>24</v>
      </c>
      <c r="FP644">
        <v>18</v>
      </c>
      <c r="FQ644">
        <v>1</v>
      </c>
      <c r="FR644">
        <v>1</v>
      </c>
      <c r="FS644">
        <v>0</v>
      </c>
      <c r="FT644">
        <v>0</v>
      </c>
      <c r="FU644">
        <v>0</v>
      </c>
      <c r="FV644">
        <v>1</v>
      </c>
      <c r="FW644">
        <v>0</v>
      </c>
      <c r="FX644">
        <v>1</v>
      </c>
      <c r="FY644">
        <v>0</v>
      </c>
      <c r="FZ644">
        <v>0</v>
      </c>
      <c r="GA644">
        <v>0</v>
      </c>
      <c r="GB644">
        <v>1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>
        <v>0</v>
      </c>
      <c r="GK644">
        <v>1</v>
      </c>
      <c r="GL644">
        <v>0</v>
      </c>
      <c r="GM644">
        <v>0</v>
      </c>
      <c r="GN644">
        <v>24</v>
      </c>
      <c r="GO644">
        <v>15</v>
      </c>
      <c r="GP644">
        <v>10</v>
      </c>
      <c r="GQ644">
        <v>0</v>
      </c>
      <c r="GR644">
        <v>1</v>
      </c>
      <c r="GS644">
        <v>0</v>
      </c>
      <c r="GT644">
        <v>2</v>
      </c>
      <c r="GU644">
        <v>0</v>
      </c>
      <c r="GV644">
        <v>1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1</v>
      </c>
      <c r="HD644">
        <v>0</v>
      </c>
      <c r="HE644">
        <v>0</v>
      </c>
      <c r="HF644">
        <v>0</v>
      </c>
      <c r="HG644">
        <v>0</v>
      </c>
      <c r="HH644">
        <v>15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0</v>
      </c>
      <c r="IF644">
        <v>0</v>
      </c>
      <c r="IG644">
        <v>0</v>
      </c>
      <c r="IH644">
        <v>0</v>
      </c>
      <c r="II644">
        <v>0</v>
      </c>
      <c r="IJ644">
        <v>0</v>
      </c>
      <c r="IK644">
        <v>0</v>
      </c>
      <c r="IL644">
        <v>0</v>
      </c>
      <c r="IM644">
        <v>124</v>
      </c>
      <c r="IN644">
        <v>13</v>
      </c>
      <c r="IO644">
        <v>3</v>
      </c>
      <c r="IP644">
        <v>11</v>
      </c>
      <c r="IQ644">
        <v>0</v>
      </c>
      <c r="IR644">
        <v>0</v>
      </c>
      <c r="IS644">
        <v>0</v>
      </c>
      <c r="IT644">
        <v>0</v>
      </c>
      <c r="IU644">
        <v>0</v>
      </c>
      <c r="IV644">
        <v>0</v>
      </c>
      <c r="IW644">
        <v>90</v>
      </c>
      <c r="IX644">
        <v>1</v>
      </c>
      <c r="IY644">
        <v>0</v>
      </c>
      <c r="IZ644">
        <v>6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0</v>
      </c>
      <c r="JH644">
        <v>0</v>
      </c>
      <c r="JI644">
        <v>0</v>
      </c>
      <c r="JJ644">
        <v>0</v>
      </c>
      <c r="JK644">
        <v>0</v>
      </c>
      <c r="JL644">
        <v>124</v>
      </c>
    </row>
    <row r="645" spans="1:272">
      <c r="A645" t="s">
        <v>432</v>
      </c>
      <c r="B645" t="s">
        <v>428</v>
      </c>
      <c r="C645" t="str">
        <f>"160909"</f>
        <v>160909</v>
      </c>
      <c r="D645" t="s">
        <v>186</v>
      </c>
      <c r="E645">
        <v>5</v>
      </c>
      <c r="F645">
        <v>1142</v>
      </c>
      <c r="G645">
        <v>870</v>
      </c>
      <c r="H645">
        <v>494</v>
      </c>
      <c r="I645">
        <v>376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376</v>
      </c>
      <c r="T645">
        <v>0</v>
      </c>
      <c r="U645">
        <v>0</v>
      </c>
      <c r="V645">
        <v>376</v>
      </c>
      <c r="W645">
        <v>14</v>
      </c>
      <c r="X645">
        <v>3</v>
      </c>
      <c r="Y645">
        <v>4</v>
      </c>
      <c r="Z645">
        <v>0</v>
      </c>
      <c r="AA645">
        <v>362</v>
      </c>
      <c r="AB645">
        <v>49</v>
      </c>
      <c r="AC645">
        <v>4</v>
      </c>
      <c r="AD645">
        <v>12</v>
      </c>
      <c r="AE645">
        <v>14</v>
      </c>
      <c r="AF645">
        <v>13</v>
      </c>
      <c r="AG645">
        <v>0</v>
      </c>
      <c r="AH645">
        <v>2</v>
      </c>
      <c r="AI645">
        <v>2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49</v>
      </c>
      <c r="BB645">
        <v>76</v>
      </c>
      <c r="BC645">
        <v>22</v>
      </c>
      <c r="BD645">
        <v>2</v>
      </c>
      <c r="BE645">
        <v>5</v>
      </c>
      <c r="BF645">
        <v>19</v>
      </c>
      <c r="BG645">
        <v>0</v>
      </c>
      <c r="BH645">
        <v>13</v>
      </c>
      <c r="BI645">
        <v>0</v>
      </c>
      <c r="BJ645">
        <v>0</v>
      </c>
      <c r="BK645">
        <v>2</v>
      </c>
      <c r="BL645">
        <v>2</v>
      </c>
      <c r="BM645">
        <v>0</v>
      </c>
      <c r="BN645">
        <v>0</v>
      </c>
      <c r="BO645">
        <v>5</v>
      </c>
      <c r="BP645">
        <v>2</v>
      </c>
      <c r="BQ645">
        <v>0</v>
      </c>
      <c r="BR645">
        <v>1</v>
      </c>
      <c r="BS645">
        <v>1</v>
      </c>
      <c r="BT645">
        <v>0</v>
      </c>
      <c r="BU645">
        <v>0</v>
      </c>
      <c r="BV645">
        <v>0</v>
      </c>
      <c r="BW645">
        <v>2</v>
      </c>
      <c r="BX645">
        <v>0</v>
      </c>
      <c r="BY645">
        <v>0</v>
      </c>
      <c r="BZ645">
        <v>76</v>
      </c>
      <c r="CA645">
        <v>7</v>
      </c>
      <c r="CB645">
        <v>3</v>
      </c>
      <c r="CC645">
        <v>1</v>
      </c>
      <c r="CD645">
        <v>1</v>
      </c>
      <c r="CE645">
        <v>0</v>
      </c>
      <c r="CF645">
        <v>1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1</v>
      </c>
      <c r="CP645">
        <v>7</v>
      </c>
      <c r="CQ645">
        <v>1</v>
      </c>
      <c r="CR645">
        <v>1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1</v>
      </c>
      <c r="DQ645">
        <v>4</v>
      </c>
      <c r="DR645">
        <v>2</v>
      </c>
      <c r="DS645">
        <v>0</v>
      </c>
      <c r="DT645">
        <v>0</v>
      </c>
      <c r="DU645">
        <v>0</v>
      </c>
      <c r="DV645">
        <v>0</v>
      </c>
      <c r="DW645">
        <v>2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4</v>
      </c>
      <c r="EQ645">
        <v>10</v>
      </c>
      <c r="ER645">
        <v>3</v>
      </c>
      <c r="ES645">
        <v>3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1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2</v>
      </c>
      <c r="FM645">
        <v>1</v>
      </c>
      <c r="FN645">
        <v>10</v>
      </c>
      <c r="FO645">
        <v>25</v>
      </c>
      <c r="FP645">
        <v>6</v>
      </c>
      <c r="FQ645">
        <v>1</v>
      </c>
      <c r="FR645">
        <v>1</v>
      </c>
      <c r="FS645">
        <v>1</v>
      </c>
      <c r="FT645">
        <v>2</v>
      </c>
      <c r="FU645">
        <v>10</v>
      </c>
      <c r="FV645">
        <v>0</v>
      </c>
      <c r="FW645">
        <v>0</v>
      </c>
      <c r="FX645">
        <v>1</v>
      </c>
      <c r="FY645">
        <v>0</v>
      </c>
      <c r="FZ645">
        <v>0</v>
      </c>
      <c r="GA645">
        <v>0</v>
      </c>
      <c r="GB645">
        <v>1</v>
      </c>
      <c r="GC645">
        <v>0</v>
      </c>
      <c r="GD645">
        <v>1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1</v>
      </c>
      <c r="GK645">
        <v>0</v>
      </c>
      <c r="GL645">
        <v>0</v>
      </c>
      <c r="GM645">
        <v>0</v>
      </c>
      <c r="GN645">
        <v>25</v>
      </c>
      <c r="GO645">
        <v>18</v>
      </c>
      <c r="GP645">
        <v>8</v>
      </c>
      <c r="GQ645">
        <v>3</v>
      </c>
      <c r="GR645">
        <v>0</v>
      </c>
      <c r="GS645">
        <v>2</v>
      </c>
      <c r="GT645">
        <v>0</v>
      </c>
      <c r="GU645">
        <v>0</v>
      </c>
      <c r="GV645">
        <v>1</v>
      </c>
      <c r="GW645">
        <v>1</v>
      </c>
      <c r="GX645">
        <v>0</v>
      </c>
      <c r="GY645">
        <v>1</v>
      </c>
      <c r="GZ645">
        <v>0</v>
      </c>
      <c r="HA645">
        <v>0</v>
      </c>
      <c r="HB645">
        <v>0</v>
      </c>
      <c r="HC645">
        <v>2</v>
      </c>
      <c r="HD645">
        <v>0</v>
      </c>
      <c r="HE645">
        <v>0</v>
      </c>
      <c r="HF645">
        <v>0</v>
      </c>
      <c r="HG645">
        <v>0</v>
      </c>
      <c r="HH645">
        <v>18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0</v>
      </c>
      <c r="HV645">
        <v>0</v>
      </c>
      <c r="HW645">
        <v>1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0</v>
      </c>
      <c r="IF645">
        <v>0</v>
      </c>
      <c r="IG645">
        <v>0</v>
      </c>
      <c r="IH645">
        <v>0</v>
      </c>
      <c r="II645">
        <v>1</v>
      </c>
      <c r="IJ645">
        <v>0</v>
      </c>
      <c r="IK645">
        <v>0</v>
      </c>
      <c r="IL645">
        <v>1</v>
      </c>
      <c r="IM645">
        <v>171</v>
      </c>
      <c r="IN645">
        <v>26</v>
      </c>
      <c r="IO645">
        <v>5</v>
      </c>
      <c r="IP645">
        <v>12</v>
      </c>
      <c r="IQ645">
        <v>0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126</v>
      </c>
      <c r="IX645">
        <v>1</v>
      </c>
      <c r="IY645">
        <v>0</v>
      </c>
      <c r="IZ645">
        <v>0</v>
      </c>
      <c r="JA645">
        <v>0</v>
      </c>
      <c r="JB645">
        <v>0</v>
      </c>
      <c r="JC645">
        <v>0</v>
      </c>
      <c r="JD645">
        <v>0</v>
      </c>
      <c r="JE645">
        <v>0</v>
      </c>
      <c r="JF645">
        <v>0</v>
      </c>
      <c r="JG645">
        <v>0</v>
      </c>
      <c r="JH645">
        <v>0</v>
      </c>
      <c r="JI645">
        <v>0</v>
      </c>
      <c r="JJ645">
        <v>1</v>
      </c>
      <c r="JK645">
        <v>0</v>
      </c>
      <c r="JL645">
        <v>171</v>
      </c>
    </row>
    <row r="646" spans="1:272">
      <c r="A646" t="s">
        <v>431</v>
      </c>
      <c r="B646" t="s">
        <v>428</v>
      </c>
      <c r="C646" t="str">
        <f>"160909"</f>
        <v>160909</v>
      </c>
      <c r="D646" t="s">
        <v>186</v>
      </c>
      <c r="E646">
        <v>6</v>
      </c>
      <c r="F646">
        <v>1005</v>
      </c>
      <c r="G646">
        <v>760</v>
      </c>
      <c r="H646">
        <v>303</v>
      </c>
      <c r="I646">
        <v>457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457</v>
      </c>
      <c r="T646">
        <v>0</v>
      </c>
      <c r="U646">
        <v>0</v>
      </c>
      <c r="V646">
        <v>457</v>
      </c>
      <c r="W646">
        <v>21</v>
      </c>
      <c r="X646">
        <v>12</v>
      </c>
      <c r="Y646">
        <v>4</v>
      </c>
      <c r="Z646">
        <v>0</v>
      </c>
      <c r="AA646">
        <v>436</v>
      </c>
      <c r="AB646">
        <v>143</v>
      </c>
      <c r="AC646">
        <v>17</v>
      </c>
      <c r="AD646">
        <v>26</v>
      </c>
      <c r="AE646">
        <v>39</v>
      </c>
      <c r="AF646">
        <v>16</v>
      </c>
      <c r="AG646">
        <v>1</v>
      </c>
      <c r="AH646">
        <v>2</v>
      </c>
      <c r="AI646">
        <v>3</v>
      </c>
      <c r="AJ646">
        <v>8</v>
      </c>
      <c r="AK646">
        <v>3</v>
      </c>
      <c r="AL646">
        <v>0</v>
      </c>
      <c r="AM646">
        <v>10</v>
      </c>
      <c r="AN646">
        <v>2</v>
      </c>
      <c r="AO646">
        <v>0</v>
      </c>
      <c r="AP646">
        <v>0</v>
      </c>
      <c r="AQ646">
        <v>0</v>
      </c>
      <c r="AR646">
        <v>0</v>
      </c>
      <c r="AS646">
        <v>3</v>
      </c>
      <c r="AT646">
        <v>0</v>
      </c>
      <c r="AU646">
        <v>2</v>
      </c>
      <c r="AV646">
        <v>2</v>
      </c>
      <c r="AW646">
        <v>6</v>
      </c>
      <c r="AX646">
        <v>3</v>
      </c>
      <c r="AY646">
        <v>0</v>
      </c>
      <c r="AZ646">
        <v>0</v>
      </c>
      <c r="BA646">
        <v>143</v>
      </c>
      <c r="BB646">
        <v>115</v>
      </c>
      <c r="BC646">
        <v>20</v>
      </c>
      <c r="BD646">
        <v>4</v>
      </c>
      <c r="BE646">
        <v>0</v>
      </c>
      <c r="BF646">
        <v>37</v>
      </c>
      <c r="BG646">
        <v>6</v>
      </c>
      <c r="BH646">
        <v>13</v>
      </c>
      <c r="BI646">
        <v>1</v>
      </c>
      <c r="BJ646">
        <v>0</v>
      </c>
      <c r="BK646">
        <v>3</v>
      </c>
      <c r="BL646">
        <v>8</v>
      </c>
      <c r="BM646">
        <v>6</v>
      </c>
      <c r="BN646">
        <v>0</v>
      </c>
      <c r="BO646">
        <v>2</v>
      </c>
      <c r="BP646">
        <v>0</v>
      </c>
      <c r="BQ646">
        <v>0</v>
      </c>
      <c r="BR646">
        <v>1</v>
      </c>
      <c r="BS646">
        <v>0</v>
      </c>
      <c r="BT646">
        <v>2</v>
      </c>
      <c r="BU646">
        <v>4</v>
      </c>
      <c r="BV646">
        <v>3</v>
      </c>
      <c r="BW646">
        <v>0</v>
      </c>
      <c r="BX646">
        <v>2</v>
      </c>
      <c r="BY646">
        <v>3</v>
      </c>
      <c r="BZ646">
        <v>115</v>
      </c>
      <c r="CA646">
        <v>9</v>
      </c>
      <c r="CB646">
        <v>4</v>
      </c>
      <c r="CC646">
        <v>2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1</v>
      </c>
      <c r="CJ646">
        <v>1</v>
      </c>
      <c r="CK646">
        <v>0</v>
      </c>
      <c r="CL646">
        <v>1</v>
      </c>
      <c r="CM646">
        <v>0</v>
      </c>
      <c r="CN646">
        <v>0</v>
      </c>
      <c r="CO646">
        <v>0</v>
      </c>
      <c r="CP646">
        <v>9</v>
      </c>
      <c r="CQ646">
        <v>25</v>
      </c>
      <c r="CR646">
        <v>11</v>
      </c>
      <c r="CS646">
        <v>1</v>
      </c>
      <c r="CT646">
        <v>4</v>
      </c>
      <c r="CU646">
        <v>0</v>
      </c>
      <c r="CV646">
        <v>0</v>
      </c>
      <c r="CW646">
        <v>0</v>
      </c>
      <c r="CX646">
        <v>1</v>
      </c>
      <c r="CY646">
        <v>3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1</v>
      </c>
      <c r="DF646">
        <v>0</v>
      </c>
      <c r="DG646">
        <v>1</v>
      </c>
      <c r="DH646">
        <v>1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2</v>
      </c>
      <c r="DP646">
        <v>25</v>
      </c>
      <c r="DQ646">
        <v>20</v>
      </c>
      <c r="DR646">
        <v>12</v>
      </c>
      <c r="DS646">
        <v>2</v>
      </c>
      <c r="DT646">
        <v>1</v>
      </c>
      <c r="DU646">
        <v>1</v>
      </c>
      <c r="DV646">
        <v>0</v>
      </c>
      <c r="DW646">
        <v>0</v>
      </c>
      <c r="DX646">
        <v>1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2</v>
      </c>
      <c r="EF646">
        <v>1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20</v>
      </c>
      <c r="EQ646">
        <v>22</v>
      </c>
      <c r="ER646">
        <v>7</v>
      </c>
      <c r="ES646">
        <v>9</v>
      </c>
      <c r="ET646">
        <v>0</v>
      </c>
      <c r="EU646">
        <v>1</v>
      </c>
      <c r="EV646">
        <v>0</v>
      </c>
      <c r="EW646">
        <v>1</v>
      </c>
      <c r="EX646">
        <v>0</v>
      </c>
      <c r="EY646">
        <v>2</v>
      </c>
      <c r="EZ646">
        <v>0</v>
      </c>
      <c r="FA646">
        <v>1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1</v>
      </c>
      <c r="FN646">
        <v>22</v>
      </c>
      <c r="FO646">
        <v>71</v>
      </c>
      <c r="FP646">
        <v>15</v>
      </c>
      <c r="FQ646">
        <v>9</v>
      </c>
      <c r="FR646">
        <v>1</v>
      </c>
      <c r="FS646">
        <v>6</v>
      </c>
      <c r="FT646">
        <v>0</v>
      </c>
      <c r="FU646">
        <v>13</v>
      </c>
      <c r="FV646">
        <v>12</v>
      </c>
      <c r="FW646">
        <v>0</v>
      </c>
      <c r="FX646">
        <v>3</v>
      </c>
      <c r="FY646">
        <v>0</v>
      </c>
      <c r="FZ646">
        <v>0</v>
      </c>
      <c r="GA646">
        <v>0</v>
      </c>
      <c r="GB646">
        <v>2</v>
      </c>
      <c r="GC646">
        <v>0</v>
      </c>
      <c r="GD646">
        <v>6</v>
      </c>
      <c r="GE646">
        <v>1</v>
      </c>
      <c r="GF646">
        <v>0</v>
      </c>
      <c r="GG646">
        <v>0</v>
      </c>
      <c r="GH646">
        <v>0</v>
      </c>
      <c r="GI646">
        <v>0</v>
      </c>
      <c r="GJ646">
        <v>2</v>
      </c>
      <c r="GK646">
        <v>0</v>
      </c>
      <c r="GL646">
        <v>1</v>
      </c>
      <c r="GM646">
        <v>0</v>
      </c>
      <c r="GN646">
        <v>71</v>
      </c>
      <c r="GO646">
        <v>22</v>
      </c>
      <c r="GP646">
        <v>13</v>
      </c>
      <c r="GQ646">
        <v>0</v>
      </c>
      <c r="GR646">
        <v>2</v>
      </c>
      <c r="GS646">
        <v>0</v>
      </c>
      <c r="GT646">
        <v>1</v>
      </c>
      <c r="GU646">
        <v>0</v>
      </c>
      <c r="GV646">
        <v>4</v>
      </c>
      <c r="GW646">
        <v>0</v>
      </c>
      <c r="GX646">
        <v>1</v>
      </c>
      <c r="GY646">
        <v>0</v>
      </c>
      <c r="GZ646">
        <v>0</v>
      </c>
      <c r="HA646">
        <v>0</v>
      </c>
      <c r="HB646">
        <v>0</v>
      </c>
      <c r="HC646">
        <v>1</v>
      </c>
      <c r="HD646">
        <v>0</v>
      </c>
      <c r="HE646">
        <v>0</v>
      </c>
      <c r="HF646">
        <v>0</v>
      </c>
      <c r="HG646">
        <v>0</v>
      </c>
      <c r="HH646">
        <v>22</v>
      </c>
      <c r="HI646">
        <v>0</v>
      </c>
      <c r="HJ646">
        <v>0</v>
      </c>
      <c r="HK646">
        <v>0</v>
      </c>
      <c r="HL646">
        <v>0</v>
      </c>
      <c r="HM646">
        <v>0</v>
      </c>
      <c r="HN646">
        <v>0</v>
      </c>
      <c r="HO646">
        <v>0</v>
      </c>
      <c r="HP646">
        <v>0</v>
      </c>
      <c r="HQ646">
        <v>0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1</v>
      </c>
      <c r="HX646">
        <v>1</v>
      </c>
      <c r="HY646">
        <v>0</v>
      </c>
      <c r="HZ646">
        <v>0</v>
      </c>
      <c r="IA646">
        <v>0</v>
      </c>
      <c r="IB646">
        <v>0</v>
      </c>
      <c r="IC646">
        <v>0</v>
      </c>
      <c r="ID646">
        <v>0</v>
      </c>
      <c r="IE646">
        <v>0</v>
      </c>
      <c r="IF646">
        <v>0</v>
      </c>
      <c r="IG646">
        <v>0</v>
      </c>
      <c r="IH646">
        <v>0</v>
      </c>
      <c r="II646">
        <v>0</v>
      </c>
      <c r="IJ646">
        <v>0</v>
      </c>
      <c r="IK646">
        <v>0</v>
      </c>
      <c r="IL646">
        <v>1</v>
      </c>
      <c r="IM646">
        <v>8</v>
      </c>
      <c r="IN646">
        <v>1</v>
      </c>
      <c r="IO646">
        <v>0</v>
      </c>
      <c r="IP646">
        <v>0</v>
      </c>
      <c r="IQ646">
        <v>0</v>
      </c>
      <c r="IR646">
        <v>0</v>
      </c>
      <c r="IS646">
        <v>0</v>
      </c>
      <c r="IT646">
        <v>0</v>
      </c>
      <c r="IU646">
        <v>1</v>
      </c>
      <c r="IV646">
        <v>0</v>
      </c>
      <c r="IW646">
        <v>5</v>
      </c>
      <c r="IX646">
        <v>0</v>
      </c>
      <c r="IY646">
        <v>0</v>
      </c>
      <c r="IZ646">
        <v>0</v>
      </c>
      <c r="JA646">
        <v>1</v>
      </c>
      <c r="JB646">
        <v>0</v>
      </c>
      <c r="JC646">
        <v>0</v>
      </c>
      <c r="JD646">
        <v>0</v>
      </c>
      <c r="JE646">
        <v>0</v>
      </c>
      <c r="JF646">
        <v>0</v>
      </c>
      <c r="JG646">
        <v>0</v>
      </c>
      <c r="JH646">
        <v>0</v>
      </c>
      <c r="JI646">
        <v>0</v>
      </c>
      <c r="JJ646">
        <v>0</v>
      </c>
      <c r="JK646">
        <v>0</v>
      </c>
      <c r="JL646">
        <v>8</v>
      </c>
    </row>
    <row r="647" spans="1:272">
      <c r="A647" t="s">
        <v>430</v>
      </c>
      <c r="B647" t="s">
        <v>428</v>
      </c>
      <c r="C647" t="str">
        <f>"160909"</f>
        <v>160909</v>
      </c>
      <c r="D647" t="s">
        <v>186</v>
      </c>
      <c r="E647">
        <v>7</v>
      </c>
      <c r="F647">
        <v>502</v>
      </c>
      <c r="G647">
        <v>390</v>
      </c>
      <c r="H647">
        <v>191</v>
      </c>
      <c r="I647">
        <v>199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199</v>
      </c>
      <c r="T647">
        <v>0</v>
      </c>
      <c r="U647">
        <v>0</v>
      </c>
      <c r="V647">
        <v>199</v>
      </c>
      <c r="W647">
        <v>9</v>
      </c>
      <c r="X647">
        <v>3</v>
      </c>
      <c r="Y647">
        <v>1</v>
      </c>
      <c r="Z647">
        <v>0</v>
      </c>
      <c r="AA647">
        <v>190</v>
      </c>
      <c r="AB647">
        <v>71</v>
      </c>
      <c r="AC647">
        <v>7</v>
      </c>
      <c r="AD647">
        <v>14</v>
      </c>
      <c r="AE647">
        <v>18</v>
      </c>
      <c r="AF647">
        <v>10</v>
      </c>
      <c r="AG647">
        <v>1</v>
      </c>
      <c r="AH647">
        <v>0</v>
      </c>
      <c r="AI647">
        <v>0</v>
      </c>
      <c r="AJ647">
        <v>6</v>
      </c>
      <c r="AK647">
        <v>1</v>
      </c>
      <c r="AL647">
        <v>0</v>
      </c>
      <c r="AM647">
        <v>8</v>
      </c>
      <c r="AN647">
        <v>1</v>
      </c>
      <c r="AO647">
        <v>1</v>
      </c>
      <c r="AP647">
        <v>1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0</v>
      </c>
      <c r="AX647">
        <v>0</v>
      </c>
      <c r="AY647">
        <v>0</v>
      </c>
      <c r="AZ647">
        <v>1</v>
      </c>
      <c r="BA647">
        <v>71</v>
      </c>
      <c r="BB647">
        <v>33</v>
      </c>
      <c r="BC647">
        <v>7</v>
      </c>
      <c r="BD647">
        <v>0</v>
      </c>
      <c r="BE647">
        <v>2</v>
      </c>
      <c r="BF647">
        <v>1</v>
      </c>
      <c r="BG647">
        <v>0</v>
      </c>
      <c r="BH647">
        <v>5</v>
      </c>
      <c r="BI647">
        <v>2</v>
      </c>
      <c r="BJ647">
        <v>0</v>
      </c>
      <c r="BK647">
        <v>2</v>
      </c>
      <c r="BL647">
        <v>2</v>
      </c>
      <c r="BM647">
        <v>4</v>
      </c>
      <c r="BN647">
        <v>0</v>
      </c>
      <c r="BO647">
        <v>4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2</v>
      </c>
      <c r="BV647">
        <v>1</v>
      </c>
      <c r="BW647">
        <v>1</v>
      </c>
      <c r="BX647">
        <v>0</v>
      </c>
      <c r="BY647">
        <v>0</v>
      </c>
      <c r="BZ647">
        <v>33</v>
      </c>
      <c r="CA647">
        <v>5</v>
      </c>
      <c r="CB647">
        <v>4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1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5</v>
      </c>
      <c r="CQ647">
        <v>4</v>
      </c>
      <c r="CR647">
        <v>1</v>
      </c>
      <c r="CS647">
        <v>0</v>
      </c>
      <c r="CT647">
        <v>1</v>
      </c>
      <c r="CU647">
        <v>0</v>
      </c>
      <c r="CV647">
        <v>1</v>
      </c>
      <c r="CW647">
        <v>1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4</v>
      </c>
      <c r="DQ647">
        <v>12</v>
      </c>
      <c r="DR647">
        <v>4</v>
      </c>
      <c r="DS647">
        <v>0</v>
      </c>
      <c r="DT647">
        <v>0</v>
      </c>
      <c r="DU647">
        <v>2</v>
      </c>
      <c r="DV647">
        <v>0</v>
      </c>
      <c r="DW647">
        <v>1</v>
      </c>
      <c r="DX647">
        <v>0</v>
      </c>
      <c r="DY647">
        <v>0</v>
      </c>
      <c r="DZ647">
        <v>1</v>
      </c>
      <c r="EA647">
        <v>1</v>
      </c>
      <c r="EB647">
        <v>0</v>
      </c>
      <c r="EC647">
        <v>0</v>
      </c>
      <c r="ED647">
        <v>0</v>
      </c>
      <c r="EE647">
        <v>0</v>
      </c>
      <c r="EF647">
        <v>3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12</v>
      </c>
      <c r="EQ647">
        <v>13</v>
      </c>
      <c r="ER647">
        <v>8</v>
      </c>
      <c r="ES647">
        <v>1</v>
      </c>
      <c r="ET647">
        <v>2</v>
      </c>
      <c r="EU647">
        <v>0</v>
      </c>
      <c r="EV647">
        <v>0</v>
      </c>
      <c r="EW647">
        <v>0</v>
      </c>
      <c r="EX647">
        <v>0</v>
      </c>
      <c r="EY647">
        <v>1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1</v>
      </c>
      <c r="FN647">
        <v>13</v>
      </c>
      <c r="FO647">
        <v>34</v>
      </c>
      <c r="FP647">
        <v>11</v>
      </c>
      <c r="FQ647">
        <v>3</v>
      </c>
      <c r="FR647">
        <v>0</v>
      </c>
      <c r="FS647">
        <v>0</v>
      </c>
      <c r="FT647">
        <v>0</v>
      </c>
      <c r="FU647">
        <v>13</v>
      </c>
      <c r="FV647">
        <v>3</v>
      </c>
      <c r="FW647">
        <v>0</v>
      </c>
      <c r="FX647">
        <v>0</v>
      </c>
      <c r="FY647">
        <v>0</v>
      </c>
      <c r="FZ647">
        <v>1</v>
      </c>
      <c r="GA647">
        <v>0</v>
      </c>
      <c r="GB647">
        <v>0</v>
      </c>
      <c r="GC647">
        <v>0</v>
      </c>
      <c r="GD647">
        <v>0</v>
      </c>
      <c r="GE647">
        <v>1</v>
      </c>
      <c r="GF647">
        <v>0</v>
      </c>
      <c r="GG647">
        <v>0</v>
      </c>
      <c r="GH647">
        <v>0</v>
      </c>
      <c r="GI647">
        <v>0</v>
      </c>
      <c r="GJ647">
        <v>2</v>
      </c>
      <c r="GK647">
        <v>0</v>
      </c>
      <c r="GL647">
        <v>0</v>
      </c>
      <c r="GM647">
        <v>0</v>
      </c>
      <c r="GN647">
        <v>34</v>
      </c>
      <c r="GO647">
        <v>13</v>
      </c>
      <c r="GP647">
        <v>11</v>
      </c>
      <c r="GQ647">
        <v>1</v>
      </c>
      <c r="GR647">
        <v>0</v>
      </c>
      <c r="GS647">
        <v>0</v>
      </c>
      <c r="GT647">
        <v>0</v>
      </c>
      <c r="GU647">
        <v>0</v>
      </c>
      <c r="GV647">
        <v>1</v>
      </c>
      <c r="GW647">
        <v>0</v>
      </c>
      <c r="GX647">
        <v>0</v>
      </c>
      <c r="GY647">
        <v>0</v>
      </c>
      <c r="GZ647">
        <v>0</v>
      </c>
      <c r="HA647">
        <v>0</v>
      </c>
      <c r="HB647">
        <v>0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13</v>
      </c>
      <c r="HI647">
        <v>1</v>
      </c>
      <c r="HJ647">
        <v>0</v>
      </c>
      <c r="HK647">
        <v>1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0</v>
      </c>
      <c r="HV647">
        <v>1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0</v>
      </c>
      <c r="IC647">
        <v>0</v>
      </c>
      <c r="ID647">
        <v>0</v>
      </c>
      <c r="IE647">
        <v>0</v>
      </c>
      <c r="IF647">
        <v>0</v>
      </c>
      <c r="IG647">
        <v>0</v>
      </c>
      <c r="IH647">
        <v>0</v>
      </c>
      <c r="II647">
        <v>0</v>
      </c>
      <c r="IJ647">
        <v>0</v>
      </c>
      <c r="IK647">
        <v>0</v>
      </c>
      <c r="IL647">
        <v>0</v>
      </c>
      <c r="IM647">
        <v>4</v>
      </c>
      <c r="IN647">
        <v>2</v>
      </c>
      <c r="IO647">
        <v>0</v>
      </c>
      <c r="IP647">
        <v>0</v>
      </c>
      <c r="IQ647">
        <v>0</v>
      </c>
      <c r="IR647">
        <v>0</v>
      </c>
      <c r="IS647">
        <v>0</v>
      </c>
      <c r="IT647">
        <v>0</v>
      </c>
      <c r="IU647">
        <v>0</v>
      </c>
      <c r="IV647">
        <v>0</v>
      </c>
      <c r="IW647">
        <v>1</v>
      </c>
      <c r="IX647">
        <v>0</v>
      </c>
      <c r="IY647">
        <v>0</v>
      </c>
      <c r="IZ647">
        <v>0</v>
      </c>
      <c r="JA647">
        <v>0</v>
      </c>
      <c r="JB647">
        <v>0</v>
      </c>
      <c r="JC647">
        <v>0</v>
      </c>
      <c r="JD647">
        <v>0</v>
      </c>
      <c r="JE647">
        <v>0</v>
      </c>
      <c r="JF647">
        <v>1</v>
      </c>
      <c r="JG647">
        <v>0</v>
      </c>
      <c r="JH647">
        <v>0</v>
      </c>
      <c r="JI647">
        <v>0</v>
      </c>
      <c r="JJ647">
        <v>0</v>
      </c>
      <c r="JK647">
        <v>0</v>
      </c>
      <c r="JL647">
        <v>4</v>
      </c>
    </row>
    <row r="648" spans="1:272">
      <c r="A648" t="s">
        <v>429</v>
      </c>
      <c r="B648" t="s">
        <v>428</v>
      </c>
      <c r="C648" t="str">
        <f>"160909"</f>
        <v>160909</v>
      </c>
      <c r="D648" t="s">
        <v>427</v>
      </c>
      <c r="E648">
        <v>8</v>
      </c>
      <c r="F648">
        <v>775</v>
      </c>
      <c r="G648">
        <v>590</v>
      </c>
      <c r="H648">
        <v>226</v>
      </c>
      <c r="I648">
        <v>364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364</v>
      </c>
      <c r="T648">
        <v>0</v>
      </c>
      <c r="U648">
        <v>0</v>
      </c>
      <c r="V648">
        <v>364</v>
      </c>
      <c r="W648">
        <v>18</v>
      </c>
      <c r="X648">
        <v>12</v>
      </c>
      <c r="Y648">
        <v>5</v>
      </c>
      <c r="Z648">
        <v>0</v>
      </c>
      <c r="AA648">
        <v>346</v>
      </c>
      <c r="AB648">
        <v>93</v>
      </c>
      <c r="AC648">
        <v>8</v>
      </c>
      <c r="AD648">
        <v>19</v>
      </c>
      <c r="AE648">
        <v>27</v>
      </c>
      <c r="AF648">
        <v>17</v>
      </c>
      <c r="AG648">
        <v>0</v>
      </c>
      <c r="AH648">
        <v>6</v>
      </c>
      <c r="AI648">
        <v>0</v>
      </c>
      <c r="AJ648">
        <v>1</v>
      </c>
      <c r="AK648">
        <v>0</v>
      </c>
      <c r="AL648">
        <v>1</v>
      </c>
      <c r="AM648">
        <v>8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1</v>
      </c>
      <c r="AU648">
        <v>0</v>
      </c>
      <c r="AV648">
        <v>0</v>
      </c>
      <c r="AW648">
        <v>1</v>
      </c>
      <c r="AX648">
        <v>0</v>
      </c>
      <c r="AY648">
        <v>1</v>
      </c>
      <c r="AZ648">
        <v>2</v>
      </c>
      <c r="BA648">
        <v>93</v>
      </c>
      <c r="BB648">
        <v>110</v>
      </c>
      <c r="BC648">
        <v>34</v>
      </c>
      <c r="BD648">
        <v>0</v>
      </c>
      <c r="BE648">
        <v>7</v>
      </c>
      <c r="BF648">
        <v>18</v>
      </c>
      <c r="BG648">
        <v>3</v>
      </c>
      <c r="BH648">
        <v>20</v>
      </c>
      <c r="BI648">
        <v>4</v>
      </c>
      <c r="BJ648">
        <v>1</v>
      </c>
      <c r="BK648">
        <v>5</v>
      </c>
      <c r="BL648">
        <v>5</v>
      </c>
      <c r="BM648">
        <v>3</v>
      </c>
      <c r="BN648">
        <v>1</v>
      </c>
      <c r="BO648">
        <v>4</v>
      </c>
      <c r="BP648">
        <v>0</v>
      </c>
      <c r="BQ648">
        <v>0</v>
      </c>
      <c r="BR648">
        <v>0</v>
      </c>
      <c r="BS648">
        <v>1</v>
      </c>
      <c r="BT648">
        <v>1</v>
      </c>
      <c r="BU648">
        <v>3</v>
      </c>
      <c r="BV648">
        <v>0</v>
      </c>
      <c r="BW648">
        <v>0</v>
      </c>
      <c r="BX648">
        <v>0</v>
      </c>
      <c r="BY648">
        <v>0</v>
      </c>
      <c r="BZ648">
        <v>110</v>
      </c>
      <c r="CA648">
        <v>13</v>
      </c>
      <c r="CB648">
        <v>6</v>
      </c>
      <c r="CC648">
        <v>2</v>
      </c>
      <c r="CD648">
        <v>1</v>
      </c>
      <c r="CE648">
        <v>0</v>
      </c>
      <c r="CF648">
        <v>0</v>
      </c>
      <c r="CG648">
        <v>1</v>
      </c>
      <c r="CH648">
        <v>0</v>
      </c>
      <c r="CI648">
        <v>0</v>
      </c>
      <c r="CJ648">
        <v>0</v>
      </c>
      <c r="CK648">
        <v>0</v>
      </c>
      <c r="CL648">
        <v>1</v>
      </c>
      <c r="CM648">
        <v>0</v>
      </c>
      <c r="CN648">
        <v>1</v>
      </c>
      <c r="CO648">
        <v>1</v>
      </c>
      <c r="CP648">
        <v>13</v>
      </c>
      <c r="CQ648">
        <v>4</v>
      </c>
      <c r="CR648">
        <v>2</v>
      </c>
      <c r="CS648">
        <v>0</v>
      </c>
      <c r="CT648">
        <v>0</v>
      </c>
      <c r="CU648">
        <v>1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1</v>
      </c>
      <c r="DO648">
        <v>0</v>
      </c>
      <c r="DP648">
        <v>4</v>
      </c>
      <c r="DQ648">
        <v>23</v>
      </c>
      <c r="DR648">
        <v>12</v>
      </c>
      <c r="DS648">
        <v>0</v>
      </c>
      <c r="DT648">
        <v>0</v>
      </c>
      <c r="DU648">
        <v>4</v>
      </c>
      <c r="DV648">
        <v>2</v>
      </c>
      <c r="DW648">
        <v>0</v>
      </c>
      <c r="DX648">
        <v>2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2</v>
      </c>
      <c r="EE648">
        <v>0</v>
      </c>
      <c r="EF648">
        <v>1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23</v>
      </c>
      <c r="EQ648">
        <v>19</v>
      </c>
      <c r="ER648">
        <v>6</v>
      </c>
      <c r="ES648">
        <v>4</v>
      </c>
      <c r="ET648">
        <v>0</v>
      </c>
      <c r="EU648">
        <v>2</v>
      </c>
      <c r="EV648">
        <v>1</v>
      </c>
      <c r="EW648">
        <v>0</v>
      </c>
      <c r="EX648">
        <v>2</v>
      </c>
      <c r="EY648">
        <v>0</v>
      </c>
      <c r="EZ648">
        <v>0</v>
      </c>
      <c r="FA648">
        <v>1</v>
      </c>
      <c r="FB648">
        <v>1</v>
      </c>
      <c r="FC648">
        <v>1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1</v>
      </c>
      <c r="FM648">
        <v>0</v>
      </c>
      <c r="FN648">
        <v>19</v>
      </c>
      <c r="FO648">
        <v>54</v>
      </c>
      <c r="FP648">
        <v>10</v>
      </c>
      <c r="FQ648">
        <v>1</v>
      </c>
      <c r="FR648">
        <v>0</v>
      </c>
      <c r="FS648">
        <v>1</v>
      </c>
      <c r="FT648">
        <v>0</v>
      </c>
      <c r="FU648">
        <v>20</v>
      </c>
      <c r="FV648">
        <v>8</v>
      </c>
      <c r="FW648">
        <v>0</v>
      </c>
      <c r="FX648">
        <v>3</v>
      </c>
      <c r="FY648">
        <v>0</v>
      </c>
      <c r="FZ648">
        <v>0</v>
      </c>
      <c r="GA648">
        <v>1</v>
      </c>
      <c r="GB648">
        <v>5</v>
      </c>
      <c r="GC648">
        <v>2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  <c r="GK648">
        <v>0</v>
      </c>
      <c r="GL648">
        <v>0</v>
      </c>
      <c r="GM648">
        <v>3</v>
      </c>
      <c r="GN648">
        <v>54</v>
      </c>
      <c r="GO648">
        <v>16</v>
      </c>
      <c r="GP648">
        <v>8</v>
      </c>
      <c r="GQ648">
        <v>0</v>
      </c>
      <c r="GR648">
        <v>1</v>
      </c>
      <c r="GS648">
        <v>3</v>
      </c>
      <c r="GT648">
        <v>1</v>
      </c>
      <c r="GU648">
        <v>0</v>
      </c>
      <c r="GV648">
        <v>1</v>
      </c>
      <c r="GW648">
        <v>0</v>
      </c>
      <c r="GX648">
        <v>0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2</v>
      </c>
      <c r="HG648">
        <v>0</v>
      </c>
      <c r="HH648">
        <v>16</v>
      </c>
      <c r="HI648">
        <v>3</v>
      </c>
      <c r="HJ648">
        <v>0</v>
      </c>
      <c r="HK648">
        <v>0</v>
      </c>
      <c r="HL648">
        <v>0</v>
      </c>
      <c r="HM648">
        <v>2</v>
      </c>
      <c r="HN648">
        <v>0</v>
      </c>
      <c r="HO648">
        <v>0</v>
      </c>
      <c r="HP648">
        <v>1</v>
      </c>
      <c r="HQ648">
        <v>0</v>
      </c>
      <c r="HR648">
        <v>0</v>
      </c>
      <c r="HS648">
        <v>0</v>
      </c>
      <c r="HT648">
        <v>0</v>
      </c>
      <c r="HU648">
        <v>0</v>
      </c>
      <c r="HV648">
        <v>3</v>
      </c>
      <c r="HW648">
        <v>1</v>
      </c>
      <c r="HX648">
        <v>1</v>
      </c>
      <c r="HY648">
        <v>0</v>
      </c>
      <c r="HZ648">
        <v>0</v>
      </c>
      <c r="IA648">
        <v>0</v>
      </c>
      <c r="IB648">
        <v>0</v>
      </c>
      <c r="IC648">
        <v>0</v>
      </c>
      <c r="ID648">
        <v>0</v>
      </c>
      <c r="IE648">
        <v>0</v>
      </c>
      <c r="IF648">
        <v>0</v>
      </c>
      <c r="IG648">
        <v>0</v>
      </c>
      <c r="IH648">
        <v>0</v>
      </c>
      <c r="II648">
        <v>0</v>
      </c>
      <c r="IJ648">
        <v>0</v>
      </c>
      <c r="IK648">
        <v>0</v>
      </c>
      <c r="IL648">
        <v>1</v>
      </c>
      <c r="IM648">
        <v>10</v>
      </c>
      <c r="IN648">
        <v>4</v>
      </c>
      <c r="IO648">
        <v>0</v>
      </c>
      <c r="IP648">
        <v>0</v>
      </c>
      <c r="IQ648">
        <v>0</v>
      </c>
      <c r="IR648">
        <v>0</v>
      </c>
      <c r="IS648">
        <v>0</v>
      </c>
      <c r="IT648">
        <v>0</v>
      </c>
      <c r="IU648">
        <v>0</v>
      </c>
      <c r="IV648">
        <v>0</v>
      </c>
      <c r="IW648">
        <v>4</v>
      </c>
      <c r="IX648">
        <v>2</v>
      </c>
      <c r="IY648">
        <v>0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0</v>
      </c>
      <c r="JG648">
        <v>0</v>
      </c>
      <c r="JH648">
        <v>0</v>
      </c>
      <c r="JI648">
        <v>0</v>
      </c>
      <c r="JJ648">
        <v>0</v>
      </c>
      <c r="JK648">
        <v>0</v>
      </c>
      <c r="JL648">
        <v>10</v>
      </c>
    </row>
    <row r="649" spans="1:272">
      <c r="A649" t="s">
        <v>426</v>
      </c>
      <c r="B649" t="s">
        <v>411</v>
      </c>
      <c r="C649" t="str">
        <f>"160910"</f>
        <v>160910</v>
      </c>
      <c r="D649" t="s">
        <v>425</v>
      </c>
      <c r="E649">
        <v>1</v>
      </c>
      <c r="F649">
        <v>1167</v>
      </c>
      <c r="G649">
        <v>890</v>
      </c>
      <c r="H649">
        <v>437</v>
      </c>
      <c r="I649">
        <v>453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453</v>
      </c>
      <c r="T649">
        <v>0</v>
      </c>
      <c r="U649">
        <v>0</v>
      </c>
      <c r="V649">
        <v>453</v>
      </c>
      <c r="W649">
        <v>16</v>
      </c>
      <c r="X649">
        <v>10</v>
      </c>
      <c r="Y649">
        <v>6</v>
      </c>
      <c r="Z649">
        <v>0</v>
      </c>
      <c r="AA649">
        <v>437</v>
      </c>
      <c r="AB649">
        <v>82</v>
      </c>
      <c r="AC649">
        <v>10</v>
      </c>
      <c r="AD649">
        <v>15</v>
      </c>
      <c r="AE649">
        <v>36</v>
      </c>
      <c r="AF649">
        <v>13</v>
      </c>
      <c r="AG649">
        <v>0</v>
      </c>
      <c r="AH649">
        <v>2</v>
      </c>
      <c r="AI649">
        <v>0</v>
      </c>
      <c r="AJ649">
        <v>0</v>
      </c>
      <c r="AK649">
        <v>1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1</v>
      </c>
      <c r="AW649">
        <v>0</v>
      </c>
      <c r="AX649">
        <v>1</v>
      </c>
      <c r="AY649">
        <v>0</v>
      </c>
      <c r="AZ649">
        <v>1</v>
      </c>
      <c r="BA649">
        <v>82</v>
      </c>
      <c r="BB649">
        <v>89</v>
      </c>
      <c r="BC649">
        <v>22</v>
      </c>
      <c r="BD649">
        <v>5</v>
      </c>
      <c r="BE649">
        <v>2</v>
      </c>
      <c r="BF649">
        <v>26</v>
      </c>
      <c r="BG649">
        <v>2</v>
      </c>
      <c r="BH649">
        <v>10</v>
      </c>
      <c r="BI649">
        <v>1</v>
      </c>
      <c r="BJ649">
        <v>4</v>
      </c>
      <c r="BK649">
        <v>6</v>
      </c>
      <c r="BL649">
        <v>1</v>
      </c>
      <c r="BM649">
        <v>0</v>
      </c>
      <c r="BN649">
        <v>1</v>
      </c>
      <c r="BO649">
        <v>3</v>
      </c>
      <c r="BP649">
        <v>1</v>
      </c>
      <c r="BQ649">
        <v>0</v>
      </c>
      <c r="BR649">
        <v>1</v>
      </c>
      <c r="BS649">
        <v>1</v>
      </c>
      <c r="BT649">
        <v>0</v>
      </c>
      <c r="BU649">
        <v>0</v>
      </c>
      <c r="BV649">
        <v>0</v>
      </c>
      <c r="BW649">
        <v>0</v>
      </c>
      <c r="BX649">
        <v>1</v>
      </c>
      <c r="BY649">
        <v>2</v>
      </c>
      <c r="BZ649">
        <v>89</v>
      </c>
      <c r="CA649">
        <v>8</v>
      </c>
      <c r="CB649">
        <v>3</v>
      </c>
      <c r="CC649">
        <v>0</v>
      </c>
      <c r="CD649">
        <v>0</v>
      </c>
      <c r="CE649">
        <v>1</v>
      </c>
      <c r="CF649">
        <v>0</v>
      </c>
      <c r="CG649">
        <v>1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3</v>
      </c>
      <c r="CP649">
        <v>8</v>
      </c>
      <c r="CQ649">
        <v>16</v>
      </c>
      <c r="CR649">
        <v>12</v>
      </c>
      <c r="CS649">
        <v>0</v>
      </c>
      <c r="CT649">
        <v>2</v>
      </c>
      <c r="CU649">
        <v>0</v>
      </c>
      <c r="CV649">
        <v>0</v>
      </c>
      <c r="CW649">
        <v>0</v>
      </c>
      <c r="CX649">
        <v>1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1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16</v>
      </c>
      <c r="DQ649">
        <v>3</v>
      </c>
      <c r="DR649">
        <v>0</v>
      </c>
      <c r="DS649">
        <v>0</v>
      </c>
      <c r="DT649">
        <v>0</v>
      </c>
      <c r="DU649">
        <v>2</v>
      </c>
      <c r="DV649">
        <v>0</v>
      </c>
      <c r="DW649">
        <v>1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3</v>
      </c>
      <c r="EQ649">
        <v>7</v>
      </c>
      <c r="ER649">
        <v>0</v>
      </c>
      <c r="ES649">
        <v>3</v>
      </c>
      <c r="ET649">
        <v>1</v>
      </c>
      <c r="EU649">
        <v>1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1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1</v>
      </c>
      <c r="FN649">
        <v>7</v>
      </c>
      <c r="FO649">
        <v>26</v>
      </c>
      <c r="FP649">
        <v>13</v>
      </c>
      <c r="FQ649">
        <v>6</v>
      </c>
      <c r="FR649">
        <v>1</v>
      </c>
      <c r="FS649">
        <v>1</v>
      </c>
      <c r="FT649">
        <v>0</v>
      </c>
      <c r="FU649">
        <v>0</v>
      </c>
      <c r="FV649">
        <v>0</v>
      </c>
      <c r="FW649">
        <v>2</v>
      </c>
      <c r="FX649">
        <v>1</v>
      </c>
      <c r="FY649">
        <v>1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1</v>
      </c>
      <c r="GN649">
        <v>26</v>
      </c>
      <c r="GO649">
        <v>21</v>
      </c>
      <c r="GP649">
        <v>18</v>
      </c>
      <c r="GQ649">
        <v>3</v>
      </c>
      <c r="GR649">
        <v>0</v>
      </c>
      <c r="GS649">
        <v>0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0</v>
      </c>
      <c r="HB649">
        <v>0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21</v>
      </c>
      <c r="HI649">
        <v>1</v>
      </c>
      <c r="HJ649">
        <v>0</v>
      </c>
      <c r="HK649">
        <v>0</v>
      </c>
      <c r="HL649">
        <v>0</v>
      </c>
      <c r="HM649">
        <v>0</v>
      </c>
      <c r="HN649">
        <v>0</v>
      </c>
      <c r="HO649">
        <v>0</v>
      </c>
      <c r="HP649">
        <v>0</v>
      </c>
      <c r="HQ649">
        <v>0</v>
      </c>
      <c r="HR649">
        <v>0</v>
      </c>
      <c r="HS649">
        <v>1</v>
      </c>
      <c r="HT649">
        <v>0</v>
      </c>
      <c r="HU649">
        <v>0</v>
      </c>
      <c r="HV649">
        <v>1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0</v>
      </c>
      <c r="IC649">
        <v>0</v>
      </c>
      <c r="ID649">
        <v>0</v>
      </c>
      <c r="IE649">
        <v>0</v>
      </c>
      <c r="IF649">
        <v>0</v>
      </c>
      <c r="IG649">
        <v>0</v>
      </c>
      <c r="IH649">
        <v>0</v>
      </c>
      <c r="II649">
        <v>0</v>
      </c>
      <c r="IJ649">
        <v>0</v>
      </c>
      <c r="IK649">
        <v>0</v>
      </c>
      <c r="IL649">
        <v>0</v>
      </c>
      <c r="IM649">
        <v>184</v>
      </c>
      <c r="IN649">
        <v>42</v>
      </c>
      <c r="IO649">
        <v>12</v>
      </c>
      <c r="IP649">
        <v>126</v>
      </c>
      <c r="IQ649">
        <v>0</v>
      </c>
      <c r="IR649">
        <v>0</v>
      </c>
      <c r="IS649">
        <v>0</v>
      </c>
      <c r="IT649">
        <v>1</v>
      </c>
      <c r="IU649">
        <v>0</v>
      </c>
      <c r="IV649">
        <v>0</v>
      </c>
      <c r="IW649">
        <v>0</v>
      </c>
      <c r="IX649">
        <v>2</v>
      </c>
      <c r="IY649">
        <v>0</v>
      </c>
      <c r="IZ649">
        <v>0</v>
      </c>
      <c r="JA649">
        <v>0</v>
      </c>
      <c r="JB649">
        <v>1</v>
      </c>
      <c r="JC649">
        <v>0</v>
      </c>
      <c r="JD649">
        <v>0</v>
      </c>
      <c r="JE649">
        <v>0</v>
      </c>
      <c r="JF649">
        <v>0</v>
      </c>
      <c r="JG649">
        <v>0</v>
      </c>
      <c r="JH649">
        <v>0</v>
      </c>
      <c r="JI649">
        <v>0</v>
      </c>
      <c r="JJ649">
        <v>0</v>
      </c>
      <c r="JK649">
        <v>0</v>
      </c>
      <c r="JL649">
        <v>184</v>
      </c>
    </row>
    <row r="650" spans="1:272">
      <c r="A650" t="s">
        <v>424</v>
      </c>
      <c r="B650" t="s">
        <v>411</v>
      </c>
      <c r="C650" t="str">
        <f>"160910"</f>
        <v>160910</v>
      </c>
      <c r="D650" t="s">
        <v>423</v>
      </c>
      <c r="E650">
        <v>2</v>
      </c>
      <c r="F650">
        <v>1150</v>
      </c>
      <c r="G650">
        <v>870</v>
      </c>
      <c r="H650">
        <v>369</v>
      </c>
      <c r="I650">
        <v>501</v>
      </c>
      <c r="J650">
        <v>1</v>
      </c>
      <c r="K650">
        <v>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501</v>
      </c>
      <c r="T650">
        <v>0</v>
      </c>
      <c r="U650">
        <v>0</v>
      </c>
      <c r="V650">
        <v>501</v>
      </c>
      <c r="W650">
        <v>9</v>
      </c>
      <c r="X650">
        <v>7</v>
      </c>
      <c r="Y650">
        <v>2</v>
      </c>
      <c r="Z650">
        <v>0</v>
      </c>
      <c r="AA650">
        <v>492</v>
      </c>
      <c r="AB650">
        <v>70</v>
      </c>
      <c r="AC650">
        <v>5</v>
      </c>
      <c r="AD650">
        <v>29</v>
      </c>
      <c r="AE650">
        <v>19</v>
      </c>
      <c r="AF650">
        <v>11</v>
      </c>
      <c r="AG650">
        <v>1</v>
      </c>
      <c r="AH650">
        <v>2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2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70</v>
      </c>
      <c r="BB650">
        <v>130</v>
      </c>
      <c r="BC650">
        <v>41</v>
      </c>
      <c r="BD650">
        <v>0</v>
      </c>
      <c r="BE650">
        <v>1</v>
      </c>
      <c r="BF650">
        <v>49</v>
      </c>
      <c r="BG650">
        <v>3</v>
      </c>
      <c r="BH650">
        <v>16</v>
      </c>
      <c r="BI650">
        <v>0</v>
      </c>
      <c r="BJ650">
        <v>1</v>
      </c>
      <c r="BK650">
        <v>9</v>
      </c>
      <c r="BL650">
        <v>2</v>
      </c>
      <c r="BM650">
        <v>0</v>
      </c>
      <c r="BN650">
        <v>0</v>
      </c>
      <c r="BO650">
        <v>5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1</v>
      </c>
      <c r="BV650">
        <v>0</v>
      </c>
      <c r="BW650">
        <v>0</v>
      </c>
      <c r="BX650">
        <v>0</v>
      </c>
      <c r="BY650">
        <v>1</v>
      </c>
      <c r="BZ650">
        <v>130</v>
      </c>
      <c r="CA650">
        <v>24</v>
      </c>
      <c r="CB650">
        <v>14</v>
      </c>
      <c r="CC650">
        <v>2</v>
      </c>
      <c r="CD650">
        <v>0</v>
      </c>
      <c r="CE650">
        <v>3</v>
      </c>
      <c r="CF650">
        <v>1</v>
      </c>
      <c r="CG650">
        <v>0</v>
      </c>
      <c r="CH650">
        <v>1</v>
      </c>
      <c r="CI650">
        <v>1</v>
      </c>
      <c r="CJ650">
        <v>0</v>
      </c>
      <c r="CK650">
        <v>0</v>
      </c>
      <c r="CL650">
        <v>1</v>
      </c>
      <c r="CM650">
        <v>0</v>
      </c>
      <c r="CN650">
        <v>0</v>
      </c>
      <c r="CO650">
        <v>1</v>
      </c>
      <c r="CP650">
        <v>24</v>
      </c>
      <c r="CQ650">
        <v>31</v>
      </c>
      <c r="CR650">
        <v>14</v>
      </c>
      <c r="CS650">
        <v>3</v>
      </c>
      <c r="CT650">
        <v>1</v>
      </c>
      <c r="CU650">
        <v>0</v>
      </c>
      <c r="CV650">
        <v>0</v>
      </c>
      <c r="CW650">
        <v>2</v>
      </c>
      <c r="CX650">
        <v>0</v>
      </c>
      <c r="CY650">
        <v>0</v>
      </c>
      <c r="CZ650">
        <v>2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1</v>
      </c>
      <c r="DK650">
        <v>2</v>
      </c>
      <c r="DL650">
        <v>0</v>
      </c>
      <c r="DM650">
        <v>3</v>
      </c>
      <c r="DN650">
        <v>0</v>
      </c>
      <c r="DO650">
        <v>3</v>
      </c>
      <c r="DP650">
        <v>31</v>
      </c>
      <c r="DQ650">
        <v>5</v>
      </c>
      <c r="DR650">
        <v>3</v>
      </c>
      <c r="DS650">
        <v>0</v>
      </c>
      <c r="DT650">
        <v>0</v>
      </c>
      <c r="DU650">
        <v>0</v>
      </c>
      <c r="DV650">
        <v>0</v>
      </c>
      <c r="DW650">
        <v>1</v>
      </c>
      <c r="DX650">
        <v>0</v>
      </c>
      <c r="DY650">
        <v>0</v>
      </c>
      <c r="DZ650">
        <v>0</v>
      </c>
      <c r="EA650">
        <v>0</v>
      </c>
      <c r="EB650">
        <v>1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5</v>
      </c>
      <c r="EQ650">
        <v>29</v>
      </c>
      <c r="ER650">
        <v>9</v>
      </c>
      <c r="ES650">
        <v>13</v>
      </c>
      <c r="ET650">
        <v>2</v>
      </c>
      <c r="EU650">
        <v>0</v>
      </c>
      <c r="EV650">
        <v>0</v>
      </c>
      <c r="EW650">
        <v>1</v>
      </c>
      <c r="EX650">
        <v>0</v>
      </c>
      <c r="EY650">
        <v>0</v>
      </c>
      <c r="EZ650">
        <v>0</v>
      </c>
      <c r="FA650">
        <v>0</v>
      </c>
      <c r="FB650">
        <v>1</v>
      </c>
      <c r="FC650">
        <v>0</v>
      </c>
      <c r="FD650">
        <v>1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2</v>
      </c>
      <c r="FN650">
        <v>29</v>
      </c>
      <c r="FO650">
        <v>51</v>
      </c>
      <c r="FP650">
        <v>21</v>
      </c>
      <c r="FQ650">
        <v>3</v>
      </c>
      <c r="FR650">
        <v>4</v>
      </c>
      <c r="FS650">
        <v>2</v>
      </c>
      <c r="FT650">
        <v>1</v>
      </c>
      <c r="FU650">
        <v>3</v>
      </c>
      <c r="FV650">
        <v>2</v>
      </c>
      <c r="FW650">
        <v>2</v>
      </c>
      <c r="FX650">
        <v>0</v>
      </c>
      <c r="FY650">
        <v>1</v>
      </c>
      <c r="FZ650">
        <v>1</v>
      </c>
      <c r="GA650">
        <v>0</v>
      </c>
      <c r="GB650">
        <v>0</v>
      </c>
      <c r="GC650">
        <v>0</v>
      </c>
      <c r="GD650">
        <v>0</v>
      </c>
      <c r="GE650">
        <v>1</v>
      </c>
      <c r="GF650">
        <v>0</v>
      </c>
      <c r="GG650">
        <v>0</v>
      </c>
      <c r="GH650">
        <v>2</v>
      </c>
      <c r="GI650">
        <v>1</v>
      </c>
      <c r="GJ650">
        <v>3</v>
      </c>
      <c r="GK650">
        <v>2</v>
      </c>
      <c r="GL650">
        <v>0</v>
      </c>
      <c r="GM650">
        <v>2</v>
      </c>
      <c r="GN650">
        <v>51</v>
      </c>
      <c r="GO650">
        <v>48</v>
      </c>
      <c r="GP650">
        <v>37</v>
      </c>
      <c r="GQ650">
        <v>3</v>
      </c>
      <c r="GR650">
        <v>0</v>
      </c>
      <c r="GS650">
        <v>1</v>
      </c>
      <c r="GT650">
        <v>2</v>
      </c>
      <c r="GU650">
        <v>0</v>
      </c>
      <c r="GV650">
        <v>2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0</v>
      </c>
      <c r="HC650">
        <v>1</v>
      </c>
      <c r="HD650">
        <v>1</v>
      </c>
      <c r="HE650">
        <v>1</v>
      </c>
      <c r="HF650">
        <v>0</v>
      </c>
      <c r="HG650">
        <v>0</v>
      </c>
      <c r="HH650">
        <v>48</v>
      </c>
      <c r="HI650">
        <v>1</v>
      </c>
      <c r="HJ650">
        <v>0</v>
      </c>
      <c r="HK650">
        <v>0</v>
      </c>
      <c r="HL650">
        <v>1</v>
      </c>
      <c r="HM650">
        <v>0</v>
      </c>
      <c r="HN650">
        <v>0</v>
      </c>
      <c r="HO650">
        <v>0</v>
      </c>
      <c r="HP650">
        <v>0</v>
      </c>
      <c r="HQ650">
        <v>0</v>
      </c>
      <c r="HR650">
        <v>0</v>
      </c>
      <c r="HS650">
        <v>0</v>
      </c>
      <c r="HT650">
        <v>0</v>
      </c>
      <c r="HU650">
        <v>0</v>
      </c>
      <c r="HV650">
        <v>1</v>
      </c>
      <c r="HW650">
        <v>1</v>
      </c>
      <c r="HX650">
        <v>0</v>
      </c>
      <c r="HY650">
        <v>0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1</v>
      </c>
      <c r="IF650">
        <v>0</v>
      </c>
      <c r="IG650">
        <v>0</v>
      </c>
      <c r="IH650">
        <v>0</v>
      </c>
      <c r="II650">
        <v>0</v>
      </c>
      <c r="IJ650">
        <v>0</v>
      </c>
      <c r="IK650">
        <v>0</v>
      </c>
      <c r="IL650">
        <v>1</v>
      </c>
      <c r="IM650">
        <v>102</v>
      </c>
      <c r="IN650">
        <v>18</v>
      </c>
      <c r="IO650">
        <v>12</v>
      </c>
      <c r="IP650">
        <v>65</v>
      </c>
      <c r="IQ650">
        <v>2</v>
      </c>
      <c r="IR650">
        <v>2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1</v>
      </c>
      <c r="IY650">
        <v>0</v>
      </c>
      <c r="IZ650">
        <v>0</v>
      </c>
      <c r="JA650">
        <v>0</v>
      </c>
      <c r="JB650">
        <v>1</v>
      </c>
      <c r="JC650">
        <v>0</v>
      </c>
      <c r="JD650">
        <v>0</v>
      </c>
      <c r="JE650">
        <v>0</v>
      </c>
      <c r="JF650">
        <v>0</v>
      </c>
      <c r="JG650">
        <v>0</v>
      </c>
      <c r="JH650">
        <v>0</v>
      </c>
      <c r="JI650">
        <v>1</v>
      </c>
      <c r="JJ650">
        <v>0</v>
      </c>
      <c r="JK650">
        <v>0</v>
      </c>
      <c r="JL650">
        <v>102</v>
      </c>
    </row>
    <row r="651" spans="1:272">
      <c r="A651" t="s">
        <v>422</v>
      </c>
      <c r="B651" t="s">
        <v>411</v>
      </c>
      <c r="C651" t="str">
        <f>"160910"</f>
        <v>160910</v>
      </c>
      <c r="D651" t="s">
        <v>421</v>
      </c>
      <c r="E651">
        <v>3</v>
      </c>
      <c r="F651">
        <v>683</v>
      </c>
      <c r="G651">
        <v>520</v>
      </c>
      <c r="H651">
        <v>291</v>
      </c>
      <c r="I651">
        <v>229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229</v>
      </c>
      <c r="T651">
        <v>0</v>
      </c>
      <c r="U651">
        <v>0</v>
      </c>
      <c r="V651">
        <v>229</v>
      </c>
      <c r="W651">
        <v>7</v>
      </c>
      <c r="X651">
        <v>4</v>
      </c>
      <c r="Y651">
        <v>3</v>
      </c>
      <c r="Z651">
        <v>0</v>
      </c>
      <c r="AA651">
        <v>222</v>
      </c>
      <c r="AB651">
        <v>32</v>
      </c>
      <c r="AC651">
        <v>9</v>
      </c>
      <c r="AD651">
        <v>7</v>
      </c>
      <c r="AE651">
        <v>14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32</v>
      </c>
      <c r="BB651">
        <v>30</v>
      </c>
      <c r="BC651">
        <v>14</v>
      </c>
      <c r="BD651">
        <v>1</v>
      </c>
      <c r="BE651">
        <v>0</v>
      </c>
      <c r="BF651">
        <v>8</v>
      </c>
      <c r="BG651">
        <v>1</v>
      </c>
      <c r="BH651">
        <v>0</v>
      </c>
      <c r="BI651">
        <v>0</v>
      </c>
      <c r="BJ651">
        <v>0</v>
      </c>
      <c r="BK651">
        <v>1</v>
      </c>
      <c r="BL651">
        <v>1</v>
      </c>
      <c r="BM651">
        <v>0</v>
      </c>
      <c r="BN651">
        <v>0</v>
      </c>
      <c r="BO651">
        <v>1</v>
      </c>
      <c r="BP651">
        <v>0</v>
      </c>
      <c r="BQ651">
        <v>0</v>
      </c>
      <c r="BR651">
        <v>0</v>
      </c>
      <c r="BS651">
        <v>1</v>
      </c>
      <c r="BT651">
        <v>0</v>
      </c>
      <c r="BU651">
        <v>2</v>
      </c>
      <c r="BV651">
        <v>0</v>
      </c>
      <c r="BW651">
        <v>0</v>
      </c>
      <c r="BX651">
        <v>0</v>
      </c>
      <c r="BY651">
        <v>0</v>
      </c>
      <c r="BZ651">
        <v>30</v>
      </c>
      <c r="CA651">
        <v>3</v>
      </c>
      <c r="CB651">
        <v>0</v>
      </c>
      <c r="CC651">
        <v>1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2</v>
      </c>
      <c r="CP651">
        <v>3</v>
      </c>
      <c r="CQ651">
        <v>5</v>
      </c>
      <c r="CR651">
        <v>0</v>
      </c>
      <c r="CS651">
        <v>2</v>
      </c>
      <c r="CT651">
        <v>0</v>
      </c>
      <c r="CU651">
        <v>0</v>
      </c>
      <c r="CV651">
        <v>1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1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1</v>
      </c>
      <c r="DL651">
        <v>0</v>
      </c>
      <c r="DM651">
        <v>0</v>
      </c>
      <c r="DN651">
        <v>0</v>
      </c>
      <c r="DO651">
        <v>0</v>
      </c>
      <c r="DP651">
        <v>5</v>
      </c>
      <c r="DQ651">
        <v>2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1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1</v>
      </c>
      <c r="EO651">
        <v>0</v>
      </c>
      <c r="EP651">
        <v>2</v>
      </c>
      <c r="EQ651">
        <v>8</v>
      </c>
      <c r="ER651">
        <v>0</v>
      </c>
      <c r="ES651">
        <v>5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1</v>
      </c>
      <c r="FE651">
        <v>0</v>
      </c>
      <c r="FF651">
        <v>1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1</v>
      </c>
      <c r="FN651">
        <v>8</v>
      </c>
      <c r="FO651">
        <v>21</v>
      </c>
      <c r="FP651">
        <v>11</v>
      </c>
      <c r="FQ651">
        <v>2</v>
      </c>
      <c r="FR651">
        <v>2</v>
      </c>
      <c r="FS651">
        <v>1</v>
      </c>
      <c r="FT651">
        <v>0</v>
      </c>
      <c r="FU651">
        <v>1</v>
      </c>
      <c r="FV651">
        <v>0</v>
      </c>
      <c r="FW651">
        <v>0</v>
      </c>
      <c r="FX651">
        <v>1</v>
      </c>
      <c r="FY651">
        <v>0</v>
      </c>
      <c r="FZ651">
        <v>0</v>
      </c>
      <c r="GA651">
        <v>0</v>
      </c>
      <c r="GB651">
        <v>0</v>
      </c>
      <c r="GC651">
        <v>2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1</v>
      </c>
      <c r="GK651">
        <v>0</v>
      </c>
      <c r="GL651">
        <v>0</v>
      </c>
      <c r="GM651">
        <v>0</v>
      </c>
      <c r="GN651">
        <v>21</v>
      </c>
      <c r="GO651">
        <v>9</v>
      </c>
      <c r="GP651">
        <v>4</v>
      </c>
      <c r="GQ651">
        <v>2</v>
      </c>
      <c r="GR651">
        <v>0</v>
      </c>
      <c r="GS651">
        <v>0</v>
      </c>
      <c r="GT651">
        <v>1</v>
      </c>
      <c r="GU651">
        <v>0</v>
      </c>
      <c r="GV651">
        <v>1</v>
      </c>
      <c r="GW651">
        <v>0</v>
      </c>
      <c r="GX651">
        <v>0</v>
      </c>
      <c r="GY651">
        <v>0</v>
      </c>
      <c r="GZ651">
        <v>0</v>
      </c>
      <c r="HA651">
        <v>0</v>
      </c>
      <c r="HB651">
        <v>1</v>
      </c>
      <c r="HC651">
        <v>0</v>
      </c>
      <c r="HD651">
        <v>0</v>
      </c>
      <c r="HE651">
        <v>0</v>
      </c>
      <c r="HF651">
        <v>0</v>
      </c>
      <c r="HG651">
        <v>0</v>
      </c>
      <c r="HH651">
        <v>9</v>
      </c>
      <c r="HI651">
        <v>3</v>
      </c>
      <c r="HJ651">
        <v>2</v>
      </c>
      <c r="HK651">
        <v>0</v>
      </c>
      <c r="HL651">
        <v>0</v>
      </c>
      <c r="HM651">
        <v>0</v>
      </c>
      <c r="HN651">
        <v>0</v>
      </c>
      <c r="HO651">
        <v>0</v>
      </c>
      <c r="HP651">
        <v>0</v>
      </c>
      <c r="HQ651">
        <v>0</v>
      </c>
      <c r="HR651">
        <v>0</v>
      </c>
      <c r="HS651">
        <v>0</v>
      </c>
      <c r="HT651">
        <v>0</v>
      </c>
      <c r="HU651">
        <v>1</v>
      </c>
      <c r="HV651">
        <v>3</v>
      </c>
      <c r="HW651">
        <v>0</v>
      </c>
      <c r="HX651">
        <v>0</v>
      </c>
      <c r="HY651">
        <v>0</v>
      </c>
      <c r="HZ651">
        <v>0</v>
      </c>
      <c r="IA651">
        <v>0</v>
      </c>
      <c r="IB651">
        <v>0</v>
      </c>
      <c r="IC651">
        <v>0</v>
      </c>
      <c r="ID651">
        <v>0</v>
      </c>
      <c r="IE651">
        <v>0</v>
      </c>
      <c r="IF651">
        <v>0</v>
      </c>
      <c r="IG651">
        <v>0</v>
      </c>
      <c r="IH651">
        <v>0</v>
      </c>
      <c r="II651">
        <v>0</v>
      </c>
      <c r="IJ651">
        <v>0</v>
      </c>
      <c r="IK651">
        <v>0</v>
      </c>
      <c r="IL651">
        <v>0</v>
      </c>
      <c r="IM651">
        <v>109</v>
      </c>
      <c r="IN651">
        <v>32</v>
      </c>
      <c r="IO651">
        <v>2</v>
      </c>
      <c r="IP651">
        <v>72</v>
      </c>
      <c r="IQ651">
        <v>0</v>
      </c>
      <c r="IR651">
        <v>0</v>
      </c>
      <c r="IS651">
        <v>0</v>
      </c>
      <c r="IT651">
        <v>0</v>
      </c>
      <c r="IU651">
        <v>0</v>
      </c>
      <c r="IV651">
        <v>0</v>
      </c>
      <c r="IW651">
        <v>0</v>
      </c>
      <c r="IX651">
        <v>2</v>
      </c>
      <c r="IY651">
        <v>0</v>
      </c>
      <c r="IZ651">
        <v>0</v>
      </c>
      <c r="JA651">
        <v>0</v>
      </c>
      <c r="JB651">
        <v>0</v>
      </c>
      <c r="JC651">
        <v>1</v>
      </c>
      <c r="JD651">
        <v>0</v>
      </c>
      <c r="JE651">
        <v>0</v>
      </c>
      <c r="JF651">
        <v>0</v>
      </c>
      <c r="JG651">
        <v>0</v>
      </c>
      <c r="JH651">
        <v>0</v>
      </c>
      <c r="JI651">
        <v>0</v>
      </c>
      <c r="JJ651">
        <v>0</v>
      </c>
      <c r="JK651">
        <v>0</v>
      </c>
      <c r="JL651">
        <v>109</v>
      </c>
    </row>
    <row r="652" spans="1:272">
      <c r="A652" t="s">
        <v>420</v>
      </c>
      <c r="B652" t="s">
        <v>411</v>
      </c>
      <c r="C652" t="str">
        <f>"160910"</f>
        <v>160910</v>
      </c>
      <c r="D652" t="s">
        <v>220</v>
      </c>
      <c r="E652">
        <v>4</v>
      </c>
      <c r="F652">
        <v>1077</v>
      </c>
      <c r="G652">
        <v>821</v>
      </c>
      <c r="H652">
        <v>378</v>
      </c>
      <c r="I652">
        <v>443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443</v>
      </c>
      <c r="T652">
        <v>0</v>
      </c>
      <c r="U652">
        <v>0</v>
      </c>
      <c r="V652">
        <v>443</v>
      </c>
      <c r="W652">
        <v>15</v>
      </c>
      <c r="X652">
        <v>12</v>
      </c>
      <c r="Y652">
        <v>2</v>
      </c>
      <c r="Z652">
        <v>0</v>
      </c>
      <c r="AA652">
        <v>428</v>
      </c>
      <c r="AB652">
        <v>64</v>
      </c>
      <c r="AC652">
        <v>5</v>
      </c>
      <c r="AD652">
        <v>14</v>
      </c>
      <c r="AE652">
        <v>30</v>
      </c>
      <c r="AF652">
        <v>8</v>
      </c>
      <c r="AG652">
        <v>0</v>
      </c>
      <c r="AH652">
        <v>1</v>
      </c>
      <c r="AI652">
        <v>0</v>
      </c>
      <c r="AJ652">
        <v>0</v>
      </c>
      <c r="AK652">
        <v>2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1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0</v>
      </c>
      <c r="AY652">
        <v>0</v>
      </c>
      <c r="AZ652">
        <v>1</v>
      </c>
      <c r="BA652">
        <v>64</v>
      </c>
      <c r="BB652">
        <v>112</v>
      </c>
      <c r="BC652">
        <v>41</v>
      </c>
      <c r="BD652">
        <v>5</v>
      </c>
      <c r="BE652">
        <v>4</v>
      </c>
      <c r="BF652">
        <v>27</v>
      </c>
      <c r="BG652">
        <v>3</v>
      </c>
      <c r="BH652">
        <v>6</v>
      </c>
      <c r="BI652">
        <v>0</v>
      </c>
      <c r="BJ652">
        <v>3</v>
      </c>
      <c r="BK652">
        <v>4</v>
      </c>
      <c r="BL652">
        <v>2</v>
      </c>
      <c r="BM652">
        <v>1</v>
      </c>
      <c r="BN652">
        <v>1</v>
      </c>
      <c r="BO652">
        <v>1</v>
      </c>
      <c r="BP652">
        <v>0</v>
      </c>
      <c r="BQ652">
        <v>0</v>
      </c>
      <c r="BR652">
        <v>2</v>
      </c>
      <c r="BS652">
        <v>0</v>
      </c>
      <c r="BT652">
        <v>0</v>
      </c>
      <c r="BU652">
        <v>3</v>
      </c>
      <c r="BV652">
        <v>3</v>
      </c>
      <c r="BW652">
        <v>0</v>
      </c>
      <c r="BX652">
        <v>0</v>
      </c>
      <c r="BY652">
        <v>6</v>
      </c>
      <c r="BZ652">
        <v>112</v>
      </c>
      <c r="CA652">
        <v>2</v>
      </c>
      <c r="CB652">
        <v>1</v>
      </c>
      <c r="CC652">
        <v>0</v>
      </c>
      <c r="CD652">
        <v>0</v>
      </c>
      <c r="CE652">
        <v>0</v>
      </c>
      <c r="CF652">
        <v>1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2</v>
      </c>
      <c r="CQ652">
        <v>5</v>
      </c>
      <c r="CR652">
        <v>1</v>
      </c>
      <c r="CS652">
        <v>2</v>
      </c>
      <c r="CT652">
        <v>0</v>
      </c>
      <c r="CU652">
        <v>0</v>
      </c>
      <c r="CV652">
        <v>1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1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5</v>
      </c>
      <c r="DQ652">
        <v>10</v>
      </c>
      <c r="DR652">
        <v>5</v>
      </c>
      <c r="DS652">
        <v>0</v>
      </c>
      <c r="DT652">
        <v>0</v>
      </c>
      <c r="DU652">
        <v>2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1</v>
      </c>
      <c r="ED652">
        <v>0</v>
      </c>
      <c r="EE652">
        <v>0</v>
      </c>
      <c r="EF652">
        <v>0</v>
      </c>
      <c r="EG652">
        <v>0</v>
      </c>
      <c r="EH652">
        <v>1</v>
      </c>
      <c r="EI652">
        <v>0</v>
      </c>
      <c r="EJ652">
        <v>0</v>
      </c>
      <c r="EK652">
        <v>0</v>
      </c>
      <c r="EL652">
        <v>1</v>
      </c>
      <c r="EM652">
        <v>0</v>
      </c>
      <c r="EN652">
        <v>0</v>
      </c>
      <c r="EO652">
        <v>0</v>
      </c>
      <c r="EP652">
        <v>10</v>
      </c>
      <c r="EQ652">
        <v>8</v>
      </c>
      <c r="ER652">
        <v>1</v>
      </c>
      <c r="ES652">
        <v>2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2</v>
      </c>
      <c r="FC652">
        <v>0</v>
      </c>
      <c r="FD652">
        <v>2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1</v>
      </c>
      <c r="FN652">
        <v>8</v>
      </c>
      <c r="FO652">
        <v>29</v>
      </c>
      <c r="FP652">
        <v>12</v>
      </c>
      <c r="FQ652">
        <v>6</v>
      </c>
      <c r="FR652">
        <v>0</v>
      </c>
      <c r="FS652">
        <v>2</v>
      </c>
      <c r="FT652">
        <v>0</v>
      </c>
      <c r="FU652">
        <v>2</v>
      </c>
      <c r="FV652">
        <v>2</v>
      </c>
      <c r="FW652">
        <v>1</v>
      </c>
      <c r="FX652">
        <v>1</v>
      </c>
      <c r="FY652">
        <v>0</v>
      </c>
      <c r="FZ652">
        <v>0</v>
      </c>
      <c r="GA652">
        <v>0</v>
      </c>
      <c r="GB652">
        <v>1</v>
      </c>
      <c r="GC652">
        <v>0</v>
      </c>
      <c r="GD652">
        <v>1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1</v>
      </c>
      <c r="GK652">
        <v>0</v>
      </c>
      <c r="GL652">
        <v>0</v>
      </c>
      <c r="GM652">
        <v>0</v>
      </c>
      <c r="GN652">
        <v>29</v>
      </c>
      <c r="GO652">
        <v>13</v>
      </c>
      <c r="GP652">
        <v>9</v>
      </c>
      <c r="GQ652">
        <v>0</v>
      </c>
      <c r="GR652">
        <v>0</v>
      </c>
      <c r="GS652">
        <v>1</v>
      </c>
      <c r="GT652">
        <v>0</v>
      </c>
      <c r="GU652">
        <v>0</v>
      </c>
      <c r="GV652">
        <v>0</v>
      </c>
      <c r="GW652">
        <v>0</v>
      </c>
      <c r="GX652">
        <v>0</v>
      </c>
      <c r="GY652">
        <v>0</v>
      </c>
      <c r="GZ652">
        <v>0</v>
      </c>
      <c r="HA652">
        <v>0</v>
      </c>
      <c r="HB652">
        <v>0</v>
      </c>
      <c r="HC652">
        <v>0</v>
      </c>
      <c r="HD652">
        <v>0</v>
      </c>
      <c r="HE652">
        <v>0</v>
      </c>
      <c r="HF652">
        <v>0</v>
      </c>
      <c r="HG652">
        <v>3</v>
      </c>
      <c r="HH652">
        <v>13</v>
      </c>
      <c r="HI652">
        <v>0</v>
      </c>
      <c r="HJ652">
        <v>0</v>
      </c>
      <c r="HK652">
        <v>0</v>
      </c>
      <c r="HL652">
        <v>0</v>
      </c>
      <c r="HM652">
        <v>0</v>
      </c>
      <c r="HN652">
        <v>0</v>
      </c>
      <c r="HO652">
        <v>0</v>
      </c>
      <c r="HP652">
        <v>0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0</v>
      </c>
      <c r="IC652">
        <v>0</v>
      </c>
      <c r="ID652">
        <v>0</v>
      </c>
      <c r="IE652">
        <v>0</v>
      </c>
      <c r="IF652">
        <v>0</v>
      </c>
      <c r="IG652">
        <v>0</v>
      </c>
      <c r="IH652">
        <v>0</v>
      </c>
      <c r="II652">
        <v>0</v>
      </c>
      <c r="IJ652">
        <v>0</v>
      </c>
      <c r="IK652">
        <v>0</v>
      </c>
      <c r="IL652">
        <v>0</v>
      </c>
      <c r="IM652">
        <v>185</v>
      </c>
      <c r="IN652">
        <v>54</v>
      </c>
      <c r="IO652">
        <v>16</v>
      </c>
      <c r="IP652">
        <v>109</v>
      </c>
      <c r="IQ652">
        <v>2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3</v>
      </c>
      <c r="IY652">
        <v>0</v>
      </c>
      <c r="IZ652">
        <v>0</v>
      </c>
      <c r="JA652">
        <v>0</v>
      </c>
      <c r="JB652">
        <v>0</v>
      </c>
      <c r="JC652">
        <v>0</v>
      </c>
      <c r="JD652">
        <v>0</v>
      </c>
      <c r="JE652">
        <v>0</v>
      </c>
      <c r="JF652">
        <v>0</v>
      </c>
      <c r="JG652">
        <v>0</v>
      </c>
      <c r="JH652">
        <v>0</v>
      </c>
      <c r="JI652">
        <v>0</v>
      </c>
      <c r="JJ652">
        <v>0</v>
      </c>
      <c r="JK652">
        <v>1</v>
      </c>
      <c r="JL652">
        <v>185</v>
      </c>
    </row>
    <row r="653" spans="1:272">
      <c r="A653" t="s">
        <v>419</v>
      </c>
      <c r="B653" t="s">
        <v>411</v>
      </c>
      <c r="C653" t="str">
        <f>"160910"</f>
        <v>160910</v>
      </c>
      <c r="D653" t="s">
        <v>152</v>
      </c>
      <c r="E653">
        <v>5</v>
      </c>
      <c r="F653">
        <v>974</v>
      </c>
      <c r="G653">
        <v>741</v>
      </c>
      <c r="H653">
        <v>389</v>
      </c>
      <c r="I653">
        <v>352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351</v>
      </c>
      <c r="T653">
        <v>0</v>
      </c>
      <c r="U653">
        <v>0</v>
      </c>
      <c r="V653">
        <v>351</v>
      </c>
      <c r="W653">
        <v>15</v>
      </c>
      <c r="X653">
        <v>11</v>
      </c>
      <c r="Y653">
        <v>3</v>
      </c>
      <c r="Z653">
        <v>0</v>
      </c>
      <c r="AA653">
        <v>336</v>
      </c>
      <c r="AB653">
        <v>68</v>
      </c>
      <c r="AC653">
        <v>14</v>
      </c>
      <c r="AD653">
        <v>15</v>
      </c>
      <c r="AE653">
        <v>29</v>
      </c>
      <c r="AF653">
        <v>2</v>
      </c>
      <c r="AG653">
        <v>0</v>
      </c>
      <c r="AH653">
        <v>3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</v>
      </c>
      <c r="AU653">
        <v>0</v>
      </c>
      <c r="AV653">
        <v>0</v>
      </c>
      <c r="AW653">
        <v>0</v>
      </c>
      <c r="AX653">
        <v>2</v>
      </c>
      <c r="AY653">
        <v>1</v>
      </c>
      <c r="AZ653">
        <v>0</v>
      </c>
      <c r="BA653">
        <v>68</v>
      </c>
      <c r="BB653">
        <v>54</v>
      </c>
      <c r="BC653">
        <v>12</v>
      </c>
      <c r="BD653">
        <v>4</v>
      </c>
      <c r="BE653">
        <v>2</v>
      </c>
      <c r="BF653">
        <v>10</v>
      </c>
      <c r="BG653">
        <v>0</v>
      </c>
      <c r="BH653">
        <v>7</v>
      </c>
      <c r="BI653">
        <v>2</v>
      </c>
      <c r="BJ653">
        <v>3</v>
      </c>
      <c r="BK653">
        <v>0</v>
      </c>
      <c r="BL653">
        <v>4</v>
      </c>
      <c r="BM653">
        <v>0</v>
      </c>
      <c r="BN653">
        <v>2</v>
      </c>
      <c r="BO653">
        <v>2</v>
      </c>
      <c r="BP653">
        <v>2</v>
      </c>
      <c r="BQ653">
        <v>2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1</v>
      </c>
      <c r="BX653">
        <v>0</v>
      </c>
      <c r="BY653">
        <v>1</v>
      </c>
      <c r="BZ653">
        <v>54</v>
      </c>
      <c r="CA653">
        <v>6</v>
      </c>
      <c r="CB653">
        <v>1</v>
      </c>
      <c r="CC653">
        <v>1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2</v>
      </c>
      <c r="CJ653">
        <v>0</v>
      </c>
      <c r="CK653">
        <v>0</v>
      </c>
      <c r="CL653">
        <v>0</v>
      </c>
      <c r="CM653">
        <v>0</v>
      </c>
      <c r="CN653">
        <v>2</v>
      </c>
      <c r="CO653">
        <v>0</v>
      </c>
      <c r="CP653">
        <v>6</v>
      </c>
      <c r="CQ653">
        <v>14</v>
      </c>
      <c r="CR653">
        <v>7</v>
      </c>
      <c r="CS653">
        <v>4</v>
      </c>
      <c r="CT653">
        <v>1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1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1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14</v>
      </c>
      <c r="DQ653">
        <v>7</v>
      </c>
      <c r="DR653">
        <v>3</v>
      </c>
      <c r="DS653">
        <v>1</v>
      </c>
      <c r="DT653">
        <v>0</v>
      </c>
      <c r="DU653">
        <v>1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2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7</v>
      </c>
      <c r="EQ653">
        <v>4</v>
      </c>
      <c r="ER653">
        <v>0</v>
      </c>
      <c r="ES653">
        <v>3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1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4</v>
      </c>
      <c r="FO653">
        <v>19</v>
      </c>
      <c r="FP653">
        <v>6</v>
      </c>
      <c r="FQ653">
        <v>2</v>
      </c>
      <c r="FR653">
        <v>1</v>
      </c>
      <c r="FS653">
        <v>1</v>
      </c>
      <c r="FT653">
        <v>0</v>
      </c>
      <c r="FU653">
        <v>1</v>
      </c>
      <c r="FV653">
        <v>0</v>
      </c>
      <c r="FW653">
        <v>0</v>
      </c>
      <c r="FX653">
        <v>1</v>
      </c>
      <c r="FY653">
        <v>1</v>
      </c>
      <c r="FZ653">
        <v>0</v>
      </c>
      <c r="GA653">
        <v>0</v>
      </c>
      <c r="GB653">
        <v>0</v>
      </c>
      <c r="GC653">
        <v>0</v>
      </c>
      <c r="GD653">
        <v>1</v>
      </c>
      <c r="GE653">
        <v>1</v>
      </c>
      <c r="GF653">
        <v>0</v>
      </c>
      <c r="GG653">
        <v>0</v>
      </c>
      <c r="GH653">
        <v>1</v>
      </c>
      <c r="GI653">
        <v>2</v>
      </c>
      <c r="GJ653">
        <v>0</v>
      </c>
      <c r="GK653">
        <v>0</v>
      </c>
      <c r="GL653">
        <v>0</v>
      </c>
      <c r="GM653">
        <v>1</v>
      </c>
      <c r="GN653">
        <v>19</v>
      </c>
      <c r="GO653">
        <v>14</v>
      </c>
      <c r="GP653">
        <v>11</v>
      </c>
      <c r="GQ653">
        <v>2</v>
      </c>
      <c r="GR653">
        <v>0</v>
      </c>
      <c r="GS653">
        <v>1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0</v>
      </c>
      <c r="HG653">
        <v>0</v>
      </c>
      <c r="HH653">
        <v>14</v>
      </c>
      <c r="HI653">
        <v>2</v>
      </c>
      <c r="HJ653">
        <v>0</v>
      </c>
      <c r="HK653">
        <v>0</v>
      </c>
      <c r="HL653">
        <v>2</v>
      </c>
      <c r="HM653">
        <v>0</v>
      </c>
      <c r="HN653">
        <v>0</v>
      </c>
      <c r="HO653">
        <v>0</v>
      </c>
      <c r="HP653">
        <v>0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2</v>
      </c>
      <c r="HW653">
        <v>1</v>
      </c>
      <c r="HX653">
        <v>0</v>
      </c>
      <c r="HY653">
        <v>0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1</v>
      </c>
      <c r="IF653">
        <v>0</v>
      </c>
      <c r="IG653">
        <v>0</v>
      </c>
      <c r="IH653">
        <v>0</v>
      </c>
      <c r="II653">
        <v>0</v>
      </c>
      <c r="IJ653">
        <v>0</v>
      </c>
      <c r="IK653">
        <v>0</v>
      </c>
      <c r="IL653">
        <v>1</v>
      </c>
      <c r="IM653">
        <v>147</v>
      </c>
      <c r="IN653">
        <v>31</v>
      </c>
      <c r="IO653">
        <v>4</v>
      </c>
      <c r="IP653">
        <v>104</v>
      </c>
      <c r="IQ653">
        <v>2</v>
      </c>
      <c r="IR653">
        <v>0</v>
      </c>
      <c r="IS653">
        <v>1</v>
      </c>
      <c r="IT653">
        <v>1</v>
      </c>
      <c r="IU653">
        <v>0</v>
      </c>
      <c r="IV653">
        <v>1</v>
      </c>
      <c r="IW653">
        <v>1</v>
      </c>
      <c r="IX653">
        <v>2</v>
      </c>
      <c r="IY653">
        <v>0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  <c r="JH653">
        <v>0</v>
      </c>
      <c r="JI653">
        <v>0</v>
      </c>
      <c r="JJ653">
        <v>0</v>
      </c>
      <c r="JK653">
        <v>0</v>
      </c>
      <c r="JL653">
        <v>147</v>
      </c>
    </row>
    <row r="654" spans="1:272">
      <c r="A654" t="s">
        <v>418</v>
      </c>
      <c r="B654" t="s">
        <v>411</v>
      </c>
      <c r="C654" t="str">
        <f>"160910"</f>
        <v>160910</v>
      </c>
      <c r="D654" t="s">
        <v>152</v>
      </c>
      <c r="E654">
        <v>6</v>
      </c>
      <c r="F654">
        <v>580</v>
      </c>
      <c r="G654">
        <v>441</v>
      </c>
      <c r="H654">
        <v>162</v>
      </c>
      <c r="I654">
        <v>279</v>
      </c>
      <c r="J654">
        <v>0</v>
      </c>
      <c r="K654">
        <v>2</v>
      </c>
      <c r="L654">
        <v>5</v>
      </c>
      <c r="M654">
        <v>5</v>
      </c>
      <c r="N654">
        <v>0</v>
      </c>
      <c r="O654">
        <v>0</v>
      </c>
      <c r="P654">
        <v>0</v>
      </c>
      <c r="Q654">
        <v>0</v>
      </c>
      <c r="R654">
        <v>5</v>
      </c>
      <c r="S654">
        <v>284</v>
      </c>
      <c r="T654">
        <v>5</v>
      </c>
      <c r="U654">
        <v>0</v>
      </c>
      <c r="V654">
        <v>284</v>
      </c>
      <c r="W654">
        <v>7</v>
      </c>
      <c r="X654">
        <v>6</v>
      </c>
      <c r="Y654">
        <v>1</v>
      </c>
      <c r="Z654">
        <v>0</v>
      </c>
      <c r="AA654">
        <v>277</v>
      </c>
      <c r="AB654">
        <v>58</v>
      </c>
      <c r="AC654">
        <v>7</v>
      </c>
      <c r="AD654">
        <v>10</v>
      </c>
      <c r="AE654">
        <v>24</v>
      </c>
      <c r="AF654">
        <v>8</v>
      </c>
      <c r="AG654">
        <v>1</v>
      </c>
      <c r="AH654">
        <v>2</v>
      </c>
      <c r="AI654">
        <v>2</v>
      </c>
      <c r="AJ654">
        <v>0</v>
      </c>
      <c r="AK654">
        <v>0</v>
      </c>
      <c r="AL654">
        <v>0</v>
      </c>
      <c r="AM654">
        <v>0</v>
      </c>
      <c r="AN654">
        <v>2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1</v>
      </c>
      <c r="AY654">
        <v>0</v>
      </c>
      <c r="AZ654">
        <v>1</v>
      </c>
      <c r="BA654">
        <v>58</v>
      </c>
      <c r="BB654">
        <v>89</v>
      </c>
      <c r="BC654">
        <v>28</v>
      </c>
      <c r="BD654">
        <v>0</v>
      </c>
      <c r="BE654">
        <v>6</v>
      </c>
      <c r="BF654">
        <v>19</v>
      </c>
      <c r="BG654">
        <v>0</v>
      </c>
      <c r="BH654">
        <v>13</v>
      </c>
      <c r="BI654">
        <v>1</v>
      </c>
      <c r="BJ654">
        <v>0</v>
      </c>
      <c r="BK654">
        <v>7</v>
      </c>
      <c r="BL654">
        <v>2</v>
      </c>
      <c r="BM654">
        <v>0</v>
      </c>
      <c r="BN654">
        <v>5</v>
      </c>
      <c r="BO654">
        <v>2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1</v>
      </c>
      <c r="BY654">
        <v>4</v>
      </c>
      <c r="BZ654">
        <v>89</v>
      </c>
      <c r="CA654">
        <v>5</v>
      </c>
      <c r="CB654">
        <v>4</v>
      </c>
      <c r="CC654">
        <v>1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5</v>
      </c>
      <c r="CQ654">
        <v>5</v>
      </c>
      <c r="CR654">
        <v>4</v>
      </c>
      <c r="CS654">
        <v>0</v>
      </c>
      <c r="CT654">
        <v>1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5</v>
      </c>
      <c r="DQ654">
        <v>1</v>
      </c>
      <c r="DR654">
        <v>1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1</v>
      </c>
      <c r="EQ654">
        <v>5</v>
      </c>
      <c r="ER654">
        <v>0</v>
      </c>
      <c r="ES654">
        <v>4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1</v>
      </c>
      <c r="FN654">
        <v>5</v>
      </c>
      <c r="FO654">
        <v>21</v>
      </c>
      <c r="FP654">
        <v>8</v>
      </c>
      <c r="FQ654">
        <v>3</v>
      </c>
      <c r="FR654">
        <v>1</v>
      </c>
      <c r="FS654">
        <v>3</v>
      </c>
      <c r="FT654">
        <v>0</v>
      </c>
      <c r="FU654">
        <v>1</v>
      </c>
      <c r="FV654">
        <v>0</v>
      </c>
      <c r="FW654">
        <v>0</v>
      </c>
      <c r="FX654">
        <v>2</v>
      </c>
      <c r="FY654">
        <v>0</v>
      </c>
      <c r="FZ654">
        <v>1</v>
      </c>
      <c r="GA654">
        <v>0</v>
      </c>
      <c r="GB654">
        <v>0</v>
      </c>
      <c r="GC654">
        <v>0</v>
      </c>
      <c r="GD654">
        <v>0</v>
      </c>
      <c r="GE654">
        <v>0</v>
      </c>
      <c r="GF654">
        <v>1</v>
      </c>
      <c r="GG654">
        <v>0</v>
      </c>
      <c r="GH654">
        <v>0</v>
      </c>
      <c r="GI654">
        <v>0</v>
      </c>
      <c r="GJ654">
        <v>0</v>
      </c>
      <c r="GK654">
        <v>0</v>
      </c>
      <c r="GL654">
        <v>0</v>
      </c>
      <c r="GM654">
        <v>1</v>
      </c>
      <c r="GN654">
        <v>21</v>
      </c>
      <c r="GO654">
        <v>36</v>
      </c>
      <c r="GP654">
        <v>20</v>
      </c>
      <c r="GQ654">
        <v>4</v>
      </c>
      <c r="GR654">
        <v>3</v>
      </c>
      <c r="GS654">
        <v>0</v>
      </c>
      <c r="GT654">
        <v>3</v>
      </c>
      <c r="GU654">
        <v>0</v>
      </c>
      <c r="GV654">
        <v>3</v>
      </c>
      <c r="GW654">
        <v>0</v>
      </c>
      <c r="GX654">
        <v>0</v>
      </c>
      <c r="GY654">
        <v>0</v>
      </c>
      <c r="GZ654">
        <v>1</v>
      </c>
      <c r="HA654">
        <v>0</v>
      </c>
      <c r="HB654">
        <v>0</v>
      </c>
      <c r="HC654">
        <v>1</v>
      </c>
      <c r="HD654">
        <v>0</v>
      </c>
      <c r="HE654">
        <v>0</v>
      </c>
      <c r="HF654">
        <v>0</v>
      </c>
      <c r="HG654">
        <v>1</v>
      </c>
      <c r="HH654">
        <v>36</v>
      </c>
      <c r="HI654">
        <v>2</v>
      </c>
      <c r="HJ654">
        <v>0</v>
      </c>
      <c r="HK654">
        <v>1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0</v>
      </c>
      <c r="HR654">
        <v>0</v>
      </c>
      <c r="HS654">
        <v>0</v>
      </c>
      <c r="HT654">
        <v>0</v>
      </c>
      <c r="HU654">
        <v>1</v>
      </c>
      <c r="HV654">
        <v>2</v>
      </c>
      <c r="HW654">
        <v>3</v>
      </c>
      <c r="HX654">
        <v>0</v>
      </c>
      <c r="HY654">
        <v>0</v>
      </c>
      <c r="HZ654">
        <v>2</v>
      </c>
      <c r="IA654">
        <v>0</v>
      </c>
      <c r="IB654">
        <v>0</v>
      </c>
      <c r="IC654">
        <v>0</v>
      </c>
      <c r="ID654">
        <v>0</v>
      </c>
      <c r="IE654">
        <v>0</v>
      </c>
      <c r="IF654">
        <v>0</v>
      </c>
      <c r="IG654">
        <v>0</v>
      </c>
      <c r="IH654">
        <v>0</v>
      </c>
      <c r="II654">
        <v>0</v>
      </c>
      <c r="IJ654">
        <v>0</v>
      </c>
      <c r="IK654">
        <v>1</v>
      </c>
      <c r="IL654">
        <v>3</v>
      </c>
      <c r="IM654">
        <v>52</v>
      </c>
      <c r="IN654">
        <v>17</v>
      </c>
      <c r="IO654">
        <v>4</v>
      </c>
      <c r="IP654">
        <v>27</v>
      </c>
      <c r="IQ654">
        <v>0</v>
      </c>
      <c r="IR654">
        <v>0</v>
      </c>
      <c r="IS654">
        <v>0</v>
      </c>
      <c r="IT654">
        <v>0</v>
      </c>
      <c r="IU654">
        <v>0</v>
      </c>
      <c r="IV654">
        <v>0</v>
      </c>
      <c r="IW654">
        <v>0</v>
      </c>
      <c r="IX654">
        <v>1</v>
      </c>
      <c r="IY654">
        <v>0</v>
      </c>
      <c r="IZ654">
        <v>0</v>
      </c>
      <c r="JA654">
        <v>0</v>
      </c>
      <c r="JB654">
        <v>0</v>
      </c>
      <c r="JC654">
        <v>0</v>
      </c>
      <c r="JD654">
        <v>2</v>
      </c>
      <c r="JE654">
        <v>0</v>
      </c>
      <c r="JF654">
        <v>0</v>
      </c>
      <c r="JG654">
        <v>0</v>
      </c>
      <c r="JH654">
        <v>0</v>
      </c>
      <c r="JI654">
        <v>0</v>
      </c>
      <c r="JJ654">
        <v>1</v>
      </c>
      <c r="JK654">
        <v>0</v>
      </c>
      <c r="JL654">
        <v>52</v>
      </c>
    </row>
    <row r="655" spans="1:272">
      <c r="A655" t="s">
        <v>417</v>
      </c>
      <c r="B655" t="s">
        <v>411</v>
      </c>
      <c r="C655" t="str">
        <f>"160910"</f>
        <v>160910</v>
      </c>
      <c r="D655" t="s">
        <v>416</v>
      </c>
      <c r="E655">
        <v>7</v>
      </c>
      <c r="F655">
        <v>489</v>
      </c>
      <c r="G655">
        <v>371</v>
      </c>
      <c r="H655">
        <v>196</v>
      </c>
      <c r="I655">
        <v>175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175</v>
      </c>
      <c r="T655">
        <v>0</v>
      </c>
      <c r="U655">
        <v>0</v>
      </c>
      <c r="V655">
        <v>175</v>
      </c>
      <c r="W655">
        <v>4</v>
      </c>
      <c r="X655">
        <v>4</v>
      </c>
      <c r="Y655">
        <v>0</v>
      </c>
      <c r="Z655">
        <v>0</v>
      </c>
      <c r="AA655">
        <v>171</v>
      </c>
      <c r="AB655">
        <v>23</v>
      </c>
      <c r="AC655">
        <v>0</v>
      </c>
      <c r="AD655">
        <v>9</v>
      </c>
      <c r="AE655">
        <v>10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3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23</v>
      </c>
      <c r="BB655">
        <v>23</v>
      </c>
      <c r="BC655">
        <v>5</v>
      </c>
      <c r="BD655">
        <v>1</v>
      </c>
      <c r="BE655">
        <v>2</v>
      </c>
      <c r="BF655">
        <v>6</v>
      </c>
      <c r="BG655">
        <v>1</v>
      </c>
      <c r="BH655">
        <v>0</v>
      </c>
      <c r="BI655">
        <v>1</v>
      </c>
      <c r="BJ655">
        <v>2</v>
      </c>
      <c r="BK655">
        <v>1</v>
      </c>
      <c r="BL655">
        <v>0</v>
      </c>
      <c r="BM655">
        <v>0</v>
      </c>
      <c r="BN655">
        <v>0</v>
      </c>
      <c r="BO655">
        <v>3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1</v>
      </c>
      <c r="BZ655">
        <v>23</v>
      </c>
      <c r="CA655">
        <v>4</v>
      </c>
      <c r="CB655">
        <v>2</v>
      </c>
      <c r="CC655">
        <v>0</v>
      </c>
      <c r="CD655">
        <v>0</v>
      </c>
      <c r="CE655">
        <v>1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1</v>
      </c>
      <c r="CO655">
        <v>0</v>
      </c>
      <c r="CP655">
        <v>4</v>
      </c>
      <c r="CQ655">
        <v>16</v>
      </c>
      <c r="CR655">
        <v>8</v>
      </c>
      <c r="CS655">
        <v>4</v>
      </c>
      <c r="CT655">
        <v>0</v>
      </c>
      <c r="CU655">
        <v>0</v>
      </c>
      <c r="CV655">
        <v>1</v>
      </c>
      <c r="CW655">
        <v>0</v>
      </c>
      <c r="CX655">
        <v>0</v>
      </c>
      <c r="CY655">
        <v>0</v>
      </c>
      <c r="CZ655">
        <v>0</v>
      </c>
      <c r="DA655">
        <v>1</v>
      </c>
      <c r="DB655">
        <v>0</v>
      </c>
      <c r="DC655">
        <v>0</v>
      </c>
      <c r="DD655">
        <v>1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1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16</v>
      </c>
      <c r="DQ655">
        <v>2</v>
      </c>
      <c r="DR655">
        <v>2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2</v>
      </c>
      <c r="EQ655">
        <v>7</v>
      </c>
      <c r="ER655">
        <v>1</v>
      </c>
      <c r="ES655">
        <v>2</v>
      </c>
      <c r="ET655">
        <v>0</v>
      </c>
      <c r="EU655">
        <v>0</v>
      </c>
      <c r="EV655">
        <v>0</v>
      </c>
      <c r="EW655">
        <v>0</v>
      </c>
      <c r="EX655">
        <v>1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1</v>
      </c>
      <c r="FE655">
        <v>0</v>
      </c>
      <c r="FF655">
        <v>0</v>
      </c>
      <c r="FG655">
        <v>1</v>
      </c>
      <c r="FH655">
        <v>0</v>
      </c>
      <c r="FI655">
        <v>0</v>
      </c>
      <c r="FJ655">
        <v>1</v>
      </c>
      <c r="FK655">
        <v>0</v>
      </c>
      <c r="FL655">
        <v>0</v>
      </c>
      <c r="FM655">
        <v>0</v>
      </c>
      <c r="FN655">
        <v>7</v>
      </c>
      <c r="FO655">
        <v>11</v>
      </c>
      <c r="FP655">
        <v>5</v>
      </c>
      <c r="FQ655">
        <v>1</v>
      </c>
      <c r="FR655">
        <v>1</v>
      </c>
      <c r="FS655">
        <v>0</v>
      </c>
      <c r="FT655">
        <v>1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1</v>
      </c>
      <c r="GB655">
        <v>0</v>
      </c>
      <c r="GC655">
        <v>0</v>
      </c>
      <c r="GD655">
        <v>0</v>
      </c>
      <c r="GE655">
        <v>0</v>
      </c>
      <c r="GF655">
        <v>1</v>
      </c>
      <c r="GG655">
        <v>0</v>
      </c>
      <c r="GH655">
        <v>0</v>
      </c>
      <c r="GI655">
        <v>1</v>
      </c>
      <c r="GJ655">
        <v>0</v>
      </c>
      <c r="GK655">
        <v>0</v>
      </c>
      <c r="GL655">
        <v>0</v>
      </c>
      <c r="GM655">
        <v>0</v>
      </c>
      <c r="GN655">
        <v>11</v>
      </c>
      <c r="GO655">
        <v>16</v>
      </c>
      <c r="GP655">
        <v>13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1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2</v>
      </c>
      <c r="HH655">
        <v>16</v>
      </c>
      <c r="HI655">
        <v>0</v>
      </c>
      <c r="HJ655">
        <v>0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0</v>
      </c>
      <c r="HZ655">
        <v>0</v>
      </c>
      <c r="IA655">
        <v>0</v>
      </c>
      <c r="IB655">
        <v>0</v>
      </c>
      <c r="IC655">
        <v>0</v>
      </c>
      <c r="ID655">
        <v>0</v>
      </c>
      <c r="IE655">
        <v>0</v>
      </c>
      <c r="IF655">
        <v>0</v>
      </c>
      <c r="IG655">
        <v>0</v>
      </c>
      <c r="IH655">
        <v>0</v>
      </c>
      <c r="II655">
        <v>0</v>
      </c>
      <c r="IJ655">
        <v>0</v>
      </c>
      <c r="IK655">
        <v>0</v>
      </c>
      <c r="IL655">
        <v>0</v>
      </c>
      <c r="IM655">
        <v>69</v>
      </c>
      <c r="IN655">
        <v>23</v>
      </c>
      <c r="IO655">
        <v>4</v>
      </c>
      <c r="IP655">
        <v>40</v>
      </c>
      <c r="IQ655">
        <v>0</v>
      </c>
      <c r="IR655">
        <v>0</v>
      </c>
      <c r="IS655">
        <v>0</v>
      </c>
      <c r="IT655">
        <v>0</v>
      </c>
      <c r="IU655">
        <v>0</v>
      </c>
      <c r="IV655">
        <v>0</v>
      </c>
      <c r="IW655">
        <v>0</v>
      </c>
      <c r="IX655">
        <v>2</v>
      </c>
      <c r="IY655">
        <v>0</v>
      </c>
      <c r="IZ655">
        <v>0</v>
      </c>
      <c r="JA655">
        <v>0</v>
      </c>
      <c r="JB655">
        <v>0</v>
      </c>
      <c r="JC655">
        <v>0</v>
      </c>
      <c r="JD655">
        <v>0</v>
      </c>
      <c r="JE655">
        <v>0</v>
      </c>
      <c r="JF655">
        <v>0</v>
      </c>
      <c r="JG655">
        <v>0</v>
      </c>
      <c r="JH655">
        <v>0</v>
      </c>
      <c r="JI655">
        <v>0</v>
      </c>
      <c r="JJ655">
        <v>0</v>
      </c>
      <c r="JK655">
        <v>0</v>
      </c>
      <c r="JL655">
        <v>69</v>
      </c>
    </row>
    <row r="656" spans="1:272">
      <c r="A656" t="s">
        <v>415</v>
      </c>
      <c r="B656" t="s">
        <v>411</v>
      </c>
      <c r="C656" t="str">
        <f>"160910"</f>
        <v>160910</v>
      </c>
      <c r="D656" t="s">
        <v>152</v>
      </c>
      <c r="E656">
        <v>8</v>
      </c>
      <c r="F656">
        <v>670</v>
      </c>
      <c r="G656">
        <v>510</v>
      </c>
      <c r="H656">
        <v>278</v>
      </c>
      <c r="I656">
        <v>232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232</v>
      </c>
      <c r="T656">
        <v>0</v>
      </c>
      <c r="U656">
        <v>0</v>
      </c>
      <c r="V656">
        <v>232</v>
      </c>
      <c r="W656">
        <v>9</v>
      </c>
      <c r="X656">
        <v>4</v>
      </c>
      <c r="Y656">
        <v>3</v>
      </c>
      <c r="Z656">
        <v>0</v>
      </c>
      <c r="AA656">
        <v>223</v>
      </c>
      <c r="AB656">
        <v>33</v>
      </c>
      <c r="AC656">
        <v>1</v>
      </c>
      <c r="AD656">
        <v>13</v>
      </c>
      <c r="AE656">
        <v>14</v>
      </c>
      <c r="AF656">
        <v>2</v>
      </c>
      <c r="AG656">
        <v>0</v>
      </c>
      <c r="AH656">
        <v>0</v>
      </c>
      <c r="AI656">
        <v>0</v>
      </c>
      <c r="AJ656">
        <v>0</v>
      </c>
      <c r="AK656">
        <v>2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1</v>
      </c>
      <c r="BA656">
        <v>33</v>
      </c>
      <c r="BB656">
        <v>39</v>
      </c>
      <c r="BC656">
        <v>13</v>
      </c>
      <c r="BD656">
        <v>2</v>
      </c>
      <c r="BE656">
        <v>0</v>
      </c>
      <c r="BF656">
        <v>7</v>
      </c>
      <c r="BG656">
        <v>4</v>
      </c>
      <c r="BH656">
        <v>7</v>
      </c>
      <c r="BI656">
        <v>0</v>
      </c>
      <c r="BJ656">
        <v>0</v>
      </c>
      <c r="BK656">
        <v>2</v>
      </c>
      <c r="BL656">
        <v>1</v>
      </c>
      <c r="BM656">
        <v>0</v>
      </c>
      <c r="BN656">
        <v>1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2</v>
      </c>
      <c r="BZ656">
        <v>39</v>
      </c>
      <c r="CA656">
        <v>5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3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1</v>
      </c>
      <c r="CP656">
        <v>5</v>
      </c>
      <c r="CQ656">
        <v>3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</v>
      </c>
      <c r="CX656">
        <v>0</v>
      </c>
      <c r="CY656">
        <v>0</v>
      </c>
      <c r="CZ656">
        <v>1</v>
      </c>
      <c r="DA656">
        <v>0</v>
      </c>
      <c r="DB656">
        <v>0</v>
      </c>
      <c r="DC656">
        <v>0</v>
      </c>
      <c r="DD656">
        <v>0</v>
      </c>
      <c r="DE656">
        <v>1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3</v>
      </c>
      <c r="DQ656">
        <v>3</v>
      </c>
      <c r="DR656">
        <v>1</v>
      </c>
      <c r="DS656">
        <v>0</v>
      </c>
      <c r="DT656">
        <v>2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3</v>
      </c>
      <c r="EQ656">
        <v>6</v>
      </c>
      <c r="ER656">
        <v>2</v>
      </c>
      <c r="ES656">
        <v>0</v>
      </c>
      <c r="ET656">
        <v>1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1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2</v>
      </c>
      <c r="FN656">
        <v>6</v>
      </c>
      <c r="FO656">
        <v>16</v>
      </c>
      <c r="FP656">
        <v>10</v>
      </c>
      <c r="FQ656">
        <v>2</v>
      </c>
      <c r="FR656">
        <v>1</v>
      </c>
      <c r="FS656">
        <v>0</v>
      </c>
      <c r="FT656">
        <v>0</v>
      </c>
      <c r="FU656">
        <v>2</v>
      </c>
      <c r="FV656">
        <v>0</v>
      </c>
      <c r="FW656">
        <v>1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0</v>
      </c>
      <c r="GN656">
        <v>16</v>
      </c>
      <c r="GO656">
        <v>13</v>
      </c>
      <c r="GP656">
        <v>7</v>
      </c>
      <c r="GQ656">
        <v>5</v>
      </c>
      <c r="GR656">
        <v>0</v>
      </c>
      <c r="GS656">
        <v>0</v>
      </c>
      <c r="GT656">
        <v>0</v>
      </c>
      <c r="GU656">
        <v>0</v>
      </c>
      <c r="GV656">
        <v>1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13</v>
      </c>
      <c r="HI656">
        <v>0</v>
      </c>
      <c r="HJ656">
        <v>0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0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0</v>
      </c>
      <c r="IB656">
        <v>0</v>
      </c>
      <c r="IC656">
        <v>0</v>
      </c>
      <c r="ID656">
        <v>0</v>
      </c>
      <c r="IE656">
        <v>0</v>
      </c>
      <c r="IF656">
        <v>0</v>
      </c>
      <c r="IG656">
        <v>0</v>
      </c>
      <c r="IH656">
        <v>0</v>
      </c>
      <c r="II656">
        <v>0</v>
      </c>
      <c r="IJ656">
        <v>0</v>
      </c>
      <c r="IK656">
        <v>0</v>
      </c>
      <c r="IL656">
        <v>0</v>
      </c>
      <c r="IM656">
        <v>105</v>
      </c>
      <c r="IN656">
        <v>30</v>
      </c>
      <c r="IO656">
        <v>1</v>
      </c>
      <c r="IP656">
        <v>71</v>
      </c>
      <c r="IQ656">
        <v>1</v>
      </c>
      <c r="IR656">
        <v>0</v>
      </c>
      <c r="IS656">
        <v>0</v>
      </c>
      <c r="IT656">
        <v>0</v>
      </c>
      <c r="IU656">
        <v>0</v>
      </c>
      <c r="IV656">
        <v>0</v>
      </c>
      <c r="IW656">
        <v>0</v>
      </c>
      <c r="IX656">
        <v>1</v>
      </c>
      <c r="IY656">
        <v>0</v>
      </c>
      <c r="IZ656">
        <v>0</v>
      </c>
      <c r="JA656">
        <v>0</v>
      </c>
      <c r="JB656">
        <v>0</v>
      </c>
      <c r="JC656">
        <v>0</v>
      </c>
      <c r="JD656">
        <v>0</v>
      </c>
      <c r="JE656">
        <v>1</v>
      </c>
      <c r="JF656">
        <v>0</v>
      </c>
      <c r="JG656">
        <v>0</v>
      </c>
      <c r="JH656">
        <v>0</v>
      </c>
      <c r="JI656">
        <v>0</v>
      </c>
      <c r="JJ656">
        <v>0</v>
      </c>
      <c r="JK656">
        <v>0</v>
      </c>
      <c r="JL656">
        <v>105</v>
      </c>
    </row>
    <row r="657" spans="1:272">
      <c r="A657" t="s">
        <v>414</v>
      </c>
      <c r="B657" t="s">
        <v>411</v>
      </c>
      <c r="C657" t="str">
        <f>"160910"</f>
        <v>160910</v>
      </c>
      <c r="D657" t="s">
        <v>413</v>
      </c>
      <c r="E657">
        <v>9</v>
      </c>
      <c r="F657">
        <v>1005</v>
      </c>
      <c r="G657">
        <v>758</v>
      </c>
      <c r="H657">
        <v>398</v>
      </c>
      <c r="I657">
        <v>360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360</v>
      </c>
      <c r="T657">
        <v>0</v>
      </c>
      <c r="U657">
        <v>0</v>
      </c>
      <c r="V657">
        <v>360</v>
      </c>
      <c r="W657">
        <v>15</v>
      </c>
      <c r="X657">
        <v>15</v>
      </c>
      <c r="Y657">
        <v>0</v>
      </c>
      <c r="Z657">
        <v>0</v>
      </c>
      <c r="AA657">
        <v>345</v>
      </c>
      <c r="AB657">
        <v>64</v>
      </c>
      <c r="AC657">
        <v>9</v>
      </c>
      <c r="AD657">
        <v>15</v>
      </c>
      <c r="AE657">
        <v>23</v>
      </c>
      <c r="AF657">
        <v>4</v>
      </c>
      <c r="AG657">
        <v>0</v>
      </c>
      <c r="AH657">
        <v>4</v>
      </c>
      <c r="AI657">
        <v>0</v>
      </c>
      <c r="AJ657">
        <v>0</v>
      </c>
      <c r="AK657">
        <v>1</v>
      </c>
      <c r="AL657">
        <v>1</v>
      </c>
      <c r="AM657">
        <v>0</v>
      </c>
      <c r="AN657">
        <v>1</v>
      </c>
      <c r="AO657">
        <v>0</v>
      </c>
      <c r="AP657">
        <v>0</v>
      </c>
      <c r="AQ657">
        <v>0</v>
      </c>
      <c r="AR657">
        <v>0</v>
      </c>
      <c r="AS657">
        <v>1</v>
      </c>
      <c r="AT657">
        <v>0</v>
      </c>
      <c r="AU657">
        <v>2</v>
      </c>
      <c r="AV657">
        <v>0</v>
      </c>
      <c r="AW657">
        <v>1</v>
      </c>
      <c r="AX657">
        <v>0</v>
      </c>
      <c r="AY657">
        <v>0</v>
      </c>
      <c r="AZ657">
        <v>2</v>
      </c>
      <c r="BA657">
        <v>64</v>
      </c>
      <c r="BB657">
        <v>73</v>
      </c>
      <c r="BC657">
        <v>22</v>
      </c>
      <c r="BD657">
        <v>4</v>
      </c>
      <c r="BE657">
        <v>4</v>
      </c>
      <c r="BF657">
        <v>14</v>
      </c>
      <c r="BG657">
        <v>0</v>
      </c>
      <c r="BH657">
        <v>5</v>
      </c>
      <c r="BI657">
        <v>2</v>
      </c>
      <c r="BJ657">
        <v>0</v>
      </c>
      <c r="BK657">
        <v>7</v>
      </c>
      <c r="BL657">
        <v>1</v>
      </c>
      <c r="BM657">
        <v>0</v>
      </c>
      <c r="BN657">
        <v>0</v>
      </c>
      <c r="BO657">
        <v>3</v>
      </c>
      <c r="BP657">
        <v>0</v>
      </c>
      <c r="BQ657">
        <v>0</v>
      </c>
      <c r="BR657">
        <v>1</v>
      </c>
      <c r="BS657">
        <v>1</v>
      </c>
      <c r="BT657">
        <v>0</v>
      </c>
      <c r="BU657">
        <v>2</v>
      </c>
      <c r="BV657">
        <v>0</v>
      </c>
      <c r="BW657">
        <v>0</v>
      </c>
      <c r="BX657">
        <v>0</v>
      </c>
      <c r="BY657">
        <v>7</v>
      </c>
      <c r="BZ657">
        <v>73</v>
      </c>
      <c r="CA657">
        <v>7</v>
      </c>
      <c r="CB657">
        <v>3</v>
      </c>
      <c r="CC657">
        <v>2</v>
      </c>
      <c r="CD657">
        <v>0</v>
      </c>
      <c r="CE657">
        <v>0</v>
      </c>
      <c r="CF657">
        <v>0</v>
      </c>
      <c r="CG657">
        <v>0</v>
      </c>
      <c r="CH657">
        <v>1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1</v>
      </c>
      <c r="CP657">
        <v>7</v>
      </c>
      <c r="CQ657">
        <v>20</v>
      </c>
      <c r="CR657">
        <v>11</v>
      </c>
      <c r="CS657">
        <v>0</v>
      </c>
      <c r="CT657">
        <v>0</v>
      </c>
      <c r="CU657">
        <v>0</v>
      </c>
      <c r="CV657">
        <v>3</v>
      </c>
      <c r="CW657">
        <v>0</v>
      </c>
      <c r="CX657">
        <v>1</v>
      </c>
      <c r="CY657">
        <v>0</v>
      </c>
      <c r="CZ657">
        <v>0</v>
      </c>
      <c r="DA657">
        <v>2</v>
      </c>
      <c r="DB657">
        <v>0</v>
      </c>
      <c r="DC657">
        <v>0</v>
      </c>
      <c r="DD657">
        <v>1</v>
      </c>
      <c r="DE657">
        <v>1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1</v>
      </c>
      <c r="DN657">
        <v>0</v>
      </c>
      <c r="DO657">
        <v>0</v>
      </c>
      <c r="DP657">
        <v>20</v>
      </c>
      <c r="DQ657">
        <v>5</v>
      </c>
      <c r="DR657">
        <v>1</v>
      </c>
      <c r="DS657">
        <v>0</v>
      </c>
      <c r="DT657">
        <v>0</v>
      </c>
      <c r="DU657">
        <v>1</v>
      </c>
      <c r="DV657">
        <v>0</v>
      </c>
      <c r="DW657">
        <v>0</v>
      </c>
      <c r="DX657">
        <v>1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1</v>
      </c>
      <c r="EM657">
        <v>0</v>
      </c>
      <c r="EN657">
        <v>0</v>
      </c>
      <c r="EO657">
        <v>1</v>
      </c>
      <c r="EP657">
        <v>5</v>
      </c>
      <c r="EQ657">
        <v>16</v>
      </c>
      <c r="ER657">
        <v>7</v>
      </c>
      <c r="ES657">
        <v>7</v>
      </c>
      <c r="ET657">
        <v>0</v>
      </c>
      <c r="EU657">
        <v>0</v>
      </c>
      <c r="EV657">
        <v>0</v>
      </c>
      <c r="EW657">
        <v>0</v>
      </c>
      <c r="EX657">
        <v>1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1</v>
      </c>
      <c r="FN657">
        <v>16</v>
      </c>
      <c r="FO657">
        <v>22</v>
      </c>
      <c r="FP657">
        <v>8</v>
      </c>
      <c r="FQ657">
        <v>2</v>
      </c>
      <c r="FR657">
        <v>2</v>
      </c>
      <c r="FS657">
        <v>0</v>
      </c>
      <c r="FT657">
        <v>1</v>
      </c>
      <c r="FU657">
        <v>3</v>
      </c>
      <c r="FV657">
        <v>1</v>
      </c>
      <c r="FW657">
        <v>0</v>
      </c>
      <c r="FX657">
        <v>0</v>
      </c>
      <c r="FY657">
        <v>0</v>
      </c>
      <c r="FZ657">
        <v>0</v>
      </c>
      <c r="GA657">
        <v>2</v>
      </c>
      <c r="GB657">
        <v>0</v>
      </c>
      <c r="GC657">
        <v>1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1</v>
      </c>
      <c r="GK657">
        <v>1</v>
      </c>
      <c r="GL657">
        <v>0</v>
      </c>
      <c r="GM657">
        <v>0</v>
      </c>
      <c r="GN657">
        <v>22</v>
      </c>
      <c r="GO657">
        <v>43</v>
      </c>
      <c r="GP657">
        <v>32</v>
      </c>
      <c r="GQ657">
        <v>2</v>
      </c>
      <c r="GR657">
        <v>1</v>
      </c>
      <c r="GS657">
        <v>1</v>
      </c>
      <c r="GT657">
        <v>3</v>
      </c>
      <c r="GU657">
        <v>0</v>
      </c>
      <c r="GV657">
        <v>2</v>
      </c>
      <c r="GW657">
        <v>0</v>
      </c>
      <c r="GX657">
        <v>0</v>
      </c>
      <c r="GY657">
        <v>1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1</v>
      </c>
      <c r="HH657">
        <v>43</v>
      </c>
      <c r="HI657">
        <v>2</v>
      </c>
      <c r="HJ657">
        <v>1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  <c r="HS657">
        <v>0</v>
      </c>
      <c r="HT657">
        <v>0</v>
      </c>
      <c r="HU657">
        <v>1</v>
      </c>
      <c r="HV657">
        <v>2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0</v>
      </c>
      <c r="IF657">
        <v>0</v>
      </c>
      <c r="IG657">
        <v>0</v>
      </c>
      <c r="IH657">
        <v>0</v>
      </c>
      <c r="II657">
        <v>0</v>
      </c>
      <c r="IJ657">
        <v>0</v>
      </c>
      <c r="IK657">
        <v>0</v>
      </c>
      <c r="IL657">
        <v>0</v>
      </c>
      <c r="IM657">
        <v>93</v>
      </c>
      <c r="IN657">
        <v>22</v>
      </c>
      <c r="IO657">
        <v>4</v>
      </c>
      <c r="IP657">
        <v>63</v>
      </c>
      <c r="IQ657">
        <v>0</v>
      </c>
      <c r="IR657">
        <v>1</v>
      </c>
      <c r="IS657">
        <v>0</v>
      </c>
      <c r="IT657">
        <v>0</v>
      </c>
      <c r="IU657">
        <v>0</v>
      </c>
      <c r="IV657">
        <v>0</v>
      </c>
      <c r="IW657">
        <v>0</v>
      </c>
      <c r="IX657">
        <v>1</v>
      </c>
      <c r="IY657">
        <v>0</v>
      </c>
      <c r="IZ657">
        <v>0</v>
      </c>
      <c r="JA657">
        <v>0</v>
      </c>
      <c r="JB657">
        <v>1</v>
      </c>
      <c r="JC657">
        <v>0</v>
      </c>
      <c r="JD657">
        <v>0</v>
      </c>
      <c r="JE657">
        <v>0</v>
      </c>
      <c r="JF657">
        <v>0</v>
      </c>
      <c r="JG657">
        <v>0</v>
      </c>
      <c r="JH657">
        <v>1</v>
      </c>
      <c r="JI657">
        <v>0</v>
      </c>
      <c r="JJ657">
        <v>0</v>
      </c>
      <c r="JK657">
        <v>0</v>
      </c>
      <c r="JL657">
        <v>93</v>
      </c>
    </row>
    <row r="658" spans="1:272">
      <c r="A658" t="s">
        <v>412</v>
      </c>
      <c r="B658" t="s">
        <v>411</v>
      </c>
      <c r="C658" t="str">
        <f>"160910"</f>
        <v>160910</v>
      </c>
      <c r="D658" t="s">
        <v>263</v>
      </c>
      <c r="E658">
        <v>10</v>
      </c>
      <c r="F658">
        <v>111</v>
      </c>
      <c r="G658">
        <v>101</v>
      </c>
      <c r="H658">
        <v>49</v>
      </c>
      <c r="I658">
        <v>52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52</v>
      </c>
      <c r="T658">
        <v>0</v>
      </c>
      <c r="U658">
        <v>0</v>
      </c>
      <c r="V658">
        <v>52</v>
      </c>
      <c r="W658">
        <v>19</v>
      </c>
      <c r="X658">
        <v>5</v>
      </c>
      <c r="Y658">
        <v>11</v>
      </c>
      <c r="Z658">
        <v>0</v>
      </c>
      <c r="AA658">
        <v>33</v>
      </c>
      <c r="AB658">
        <v>12</v>
      </c>
      <c r="AC658">
        <v>0</v>
      </c>
      <c r="AD658">
        <v>0</v>
      </c>
      <c r="AE658">
        <v>7</v>
      </c>
      <c r="AF658">
        <v>0</v>
      </c>
      <c r="AG658">
        <v>1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1</v>
      </c>
      <c r="BA658">
        <v>12</v>
      </c>
      <c r="BB658">
        <v>4</v>
      </c>
      <c r="BC658">
        <v>1</v>
      </c>
      <c r="BD658">
        <v>0</v>
      </c>
      <c r="BE658">
        <v>0</v>
      </c>
      <c r="BF658">
        <v>2</v>
      </c>
      <c r="BG658">
        <v>0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4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3</v>
      </c>
      <c r="CR658">
        <v>1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1</v>
      </c>
      <c r="CZ658">
        <v>1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3</v>
      </c>
      <c r="DQ658">
        <v>1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1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1</v>
      </c>
      <c r="EQ658">
        <v>5</v>
      </c>
      <c r="ER658">
        <v>1</v>
      </c>
      <c r="ES658">
        <v>0</v>
      </c>
      <c r="ET658">
        <v>0</v>
      </c>
      <c r="EU658">
        <v>0</v>
      </c>
      <c r="EV658">
        <v>0</v>
      </c>
      <c r="EW658">
        <v>1</v>
      </c>
      <c r="EX658">
        <v>1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1</v>
      </c>
      <c r="FF658">
        <v>0</v>
      </c>
      <c r="FG658">
        <v>1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5</v>
      </c>
      <c r="FO658">
        <v>5</v>
      </c>
      <c r="FP658">
        <v>0</v>
      </c>
      <c r="FQ658">
        <v>0</v>
      </c>
      <c r="FR658">
        <v>0</v>
      </c>
      <c r="FS658">
        <v>0</v>
      </c>
      <c r="FT658">
        <v>0</v>
      </c>
      <c r="FU658">
        <v>0</v>
      </c>
      <c r="FV658">
        <v>1</v>
      </c>
      <c r="FW658">
        <v>1</v>
      </c>
      <c r="FX658">
        <v>0</v>
      </c>
      <c r="FY658">
        <v>0</v>
      </c>
      <c r="FZ658">
        <v>0</v>
      </c>
      <c r="GA658">
        <v>0</v>
      </c>
      <c r="GB658">
        <v>1</v>
      </c>
      <c r="GC658">
        <v>0</v>
      </c>
      <c r="GD658">
        <v>0</v>
      </c>
      <c r="GE658">
        <v>0</v>
      </c>
      <c r="GF658">
        <v>0</v>
      </c>
      <c r="GG658">
        <v>0</v>
      </c>
      <c r="GH658">
        <v>0</v>
      </c>
      <c r="GI658">
        <v>1</v>
      </c>
      <c r="GJ658">
        <v>1</v>
      </c>
      <c r="GK658">
        <v>0</v>
      </c>
      <c r="GL658">
        <v>0</v>
      </c>
      <c r="GM658">
        <v>0</v>
      </c>
      <c r="GN658">
        <v>5</v>
      </c>
      <c r="GO658">
        <v>0</v>
      </c>
      <c r="GP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0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0</v>
      </c>
      <c r="IF658">
        <v>0</v>
      </c>
      <c r="IG658">
        <v>0</v>
      </c>
      <c r="IH658">
        <v>0</v>
      </c>
      <c r="II658">
        <v>0</v>
      </c>
      <c r="IJ658">
        <v>0</v>
      </c>
      <c r="IK658">
        <v>0</v>
      </c>
      <c r="IL658">
        <v>0</v>
      </c>
      <c r="IM658">
        <v>3</v>
      </c>
      <c r="IN658">
        <v>0</v>
      </c>
      <c r="IO658">
        <v>0</v>
      </c>
      <c r="IP658">
        <v>2</v>
      </c>
      <c r="IQ658">
        <v>0</v>
      </c>
      <c r="IR658">
        <v>1</v>
      </c>
      <c r="IS658">
        <v>0</v>
      </c>
      <c r="IT658">
        <v>0</v>
      </c>
      <c r="IU658">
        <v>0</v>
      </c>
      <c r="IV658">
        <v>0</v>
      </c>
      <c r="IW658">
        <v>0</v>
      </c>
      <c r="IX658">
        <v>0</v>
      </c>
      <c r="IY658">
        <v>0</v>
      </c>
      <c r="IZ658">
        <v>0</v>
      </c>
      <c r="JA658">
        <v>0</v>
      </c>
      <c r="JB658">
        <v>0</v>
      </c>
      <c r="JC658">
        <v>0</v>
      </c>
      <c r="JD658">
        <v>0</v>
      </c>
      <c r="JE658">
        <v>0</v>
      </c>
      <c r="JF658">
        <v>0</v>
      </c>
      <c r="JG658">
        <v>0</v>
      </c>
      <c r="JH658">
        <v>0</v>
      </c>
      <c r="JI658">
        <v>0</v>
      </c>
      <c r="JJ658">
        <v>0</v>
      </c>
      <c r="JK658">
        <v>0</v>
      </c>
      <c r="JL658">
        <v>3</v>
      </c>
    </row>
    <row r="659" spans="1:272">
      <c r="A659" t="s">
        <v>410</v>
      </c>
      <c r="B659" t="s">
        <v>398</v>
      </c>
      <c r="C659" t="str">
        <f>"160911"</f>
        <v>160911</v>
      </c>
      <c r="D659" t="s">
        <v>155</v>
      </c>
      <c r="E659">
        <v>1</v>
      </c>
      <c r="F659">
        <v>744</v>
      </c>
      <c r="G659">
        <v>570</v>
      </c>
      <c r="H659">
        <v>313</v>
      </c>
      <c r="I659">
        <v>257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257</v>
      </c>
      <c r="T659">
        <v>0</v>
      </c>
      <c r="U659">
        <v>0</v>
      </c>
      <c r="V659">
        <v>257</v>
      </c>
      <c r="W659">
        <v>12</v>
      </c>
      <c r="X659">
        <v>9</v>
      </c>
      <c r="Y659">
        <v>3</v>
      </c>
      <c r="Z659">
        <v>0</v>
      </c>
      <c r="AA659">
        <v>245</v>
      </c>
      <c r="AB659">
        <v>36</v>
      </c>
      <c r="AC659">
        <v>1</v>
      </c>
      <c r="AD659">
        <v>9</v>
      </c>
      <c r="AE659">
        <v>16</v>
      </c>
      <c r="AF659">
        <v>3</v>
      </c>
      <c r="AG659">
        <v>0</v>
      </c>
      <c r="AH659">
        <v>1</v>
      </c>
      <c r="AI659">
        <v>0</v>
      </c>
      <c r="AJ659">
        <v>0</v>
      </c>
      <c r="AK659">
        <v>3</v>
      </c>
      <c r="AL659">
        <v>0</v>
      </c>
      <c r="AM659">
        <v>0</v>
      </c>
      <c r="AN659">
        <v>0</v>
      </c>
      <c r="AO659">
        <v>1</v>
      </c>
      <c r="AP659">
        <v>1</v>
      </c>
      <c r="AQ659">
        <v>1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36</v>
      </c>
      <c r="BB659">
        <v>44</v>
      </c>
      <c r="BC659">
        <v>8</v>
      </c>
      <c r="BD659">
        <v>1</v>
      </c>
      <c r="BE659">
        <v>0</v>
      </c>
      <c r="BF659">
        <v>12</v>
      </c>
      <c r="BG659">
        <v>0</v>
      </c>
      <c r="BH659">
        <v>5</v>
      </c>
      <c r="BI659">
        <v>1</v>
      </c>
      <c r="BJ659">
        <v>0</v>
      </c>
      <c r="BK659">
        <v>0</v>
      </c>
      <c r="BL659">
        <v>1</v>
      </c>
      <c r="BM659">
        <v>1</v>
      </c>
      <c r="BN659">
        <v>2</v>
      </c>
      <c r="BO659">
        <v>3</v>
      </c>
      <c r="BP659">
        <v>0</v>
      </c>
      <c r="BQ659">
        <v>1</v>
      </c>
      <c r="BR659">
        <v>3</v>
      </c>
      <c r="BS659">
        <v>0</v>
      </c>
      <c r="BT659">
        <v>0</v>
      </c>
      <c r="BU659">
        <v>1</v>
      </c>
      <c r="BV659">
        <v>1</v>
      </c>
      <c r="BW659">
        <v>1</v>
      </c>
      <c r="BX659">
        <v>1</v>
      </c>
      <c r="BY659">
        <v>2</v>
      </c>
      <c r="BZ659">
        <v>44</v>
      </c>
      <c r="CA659">
        <v>8</v>
      </c>
      <c r="CB659">
        <v>4</v>
      </c>
      <c r="CC659">
        <v>1</v>
      </c>
      <c r="CD659">
        <v>1</v>
      </c>
      <c r="CE659">
        <v>0</v>
      </c>
      <c r="CF659">
        <v>0</v>
      </c>
      <c r="CG659">
        <v>0</v>
      </c>
      <c r="CH659">
        <v>2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8</v>
      </c>
      <c r="CQ659">
        <v>11</v>
      </c>
      <c r="CR659">
        <v>5</v>
      </c>
      <c r="CS659">
        <v>2</v>
      </c>
      <c r="CT659">
        <v>0</v>
      </c>
      <c r="CU659">
        <v>0</v>
      </c>
      <c r="CV659">
        <v>1</v>
      </c>
      <c r="CW659">
        <v>2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1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11</v>
      </c>
      <c r="DQ659">
        <v>4</v>
      </c>
      <c r="DR659">
        <v>3</v>
      </c>
      <c r="DS659">
        <v>0</v>
      </c>
      <c r="DT659">
        <v>1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4</v>
      </c>
      <c r="EQ659">
        <v>3</v>
      </c>
      <c r="ER659">
        <v>2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1</v>
      </c>
      <c r="FN659">
        <v>3</v>
      </c>
      <c r="FO659">
        <v>37</v>
      </c>
      <c r="FP659">
        <v>15</v>
      </c>
      <c r="FQ659">
        <v>1</v>
      </c>
      <c r="FR659">
        <v>4</v>
      </c>
      <c r="FS659">
        <v>1</v>
      </c>
      <c r="FT659">
        <v>0</v>
      </c>
      <c r="FU659">
        <v>5</v>
      </c>
      <c r="FV659">
        <v>1</v>
      </c>
      <c r="FW659">
        <v>1</v>
      </c>
      <c r="FX659">
        <v>1</v>
      </c>
      <c r="FY659">
        <v>0</v>
      </c>
      <c r="FZ659">
        <v>1</v>
      </c>
      <c r="GA659">
        <v>2</v>
      </c>
      <c r="GB659">
        <v>0</v>
      </c>
      <c r="GC659">
        <v>1</v>
      </c>
      <c r="GD659">
        <v>0</v>
      </c>
      <c r="GE659">
        <v>0</v>
      </c>
      <c r="GF659">
        <v>0</v>
      </c>
      <c r="GG659">
        <v>0</v>
      </c>
      <c r="GH659">
        <v>1</v>
      </c>
      <c r="GI659">
        <v>0</v>
      </c>
      <c r="GJ659">
        <v>0</v>
      </c>
      <c r="GK659">
        <v>0</v>
      </c>
      <c r="GL659">
        <v>0</v>
      </c>
      <c r="GM659">
        <v>3</v>
      </c>
      <c r="GN659">
        <v>37</v>
      </c>
      <c r="GO659">
        <v>20</v>
      </c>
      <c r="GP659">
        <v>7</v>
      </c>
      <c r="GQ659">
        <v>4</v>
      </c>
      <c r="GR659">
        <v>2</v>
      </c>
      <c r="GS659">
        <v>0</v>
      </c>
      <c r="GT659">
        <v>1</v>
      </c>
      <c r="GU659">
        <v>0</v>
      </c>
      <c r="GV659">
        <v>2</v>
      </c>
      <c r="GW659">
        <v>0</v>
      </c>
      <c r="GX659">
        <v>1</v>
      </c>
      <c r="GY659">
        <v>0</v>
      </c>
      <c r="GZ659">
        <v>0</v>
      </c>
      <c r="HA659">
        <v>1</v>
      </c>
      <c r="HB659">
        <v>0</v>
      </c>
      <c r="HC659">
        <v>1</v>
      </c>
      <c r="HD659">
        <v>0</v>
      </c>
      <c r="HE659">
        <v>0</v>
      </c>
      <c r="HF659">
        <v>0</v>
      </c>
      <c r="HG659">
        <v>1</v>
      </c>
      <c r="HH659">
        <v>20</v>
      </c>
      <c r="HI659">
        <v>3</v>
      </c>
      <c r="HJ659">
        <v>0</v>
      </c>
      <c r="HK659">
        <v>0</v>
      </c>
      <c r="HL659">
        <v>2</v>
      </c>
      <c r="HM659">
        <v>0</v>
      </c>
      <c r="HN659">
        <v>0</v>
      </c>
      <c r="HO659">
        <v>0</v>
      </c>
      <c r="HP659">
        <v>0</v>
      </c>
      <c r="HQ659">
        <v>0</v>
      </c>
      <c r="HR659">
        <v>0</v>
      </c>
      <c r="HS659">
        <v>0</v>
      </c>
      <c r="HT659">
        <v>0</v>
      </c>
      <c r="HU659">
        <v>1</v>
      </c>
      <c r="HV659">
        <v>3</v>
      </c>
      <c r="HW659">
        <v>2</v>
      </c>
      <c r="HX659">
        <v>1</v>
      </c>
      <c r="HY659">
        <v>0</v>
      </c>
      <c r="HZ659">
        <v>1</v>
      </c>
      <c r="IA659">
        <v>0</v>
      </c>
      <c r="IB659">
        <v>0</v>
      </c>
      <c r="IC659">
        <v>0</v>
      </c>
      <c r="ID659">
        <v>0</v>
      </c>
      <c r="IE659">
        <v>0</v>
      </c>
      <c r="IF659">
        <v>0</v>
      </c>
      <c r="IG659">
        <v>0</v>
      </c>
      <c r="IH659">
        <v>0</v>
      </c>
      <c r="II659">
        <v>0</v>
      </c>
      <c r="IJ659">
        <v>0</v>
      </c>
      <c r="IK659">
        <v>0</v>
      </c>
      <c r="IL659">
        <v>2</v>
      </c>
      <c r="IM659">
        <v>77</v>
      </c>
      <c r="IN659">
        <v>36</v>
      </c>
      <c r="IO659">
        <v>1</v>
      </c>
      <c r="IP659">
        <v>26</v>
      </c>
      <c r="IQ659">
        <v>3</v>
      </c>
      <c r="IR659">
        <v>1</v>
      </c>
      <c r="IS659">
        <v>0</v>
      </c>
      <c r="IT659">
        <v>0</v>
      </c>
      <c r="IU659">
        <v>0</v>
      </c>
      <c r="IV659">
        <v>0</v>
      </c>
      <c r="IW659">
        <v>1</v>
      </c>
      <c r="IX659">
        <v>1</v>
      </c>
      <c r="IY659">
        <v>1</v>
      </c>
      <c r="IZ659">
        <v>0</v>
      </c>
      <c r="JA659">
        <v>0</v>
      </c>
      <c r="JB659">
        <v>7</v>
      </c>
      <c r="JC659">
        <v>0</v>
      </c>
      <c r="JD659">
        <v>0</v>
      </c>
      <c r="JE659">
        <v>0</v>
      </c>
      <c r="JF659">
        <v>0</v>
      </c>
      <c r="JG659">
        <v>0</v>
      </c>
      <c r="JH659">
        <v>0</v>
      </c>
      <c r="JI659">
        <v>0</v>
      </c>
      <c r="JJ659">
        <v>0</v>
      </c>
      <c r="JK659">
        <v>0</v>
      </c>
      <c r="JL659">
        <v>77</v>
      </c>
    </row>
    <row r="660" spans="1:272">
      <c r="A660" t="s">
        <v>409</v>
      </c>
      <c r="B660" t="s">
        <v>398</v>
      </c>
      <c r="C660" t="str">
        <f>"160911"</f>
        <v>160911</v>
      </c>
      <c r="D660" t="s">
        <v>408</v>
      </c>
      <c r="E660">
        <v>2</v>
      </c>
      <c r="F660">
        <v>921</v>
      </c>
      <c r="G660">
        <v>701</v>
      </c>
      <c r="H660">
        <v>311</v>
      </c>
      <c r="I660">
        <v>390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390</v>
      </c>
      <c r="T660">
        <v>0</v>
      </c>
      <c r="U660">
        <v>0</v>
      </c>
      <c r="V660">
        <v>390</v>
      </c>
      <c r="W660">
        <v>10</v>
      </c>
      <c r="X660">
        <v>9</v>
      </c>
      <c r="Y660">
        <v>1</v>
      </c>
      <c r="Z660">
        <v>0</v>
      </c>
      <c r="AA660">
        <v>380</v>
      </c>
      <c r="AB660">
        <v>60</v>
      </c>
      <c r="AC660">
        <v>5</v>
      </c>
      <c r="AD660">
        <v>7</v>
      </c>
      <c r="AE660">
        <v>29</v>
      </c>
      <c r="AF660">
        <v>9</v>
      </c>
      <c r="AG660">
        <v>0</v>
      </c>
      <c r="AH660">
        <v>1</v>
      </c>
      <c r="AI660">
        <v>0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5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1</v>
      </c>
      <c r="AY660">
        <v>0</v>
      </c>
      <c r="AZ660">
        <v>2</v>
      </c>
      <c r="BA660">
        <v>60</v>
      </c>
      <c r="BB660">
        <v>99</v>
      </c>
      <c r="BC660">
        <v>35</v>
      </c>
      <c r="BD660">
        <v>6</v>
      </c>
      <c r="BE660">
        <v>7</v>
      </c>
      <c r="BF660">
        <v>19</v>
      </c>
      <c r="BG660">
        <v>1</v>
      </c>
      <c r="BH660">
        <v>3</v>
      </c>
      <c r="BI660">
        <v>0</v>
      </c>
      <c r="BJ660">
        <v>3</v>
      </c>
      <c r="BK660">
        <v>5</v>
      </c>
      <c r="BL660">
        <v>4</v>
      </c>
      <c r="BM660">
        <v>0</v>
      </c>
      <c r="BN660">
        <v>2</v>
      </c>
      <c r="BO660">
        <v>1</v>
      </c>
      <c r="BP660">
        <v>0</v>
      </c>
      <c r="BQ660">
        <v>2</v>
      </c>
      <c r="BR660">
        <v>0</v>
      </c>
      <c r="BS660">
        <v>2</v>
      </c>
      <c r="BT660">
        <v>0</v>
      </c>
      <c r="BU660">
        <v>1</v>
      </c>
      <c r="BV660">
        <v>2</v>
      </c>
      <c r="BW660">
        <v>2</v>
      </c>
      <c r="BX660">
        <v>2</v>
      </c>
      <c r="BY660">
        <v>2</v>
      </c>
      <c r="BZ660">
        <v>99</v>
      </c>
      <c r="CA660">
        <v>9</v>
      </c>
      <c r="CB660">
        <v>5</v>
      </c>
      <c r="CC660">
        <v>0</v>
      </c>
      <c r="CD660">
        <v>0</v>
      </c>
      <c r="CE660">
        <v>0</v>
      </c>
      <c r="CF660">
        <v>2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2</v>
      </c>
      <c r="CO660">
        <v>0</v>
      </c>
      <c r="CP660">
        <v>9</v>
      </c>
      <c r="CQ660">
        <v>16</v>
      </c>
      <c r="CR660">
        <v>10</v>
      </c>
      <c r="CS660">
        <v>1</v>
      </c>
      <c r="CT660">
        <v>1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1</v>
      </c>
      <c r="DM660">
        <v>0</v>
      </c>
      <c r="DN660">
        <v>0</v>
      </c>
      <c r="DO660">
        <v>3</v>
      </c>
      <c r="DP660">
        <v>16</v>
      </c>
      <c r="DQ660">
        <v>10</v>
      </c>
      <c r="DR660">
        <v>5</v>
      </c>
      <c r="DS660">
        <v>2</v>
      </c>
      <c r="DT660">
        <v>0</v>
      </c>
      <c r="DU660">
        <v>1</v>
      </c>
      <c r="DV660">
        <v>0</v>
      </c>
      <c r="DW660">
        <v>0</v>
      </c>
      <c r="DX660">
        <v>0</v>
      </c>
      <c r="DY660">
        <v>1</v>
      </c>
      <c r="DZ660">
        <v>0</v>
      </c>
      <c r="EA660">
        <v>0</v>
      </c>
      <c r="EB660">
        <v>0</v>
      </c>
      <c r="EC660">
        <v>1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10</v>
      </c>
      <c r="EQ660">
        <v>16</v>
      </c>
      <c r="ER660">
        <v>4</v>
      </c>
      <c r="ES660">
        <v>4</v>
      </c>
      <c r="ET660">
        <v>0</v>
      </c>
      <c r="EU660">
        <v>1</v>
      </c>
      <c r="EV660">
        <v>2</v>
      </c>
      <c r="EW660">
        <v>0</v>
      </c>
      <c r="EX660">
        <v>1</v>
      </c>
      <c r="EY660">
        <v>0</v>
      </c>
      <c r="EZ660">
        <v>2</v>
      </c>
      <c r="FA660">
        <v>0</v>
      </c>
      <c r="FB660">
        <v>0</v>
      </c>
      <c r="FC660">
        <v>0</v>
      </c>
      <c r="FD660">
        <v>1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1</v>
      </c>
      <c r="FN660">
        <v>16</v>
      </c>
      <c r="FO660">
        <v>34</v>
      </c>
      <c r="FP660">
        <v>15</v>
      </c>
      <c r="FQ660">
        <v>1</v>
      </c>
      <c r="FR660">
        <v>1</v>
      </c>
      <c r="FS660">
        <v>1</v>
      </c>
      <c r="FT660">
        <v>1</v>
      </c>
      <c r="FU660">
        <v>3</v>
      </c>
      <c r="FV660">
        <v>0</v>
      </c>
      <c r="FW660">
        <v>4</v>
      </c>
      <c r="FX660">
        <v>1</v>
      </c>
      <c r="FY660">
        <v>0</v>
      </c>
      <c r="FZ660">
        <v>1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1</v>
      </c>
      <c r="GG660">
        <v>0</v>
      </c>
      <c r="GH660">
        <v>0</v>
      </c>
      <c r="GI660">
        <v>0</v>
      </c>
      <c r="GJ660">
        <v>2</v>
      </c>
      <c r="GK660">
        <v>0</v>
      </c>
      <c r="GL660">
        <v>2</v>
      </c>
      <c r="GM660">
        <v>1</v>
      </c>
      <c r="GN660">
        <v>34</v>
      </c>
      <c r="GO660">
        <v>21</v>
      </c>
      <c r="GP660">
        <v>14</v>
      </c>
      <c r="GQ660">
        <v>2</v>
      </c>
      <c r="GR660">
        <v>1</v>
      </c>
      <c r="GS660">
        <v>0</v>
      </c>
      <c r="GT660">
        <v>0</v>
      </c>
      <c r="GU660">
        <v>0</v>
      </c>
      <c r="GV660">
        <v>3</v>
      </c>
      <c r="GW660">
        <v>0</v>
      </c>
      <c r="GX660">
        <v>0</v>
      </c>
      <c r="GY660">
        <v>0</v>
      </c>
      <c r="GZ660">
        <v>0</v>
      </c>
      <c r="HA660">
        <v>0</v>
      </c>
      <c r="HB660">
        <v>0</v>
      </c>
      <c r="HC660">
        <v>0</v>
      </c>
      <c r="HD660">
        <v>0</v>
      </c>
      <c r="HE660">
        <v>0</v>
      </c>
      <c r="HF660">
        <v>1</v>
      </c>
      <c r="HG660">
        <v>0</v>
      </c>
      <c r="HH660">
        <v>21</v>
      </c>
      <c r="HI660">
        <v>7</v>
      </c>
      <c r="HJ660">
        <v>2</v>
      </c>
      <c r="HK660">
        <v>0</v>
      </c>
      <c r="HL660">
        <v>2</v>
      </c>
      <c r="HM660">
        <v>1</v>
      </c>
      <c r="HN660">
        <v>0</v>
      </c>
      <c r="HO660">
        <v>0</v>
      </c>
      <c r="HP660">
        <v>1</v>
      </c>
      <c r="HQ660">
        <v>0</v>
      </c>
      <c r="HR660">
        <v>0</v>
      </c>
      <c r="HS660">
        <v>0</v>
      </c>
      <c r="HT660">
        <v>0</v>
      </c>
      <c r="HU660">
        <v>1</v>
      </c>
      <c r="HV660">
        <v>7</v>
      </c>
      <c r="HW660">
        <v>0</v>
      </c>
      <c r="HX660">
        <v>0</v>
      </c>
      <c r="HY660">
        <v>0</v>
      </c>
      <c r="HZ660">
        <v>0</v>
      </c>
      <c r="IA660">
        <v>0</v>
      </c>
      <c r="IB660">
        <v>0</v>
      </c>
      <c r="IC660">
        <v>0</v>
      </c>
      <c r="ID660">
        <v>0</v>
      </c>
      <c r="IE660">
        <v>0</v>
      </c>
      <c r="IF660">
        <v>0</v>
      </c>
      <c r="IG660">
        <v>0</v>
      </c>
      <c r="IH660">
        <v>0</v>
      </c>
      <c r="II660">
        <v>0</v>
      </c>
      <c r="IJ660">
        <v>0</v>
      </c>
      <c r="IK660">
        <v>0</v>
      </c>
      <c r="IL660">
        <v>0</v>
      </c>
      <c r="IM660">
        <v>108</v>
      </c>
      <c r="IN660">
        <v>50</v>
      </c>
      <c r="IO660">
        <v>11</v>
      </c>
      <c r="IP660">
        <v>16</v>
      </c>
      <c r="IQ660">
        <v>4</v>
      </c>
      <c r="IR660">
        <v>0</v>
      </c>
      <c r="IS660">
        <v>0</v>
      </c>
      <c r="IT660">
        <v>1</v>
      </c>
      <c r="IU660">
        <v>1</v>
      </c>
      <c r="IV660">
        <v>0</v>
      </c>
      <c r="IW660">
        <v>2</v>
      </c>
      <c r="IX660">
        <v>4</v>
      </c>
      <c r="IY660">
        <v>0</v>
      </c>
      <c r="IZ660">
        <v>1</v>
      </c>
      <c r="JA660">
        <v>0</v>
      </c>
      <c r="JB660">
        <v>10</v>
      </c>
      <c r="JC660">
        <v>0</v>
      </c>
      <c r="JD660">
        <v>4</v>
      </c>
      <c r="JE660">
        <v>0</v>
      </c>
      <c r="JF660">
        <v>0</v>
      </c>
      <c r="JG660">
        <v>1</v>
      </c>
      <c r="JH660">
        <v>1</v>
      </c>
      <c r="JI660">
        <v>0</v>
      </c>
      <c r="JJ660">
        <v>2</v>
      </c>
      <c r="JK660">
        <v>0</v>
      </c>
      <c r="JL660">
        <v>108</v>
      </c>
    </row>
    <row r="661" spans="1:272">
      <c r="A661" t="s">
        <v>407</v>
      </c>
      <c r="B661" t="s">
        <v>398</v>
      </c>
      <c r="C661" t="str">
        <f>"160911"</f>
        <v>160911</v>
      </c>
      <c r="D661" t="s">
        <v>406</v>
      </c>
      <c r="E661">
        <v>3</v>
      </c>
      <c r="F661">
        <v>507</v>
      </c>
      <c r="G661">
        <v>390</v>
      </c>
      <c r="H661">
        <v>190</v>
      </c>
      <c r="I661">
        <v>200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200</v>
      </c>
      <c r="T661">
        <v>0</v>
      </c>
      <c r="U661">
        <v>0</v>
      </c>
      <c r="V661">
        <v>200</v>
      </c>
      <c r="W661">
        <v>7</v>
      </c>
      <c r="X661">
        <v>5</v>
      </c>
      <c r="Y661">
        <v>2</v>
      </c>
      <c r="Z661">
        <v>0</v>
      </c>
      <c r="AA661">
        <v>193</v>
      </c>
      <c r="AB661">
        <v>36</v>
      </c>
      <c r="AC661">
        <v>6</v>
      </c>
      <c r="AD661">
        <v>1</v>
      </c>
      <c r="AE661">
        <v>16</v>
      </c>
      <c r="AF661">
        <v>3</v>
      </c>
      <c r="AG661">
        <v>0</v>
      </c>
      <c r="AH661">
        <v>0</v>
      </c>
      <c r="AI661">
        <v>2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2</v>
      </c>
      <c r="AR661">
        <v>0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0</v>
      </c>
      <c r="AY661">
        <v>2</v>
      </c>
      <c r="AZ661">
        <v>2</v>
      </c>
      <c r="BA661">
        <v>36</v>
      </c>
      <c r="BB661">
        <v>45</v>
      </c>
      <c r="BC661">
        <v>11</v>
      </c>
      <c r="BD661">
        <v>0</v>
      </c>
      <c r="BE661">
        <v>1</v>
      </c>
      <c r="BF661">
        <v>11</v>
      </c>
      <c r="BG661">
        <v>4</v>
      </c>
      <c r="BH661">
        <v>2</v>
      </c>
      <c r="BI661">
        <v>1</v>
      </c>
      <c r="BJ661">
        <v>1</v>
      </c>
      <c r="BK661">
        <v>2</v>
      </c>
      <c r="BL661">
        <v>1</v>
      </c>
      <c r="BM661">
        <v>0</v>
      </c>
      <c r="BN661">
        <v>0</v>
      </c>
      <c r="BO661">
        <v>4</v>
      </c>
      <c r="BP661">
        <v>2</v>
      </c>
      <c r="BQ661">
        <v>0</v>
      </c>
      <c r="BR661">
        <v>0</v>
      </c>
      <c r="BS661">
        <v>1</v>
      </c>
      <c r="BT661">
        <v>0</v>
      </c>
      <c r="BU661">
        <v>2</v>
      </c>
      <c r="BV661">
        <v>2</v>
      </c>
      <c r="BW661">
        <v>0</v>
      </c>
      <c r="BX661">
        <v>0</v>
      </c>
      <c r="BY661">
        <v>0</v>
      </c>
      <c r="BZ661">
        <v>45</v>
      </c>
      <c r="CA661">
        <v>3</v>
      </c>
      <c r="CB661">
        <v>1</v>
      </c>
      <c r="CC661">
        <v>1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1</v>
      </c>
      <c r="CP661">
        <v>3</v>
      </c>
      <c r="CQ661">
        <v>11</v>
      </c>
      <c r="CR661">
        <v>4</v>
      </c>
      <c r="CS661">
        <v>1</v>
      </c>
      <c r="CT661">
        <v>3</v>
      </c>
      <c r="CU661">
        <v>0</v>
      </c>
      <c r="CV661">
        <v>1</v>
      </c>
      <c r="CW661">
        <v>0</v>
      </c>
      <c r="CX661">
        <v>0</v>
      </c>
      <c r="CY661">
        <v>1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1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11</v>
      </c>
      <c r="DQ661">
        <v>6</v>
      </c>
      <c r="DR661">
        <v>3</v>
      </c>
      <c r="DS661">
        <v>1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1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1</v>
      </c>
      <c r="EO661">
        <v>0</v>
      </c>
      <c r="EP661">
        <v>6</v>
      </c>
      <c r="EQ661">
        <v>2</v>
      </c>
      <c r="ER661">
        <v>0</v>
      </c>
      <c r="ES661">
        <v>1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1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2</v>
      </c>
      <c r="FO661">
        <v>30</v>
      </c>
      <c r="FP661">
        <v>11</v>
      </c>
      <c r="FQ661">
        <v>2</v>
      </c>
      <c r="FR661">
        <v>2</v>
      </c>
      <c r="FS661">
        <v>4</v>
      </c>
      <c r="FT661">
        <v>0</v>
      </c>
      <c r="FU661">
        <v>1</v>
      </c>
      <c r="FV661">
        <v>0</v>
      </c>
      <c r="FW661">
        <v>1</v>
      </c>
      <c r="FX661">
        <v>3</v>
      </c>
      <c r="FY661">
        <v>0</v>
      </c>
      <c r="FZ661">
        <v>1</v>
      </c>
      <c r="GA661">
        <v>0</v>
      </c>
      <c r="GB661">
        <v>1</v>
      </c>
      <c r="GC661">
        <v>0</v>
      </c>
      <c r="GD661">
        <v>1</v>
      </c>
      <c r="GE661">
        <v>0</v>
      </c>
      <c r="GF661">
        <v>0</v>
      </c>
      <c r="GG661">
        <v>1</v>
      </c>
      <c r="GH661">
        <v>0</v>
      </c>
      <c r="GI661">
        <v>0</v>
      </c>
      <c r="GJ661">
        <v>0</v>
      </c>
      <c r="GK661">
        <v>1</v>
      </c>
      <c r="GL661">
        <v>0</v>
      </c>
      <c r="GM661">
        <v>1</v>
      </c>
      <c r="GN661">
        <v>30</v>
      </c>
      <c r="GO661">
        <v>14</v>
      </c>
      <c r="GP661">
        <v>13</v>
      </c>
      <c r="GQ661">
        <v>0</v>
      </c>
      <c r="GR661">
        <v>1</v>
      </c>
      <c r="GS661">
        <v>0</v>
      </c>
      <c r="GT661">
        <v>0</v>
      </c>
      <c r="GU661">
        <v>0</v>
      </c>
      <c r="GV661">
        <v>0</v>
      </c>
      <c r="GW661">
        <v>0</v>
      </c>
      <c r="GX661">
        <v>0</v>
      </c>
      <c r="GY661">
        <v>0</v>
      </c>
      <c r="GZ661">
        <v>0</v>
      </c>
      <c r="HA661">
        <v>0</v>
      </c>
      <c r="HB661">
        <v>0</v>
      </c>
      <c r="HC661">
        <v>0</v>
      </c>
      <c r="HD661">
        <v>0</v>
      </c>
      <c r="HE661">
        <v>0</v>
      </c>
      <c r="HF661">
        <v>0</v>
      </c>
      <c r="HG661">
        <v>0</v>
      </c>
      <c r="HH661">
        <v>14</v>
      </c>
      <c r="HI661">
        <v>1</v>
      </c>
      <c r="HJ661">
        <v>0</v>
      </c>
      <c r="HK661">
        <v>0</v>
      </c>
      <c r="HL661">
        <v>0</v>
      </c>
      <c r="HM661">
        <v>0</v>
      </c>
      <c r="HN661">
        <v>0</v>
      </c>
      <c r="HO661">
        <v>0</v>
      </c>
      <c r="HP661">
        <v>0</v>
      </c>
      <c r="HQ661">
        <v>0</v>
      </c>
      <c r="HR661">
        <v>0</v>
      </c>
      <c r="HS661">
        <v>0</v>
      </c>
      <c r="HT661">
        <v>0</v>
      </c>
      <c r="HU661">
        <v>1</v>
      </c>
      <c r="HV661">
        <v>1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0</v>
      </c>
      <c r="IC661">
        <v>0</v>
      </c>
      <c r="ID661">
        <v>0</v>
      </c>
      <c r="IE661">
        <v>0</v>
      </c>
      <c r="IF661">
        <v>0</v>
      </c>
      <c r="IG661">
        <v>0</v>
      </c>
      <c r="IH661">
        <v>0</v>
      </c>
      <c r="II661">
        <v>0</v>
      </c>
      <c r="IJ661">
        <v>0</v>
      </c>
      <c r="IK661">
        <v>0</v>
      </c>
      <c r="IL661">
        <v>0</v>
      </c>
      <c r="IM661">
        <v>45</v>
      </c>
      <c r="IN661">
        <v>10</v>
      </c>
      <c r="IO661">
        <v>3</v>
      </c>
      <c r="IP661">
        <v>5</v>
      </c>
      <c r="IQ661">
        <v>1</v>
      </c>
      <c r="IR661">
        <v>0</v>
      </c>
      <c r="IS661">
        <v>0</v>
      </c>
      <c r="IT661">
        <v>1</v>
      </c>
      <c r="IU661">
        <v>1</v>
      </c>
      <c r="IV661">
        <v>0</v>
      </c>
      <c r="IW661">
        <v>0</v>
      </c>
      <c r="IX661">
        <v>1</v>
      </c>
      <c r="IY661">
        <v>0</v>
      </c>
      <c r="IZ661">
        <v>0</v>
      </c>
      <c r="JA661">
        <v>0</v>
      </c>
      <c r="JB661">
        <v>19</v>
      </c>
      <c r="JC661">
        <v>1</v>
      </c>
      <c r="JD661">
        <v>0</v>
      </c>
      <c r="JE661">
        <v>0</v>
      </c>
      <c r="JF661">
        <v>0</v>
      </c>
      <c r="JG661">
        <v>0</v>
      </c>
      <c r="JH661">
        <v>1</v>
      </c>
      <c r="JI661">
        <v>0</v>
      </c>
      <c r="JJ661">
        <v>1</v>
      </c>
      <c r="JK661">
        <v>1</v>
      </c>
      <c r="JL661">
        <v>45</v>
      </c>
    </row>
    <row r="662" spans="1:272">
      <c r="A662" t="s">
        <v>405</v>
      </c>
      <c r="B662" t="s">
        <v>398</v>
      </c>
      <c r="C662" t="str">
        <f>"160911"</f>
        <v>160911</v>
      </c>
      <c r="D662" t="s">
        <v>132</v>
      </c>
      <c r="E662">
        <v>4</v>
      </c>
      <c r="F662">
        <v>773</v>
      </c>
      <c r="G662">
        <v>590</v>
      </c>
      <c r="H662">
        <v>316</v>
      </c>
      <c r="I662">
        <v>274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274</v>
      </c>
      <c r="T662">
        <v>0</v>
      </c>
      <c r="U662">
        <v>0</v>
      </c>
      <c r="V662">
        <v>274</v>
      </c>
      <c r="W662">
        <v>6</v>
      </c>
      <c r="X662">
        <v>6</v>
      </c>
      <c r="Y662">
        <v>0</v>
      </c>
      <c r="Z662">
        <v>0</v>
      </c>
      <c r="AA662">
        <v>268</v>
      </c>
      <c r="AB662">
        <v>31</v>
      </c>
      <c r="AC662">
        <v>2</v>
      </c>
      <c r="AD662">
        <v>3</v>
      </c>
      <c r="AE662">
        <v>8</v>
      </c>
      <c r="AF662">
        <v>13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1</v>
      </c>
      <c r="AS662">
        <v>0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1</v>
      </c>
      <c r="AZ662">
        <v>0</v>
      </c>
      <c r="BA662">
        <v>31</v>
      </c>
      <c r="BB662">
        <v>64</v>
      </c>
      <c r="BC662">
        <v>22</v>
      </c>
      <c r="BD662">
        <v>8</v>
      </c>
      <c r="BE662">
        <v>2</v>
      </c>
      <c r="BF662">
        <v>12</v>
      </c>
      <c r="BG662">
        <v>0</v>
      </c>
      <c r="BH662">
        <v>3</v>
      </c>
      <c r="BI662">
        <v>0</v>
      </c>
      <c r="BJ662">
        <v>0</v>
      </c>
      <c r="BK662">
        <v>3</v>
      </c>
      <c r="BL662">
        <v>1</v>
      </c>
      <c r="BM662">
        <v>0</v>
      </c>
      <c r="BN662">
        <v>2</v>
      </c>
      <c r="BO662">
        <v>1</v>
      </c>
      <c r="BP662">
        <v>0</v>
      </c>
      <c r="BQ662">
        <v>1</v>
      </c>
      <c r="BR662">
        <v>1</v>
      </c>
      <c r="BS662">
        <v>2</v>
      </c>
      <c r="BT662">
        <v>0</v>
      </c>
      <c r="BU662">
        <v>2</v>
      </c>
      <c r="BV662">
        <v>1</v>
      </c>
      <c r="BW662">
        <v>0</v>
      </c>
      <c r="BX662">
        <v>1</v>
      </c>
      <c r="BY662">
        <v>2</v>
      </c>
      <c r="BZ662">
        <v>64</v>
      </c>
      <c r="CA662">
        <v>1</v>
      </c>
      <c r="CB662">
        <v>0</v>
      </c>
      <c r="CC662">
        <v>0</v>
      </c>
      <c r="CD662">
        <v>0</v>
      </c>
      <c r="CE662">
        <v>0</v>
      </c>
      <c r="CF662">
        <v>1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1</v>
      </c>
      <c r="CQ662">
        <v>5</v>
      </c>
      <c r="CR662">
        <v>2</v>
      </c>
      <c r="CS662">
        <v>3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5</v>
      </c>
      <c r="DQ662">
        <v>9</v>
      </c>
      <c r="DR662">
        <v>2</v>
      </c>
      <c r="DS662">
        <v>0</v>
      </c>
      <c r="DT662">
        <v>0</v>
      </c>
      <c r="DU662">
        <v>3</v>
      </c>
      <c r="DV662">
        <v>0</v>
      </c>
      <c r="DW662">
        <v>0</v>
      </c>
      <c r="DX662">
        <v>3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1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9</v>
      </c>
      <c r="EQ662">
        <v>5</v>
      </c>
      <c r="ER662">
        <v>0</v>
      </c>
      <c r="ES662">
        <v>1</v>
      </c>
      <c r="ET662">
        <v>1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1</v>
      </c>
      <c r="FC662">
        <v>0</v>
      </c>
      <c r="FD662">
        <v>1</v>
      </c>
      <c r="FE662">
        <v>0</v>
      </c>
      <c r="FF662">
        <v>1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5</v>
      </c>
      <c r="FO662">
        <v>24</v>
      </c>
      <c r="FP662">
        <v>7</v>
      </c>
      <c r="FQ662">
        <v>1</v>
      </c>
      <c r="FR662">
        <v>0</v>
      </c>
      <c r="FS662">
        <v>0</v>
      </c>
      <c r="FT662">
        <v>1</v>
      </c>
      <c r="FU662">
        <v>3</v>
      </c>
      <c r="FV662">
        <v>2</v>
      </c>
      <c r="FW662">
        <v>4</v>
      </c>
      <c r="FX662">
        <v>0</v>
      </c>
      <c r="FY662">
        <v>1</v>
      </c>
      <c r="FZ662">
        <v>0</v>
      </c>
      <c r="GA662">
        <v>0</v>
      </c>
      <c r="GB662">
        <v>0</v>
      </c>
      <c r="GC662">
        <v>0</v>
      </c>
      <c r="GD662">
        <v>0</v>
      </c>
      <c r="GE662">
        <v>2</v>
      </c>
      <c r="GF662">
        <v>0</v>
      </c>
      <c r="GG662">
        <v>0</v>
      </c>
      <c r="GH662">
        <v>2</v>
      </c>
      <c r="GI662">
        <v>0</v>
      </c>
      <c r="GJ662">
        <v>0</v>
      </c>
      <c r="GK662">
        <v>0</v>
      </c>
      <c r="GL662">
        <v>0</v>
      </c>
      <c r="GM662">
        <v>1</v>
      </c>
      <c r="GN662">
        <v>24</v>
      </c>
      <c r="GO662">
        <v>6</v>
      </c>
      <c r="GP662">
        <v>4</v>
      </c>
      <c r="GQ662">
        <v>0</v>
      </c>
      <c r="GR662">
        <v>0</v>
      </c>
      <c r="GS662">
        <v>0</v>
      </c>
      <c r="GT662">
        <v>0</v>
      </c>
      <c r="GU662">
        <v>0</v>
      </c>
      <c r="GV662">
        <v>1</v>
      </c>
      <c r="GW662">
        <v>0</v>
      </c>
      <c r="GX662">
        <v>1</v>
      </c>
      <c r="GY662">
        <v>0</v>
      </c>
      <c r="GZ662">
        <v>0</v>
      </c>
      <c r="HA662">
        <v>0</v>
      </c>
      <c r="HB662">
        <v>0</v>
      </c>
      <c r="HC662">
        <v>0</v>
      </c>
      <c r="HD662">
        <v>0</v>
      </c>
      <c r="HE662">
        <v>0</v>
      </c>
      <c r="HF662">
        <v>0</v>
      </c>
      <c r="HG662">
        <v>0</v>
      </c>
      <c r="HH662">
        <v>6</v>
      </c>
      <c r="HI662">
        <v>1</v>
      </c>
      <c r="HJ662">
        <v>0</v>
      </c>
      <c r="HK662">
        <v>0</v>
      </c>
      <c r="HL662">
        <v>0</v>
      </c>
      <c r="HM662">
        <v>0</v>
      </c>
      <c r="HN662">
        <v>0</v>
      </c>
      <c r="HO662">
        <v>0</v>
      </c>
      <c r="HP662">
        <v>0</v>
      </c>
      <c r="HQ662">
        <v>0</v>
      </c>
      <c r="HR662">
        <v>0</v>
      </c>
      <c r="HS662">
        <v>0</v>
      </c>
      <c r="HT662">
        <v>1</v>
      </c>
      <c r="HU662">
        <v>0</v>
      </c>
      <c r="HV662">
        <v>1</v>
      </c>
      <c r="HW662">
        <v>0</v>
      </c>
      <c r="HX662">
        <v>0</v>
      </c>
      <c r="HY662">
        <v>0</v>
      </c>
      <c r="HZ662">
        <v>0</v>
      </c>
      <c r="IA662">
        <v>0</v>
      </c>
      <c r="IB662">
        <v>0</v>
      </c>
      <c r="IC662">
        <v>0</v>
      </c>
      <c r="ID662">
        <v>0</v>
      </c>
      <c r="IE662">
        <v>0</v>
      </c>
      <c r="IF662">
        <v>0</v>
      </c>
      <c r="IG662">
        <v>0</v>
      </c>
      <c r="IH662">
        <v>0</v>
      </c>
      <c r="II662">
        <v>0</v>
      </c>
      <c r="IJ662">
        <v>0</v>
      </c>
      <c r="IK662">
        <v>0</v>
      </c>
      <c r="IL662">
        <v>0</v>
      </c>
      <c r="IM662">
        <v>122</v>
      </c>
      <c r="IN662">
        <v>30</v>
      </c>
      <c r="IO662">
        <v>2</v>
      </c>
      <c r="IP662">
        <v>11</v>
      </c>
      <c r="IQ662">
        <v>3</v>
      </c>
      <c r="IR662">
        <v>0</v>
      </c>
      <c r="IS662">
        <v>0</v>
      </c>
      <c r="IT662">
        <v>3</v>
      </c>
      <c r="IU662">
        <v>1</v>
      </c>
      <c r="IV662">
        <v>1</v>
      </c>
      <c r="IW662">
        <v>0</v>
      </c>
      <c r="IX662">
        <v>1</v>
      </c>
      <c r="IY662">
        <v>1</v>
      </c>
      <c r="IZ662">
        <v>0</v>
      </c>
      <c r="JA662">
        <v>0</v>
      </c>
      <c r="JB662">
        <v>64</v>
      </c>
      <c r="JC662">
        <v>0</v>
      </c>
      <c r="JD662">
        <v>1</v>
      </c>
      <c r="JE662">
        <v>0</v>
      </c>
      <c r="JF662">
        <v>0</v>
      </c>
      <c r="JG662">
        <v>0</v>
      </c>
      <c r="JH662">
        <v>4</v>
      </c>
      <c r="JI662">
        <v>0</v>
      </c>
      <c r="JJ662">
        <v>0</v>
      </c>
      <c r="JK662">
        <v>0</v>
      </c>
      <c r="JL662">
        <v>122</v>
      </c>
    </row>
    <row r="663" spans="1:272">
      <c r="A663" t="s">
        <v>404</v>
      </c>
      <c r="B663" t="s">
        <v>398</v>
      </c>
      <c r="C663" t="str">
        <f>"160911"</f>
        <v>160911</v>
      </c>
      <c r="D663" t="s">
        <v>132</v>
      </c>
      <c r="E663">
        <v>5</v>
      </c>
      <c r="F663">
        <v>1022</v>
      </c>
      <c r="G663">
        <v>799</v>
      </c>
      <c r="H663">
        <v>387</v>
      </c>
      <c r="I663">
        <v>412</v>
      </c>
      <c r="J663">
        <v>0</v>
      </c>
      <c r="K663">
        <v>2</v>
      </c>
      <c r="L663">
        <v>1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413</v>
      </c>
      <c r="T663">
        <v>1</v>
      </c>
      <c r="U663">
        <v>0</v>
      </c>
      <c r="V663">
        <v>413</v>
      </c>
      <c r="W663">
        <v>13</v>
      </c>
      <c r="X663">
        <v>7</v>
      </c>
      <c r="Y663">
        <v>4</v>
      </c>
      <c r="Z663">
        <v>0</v>
      </c>
      <c r="AA663">
        <v>400</v>
      </c>
      <c r="AB663">
        <v>78</v>
      </c>
      <c r="AC663">
        <v>9</v>
      </c>
      <c r="AD663">
        <v>15</v>
      </c>
      <c r="AE663">
        <v>25</v>
      </c>
      <c r="AF663">
        <v>13</v>
      </c>
      <c r="AG663">
        <v>1</v>
      </c>
      <c r="AH663">
        <v>2</v>
      </c>
      <c r="AI663">
        <v>0</v>
      </c>
      <c r="AJ663">
        <v>0</v>
      </c>
      <c r="AK663">
        <v>2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2</v>
      </c>
      <c r="AR663">
        <v>0</v>
      </c>
      <c r="AS663">
        <v>4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1</v>
      </c>
      <c r="AZ663">
        <v>2</v>
      </c>
      <c r="BA663">
        <v>78</v>
      </c>
      <c r="BB663">
        <v>91</v>
      </c>
      <c r="BC663">
        <v>21</v>
      </c>
      <c r="BD663">
        <v>3</v>
      </c>
      <c r="BE663">
        <v>2</v>
      </c>
      <c r="BF663">
        <v>21</v>
      </c>
      <c r="BG663">
        <v>3</v>
      </c>
      <c r="BH663">
        <v>13</v>
      </c>
      <c r="BI663">
        <v>0</v>
      </c>
      <c r="BJ663">
        <v>1</v>
      </c>
      <c r="BK663">
        <v>1</v>
      </c>
      <c r="BL663">
        <v>3</v>
      </c>
      <c r="BM663">
        <v>0</v>
      </c>
      <c r="BN663">
        <v>4</v>
      </c>
      <c r="BO663">
        <v>5</v>
      </c>
      <c r="BP663">
        <v>0</v>
      </c>
      <c r="BQ663">
        <v>1</v>
      </c>
      <c r="BR663">
        <v>3</v>
      </c>
      <c r="BS663">
        <v>1</v>
      </c>
      <c r="BT663">
        <v>1</v>
      </c>
      <c r="BU663">
        <v>2</v>
      </c>
      <c r="BV663">
        <v>1</v>
      </c>
      <c r="BW663">
        <v>0</v>
      </c>
      <c r="BX663">
        <v>0</v>
      </c>
      <c r="BY663">
        <v>5</v>
      </c>
      <c r="BZ663">
        <v>91</v>
      </c>
      <c r="CA663">
        <v>6</v>
      </c>
      <c r="CB663">
        <v>5</v>
      </c>
      <c r="CC663">
        <v>0</v>
      </c>
      <c r="CD663">
        <v>0</v>
      </c>
      <c r="CE663">
        <v>1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6</v>
      </c>
      <c r="CQ663">
        <v>21</v>
      </c>
      <c r="CR663">
        <v>9</v>
      </c>
      <c r="CS663">
        <v>2</v>
      </c>
      <c r="CT663">
        <v>1</v>
      </c>
      <c r="CU663">
        <v>0</v>
      </c>
      <c r="CV663">
        <v>3</v>
      </c>
      <c r="CW663">
        <v>0</v>
      </c>
      <c r="CX663">
        <v>0</v>
      </c>
      <c r="CY663">
        <v>0</v>
      </c>
      <c r="CZ663">
        <v>1</v>
      </c>
      <c r="DA663">
        <v>0</v>
      </c>
      <c r="DB663">
        <v>3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1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1</v>
      </c>
      <c r="DP663">
        <v>21</v>
      </c>
      <c r="DQ663">
        <v>12</v>
      </c>
      <c r="DR663">
        <v>2</v>
      </c>
      <c r="DS663">
        <v>0</v>
      </c>
      <c r="DT663">
        <v>1</v>
      </c>
      <c r="DU663">
        <v>3</v>
      </c>
      <c r="DV663">
        <v>0</v>
      </c>
      <c r="DW663">
        <v>0</v>
      </c>
      <c r="DX663">
        <v>1</v>
      </c>
      <c r="DY663">
        <v>1</v>
      </c>
      <c r="DZ663">
        <v>0</v>
      </c>
      <c r="EA663">
        <v>0</v>
      </c>
      <c r="EB663">
        <v>0</v>
      </c>
      <c r="EC663">
        <v>0</v>
      </c>
      <c r="ED663">
        <v>3</v>
      </c>
      <c r="EE663">
        <v>0</v>
      </c>
      <c r="EF663">
        <v>1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12</v>
      </c>
      <c r="EQ663">
        <v>39</v>
      </c>
      <c r="ER663">
        <v>0</v>
      </c>
      <c r="ES663">
        <v>5</v>
      </c>
      <c r="ET663">
        <v>6</v>
      </c>
      <c r="EU663">
        <v>0</v>
      </c>
      <c r="EV663">
        <v>24</v>
      </c>
      <c r="EW663">
        <v>1</v>
      </c>
      <c r="EX663">
        <v>0</v>
      </c>
      <c r="EY663">
        <v>0</v>
      </c>
      <c r="EZ663">
        <v>1</v>
      </c>
      <c r="FA663">
        <v>0</v>
      </c>
      <c r="FB663">
        <v>0</v>
      </c>
      <c r="FC663">
        <v>1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1</v>
      </c>
      <c r="FK663">
        <v>0</v>
      </c>
      <c r="FL663">
        <v>0</v>
      </c>
      <c r="FM663">
        <v>0</v>
      </c>
      <c r="FN663">
        <v>39</v>
      </c>
      <c r="FO663">
        <v>38</v>
      </c>
      <c r="FP663">
        <v>15</v>
      </c>
      <c r="FQ663">
        <v>0</v>
      </c>
      <c r="FR663">
        <v>5</v>
      </c>
      <c r="FS663">
        <v>5</v>
      </c>
      <c r="FT663">
        <v>0</v>
      </c>
      <c r="FU663">
        <v>4</v>
      </c>
      <c r="FV663">
        <v>0</v>
      </c>
      <c r="FW663">
        <v>0</v>
      </c>
      <c r="FX663">
        <v>4</v>
      </c>
      <c r="FY663">
        <v>0</v>
      </c>
      <c r="FZ663">
        <v>0</v>
      </c>
      <c r="GA663">
        <v>0</v>
      </c>
      <c r="GB663">
        <v>1</v>
      </c>
      <c r="GC663">
        <v>2</v>
      </c>
      <c r="GD663">
        <v>1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1</v>
      </c>
      <c r="GK663">
        <v>0</v>
      </c>
      <c r="GL663">
        <v>0</v>
      </c>
      <c r="GM663">
        <v>0</v>
      </c>
      <c r="GN663">
        <v>38</v>
      </c>
      <c r="GO663">
        <v>31</v>
      </c>
      <c r="GP663">
        <v>20</v>
      </c>
      <c r="GQ663">
        <v>2</v>
      </c>
      <c r="GR663">
        <v>1</v>
      </c>
      <c r="GS663">
        <v>0</v>
      </c>
      <c r="GT663">
        <v>4</v>
      </c>
      <c r="GU663">
        <v>0</v>
      </c>
      <c r="GV663">
        <v>2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0</v>
      </c>
      <c r="HD663">
        <v>1</v>
      </c>
      <c r="HE663">
        <v>0</v>
      </c>
      <c r="HF663">
        <v>0</v>
      </c>
      <c r="HG663">
        <v>1</v>
      </c>
      <c r="HH663">
        <v>31</v>
      </c>
      <c r="HI663">
        <v>2</v>
      </c>
      <c r="HJ663">
        <v>0</v>
      </c>
      <c r="HK663">
        <v>0</v>
      </c>
      <c r="HL663">
        <v>0</v>
      </c>
      <c r="HM663">
        <v>0</v>
      </c>
      <c r="HN663">
        <v>0</v>
      </c>
      <c r="HO663">
        <v>0</v>
      </c>
      <c r="HP663">
        <v>0</v>
      </c>
      <c r="HQ663">
        <v>1</v>
      </c>
      <c r="HR663">
        <v>0</v>
      </c>
      <c r="HS663">
        <v>0</v>
      </c>
      <c r="HT663">
        <v>1</v>
      </c>
      <c r="HU663">
        <v>0</v>
      </c>
      <c r="HV663">
        <v>2</v>
      </c>
      <c r="HW663">
        <v>1</v>
      </c>
      <c r="HX663">
        <v>0</v>
      </c>
      <c r="HY663">
        <v>0</v>
      </c>
      <c r="HZ663">
        <v>0</v>
      </c>
      <c r="IA663">
        <v>0</v>
      </c>
      <c r="IB663">
        <v>0</v>
      </c>
      <c r="IC663">
        <v>0</v>
      </c>
      <c r="ID663">
        <v>0</v>
      </c>
      <c r="IE663">
        <v>0</v>
      </c>
      <c r="IF663">
        <v>0</v>
      </c>
      <c r="IG663">
        <v>1</v>
      </c>
      <c r="IH663">
        <v>0</v>
      </c>
      <c r="II663">
        <v>0</v>
      </c>
      <c r="IJ663">
        <v>0</v>
      </c>
      <c r="IK663">
        <v>0</v>
      </c>
      <c r="IL663">
        <v>1</v>
      </c>
      <c r="IM663">
        <v>81</v>
      </c>
      <c r="IN663">
        <v>31</v>
      </c>
      <c r="IO663">
        <v>14</v>
      </c>
      <c r="IP663">
        <v>0</v>
      </c>
      <c r="IQ663">
        <v>0</v>
      </c>
      <c r="IR663">
        <v>0</v>
      </c>
      <c r="IS663">
        <v>0</v>
      </c>
      <c r="IT663">
        <v>4</v>
      </c>
      <c r="IU663">
        <v>0</v>
      </c>
      <c r="IV663">
        <v>0</v>
      </c>
      <c r="IW663">
        <v>3</v>
      </c>
      <c r="IX663">
        <v>2</v>
      </c>
      <c r="IY663">
        <v>0</v>
      </c>
      <c r="IZ663">
        <v>0</v>
      </c>
      <c r="JA663">
        <v>0</v>
      </c>
      <c r="JB663">
        <v>17</v>
      </c>
      <c r="JC663">
        <v>1</v>
      </c>
      <c r="JD663">
        <v>0</v>
      </c>
      <c r="JE663">
        <v>0</v>
      </c>
      <c r="JF663">
        <v>0</v>
      </c>
      <c r="JG663">
        <v>0</v>
      </c>
      <c r="JH663">
        <v>9</v>
      </c>
      <c r="JI663">
        <v>0</v>
      </c>
      <c r="JJ663">
        <v>0</v>
      </c>
      <c r="JK663">
        <v>0</v>
      </c>
      <c r="JL663">
        <v>81</v>
      </c>
    </row>
    <row r="664" spans="1:272">
      <c r="A664" t="s">
        <v>403</v>
      </c>
      <c r="B664" t="s">
        <v>398</v>
      </c>
      <c r="C664" t="str">
        <f>"160911"</f>
        <v>160911</v>
      </c>
      <c r="D664" t="s">
        <v>174</v>
      </c>
      <c r="E664">
        <v>6</v>
      </c>
      <c r="F664">
        <v>988</v>
      </c>
      <c r="G664">
        <v>749</v>
      </c>
      <c r="H664">
        <v>334</v>
      </c>
      <c r="I664">
        <v>415</v>
      </c>
      <c r="J664">
        <v>0</v>
      </c>
      <c r="K664">
        <v>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415</v>
      </c>
      <c r="T664">
        <v>0</v>
      </c>
      <c r="U664">
        <v>0</v>
      </c>
      <c r="V664">
        <v>415</v>
      </c>
      <c r="W664">
        <v>11</v>
      </c>
      <c r="X664">
        <v>8</v>
      </c>
      <c r="Y664">
        <v>3</v>
      </c>
      <c r="Z664">
        <v>0</v>
      </c>
      <c r="AA664">
        <v>404</v>
      </c>
      <c r="AB664">
        <v>79</v>
      </c>
      <c r="AC664">
        <v>12</v>
      </c>
      <c r="AD664">
        <v>24</v>
      </c>
      <c r="AE664">
        <v>29</v>
      </c>
      <c r="AF664">
        <v>6</v>
      </c>
      <c r="AG664">
        <v>0</v>
      </c>
      <c r="AH664">
        <v>2</v>
      </c>
      <c r="AI664">
        <v>0</v>
      </c>
      <c r="AJ664">
        <v>0</v>
      </c>
      <c r="AK664">
        <v>3</v>
      </c>
      <c r="AL664">
        <v>0</v>
      </c>
      <c r="AM664">
        <v>0</v>
      </c>
      <c r="AN664">
        <v>0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</v>
      </c>
      <c r="AX664">
        <v>0</v>
      </c>
      <c r="AY664">
        <v>0</v>
      </c>
      <c r="AZ664">
        <v>1</v>
      </c>
      <c r="BA664">
        <v>79</v>
      </c>
      <c r="BB664">
        <v>97</v>
      </c>
      <c r="BC664">
        <v>32</v>
      </c>
      <c r="BD664">
        <v>1</v>
      </c>
      <c r="BE664">
        <v>6</v>
      </c>
      <c r="BF664">
        <v>18</v>
      </c>
      <c r="BG664">
        <v>3</v>
      </c>
      <c r="BH664">
        <v>10</v>
      </c>
      <c r="BI664">
        <v>0</v>
      </c>
      <c r="BJ664">
        <v>1</v>
      </c>
      <c r="BK664">
        <v>10</v>
      </c>
      <c r="BL664">
        <v>2</v>
      </c>
      <c r="BM664">
        <v>1</v>
      </c>
      <c r="BN664">
        <v>5</v>
      </c>
      <c r="BO664">
        <v>3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1</v>
      </c>
      <c r="BX664">
        <v>2</v>
      </c>
      <c r="BY664">
        <v>2</v>
      </c>
      <c r="BZ664">
        <v>97</v>
      </c>
      <c r="CA664">
        <v>10</v>
      </c>
      <c r="CB664">
        <v>5</v>
      </c>
      <c r="CC664">
        <v>1</v>
      </c>
      <c r="CD664">
        <v>0</v>
      </c>
      <c r="CE664">
        <v>0</v>
      </c>
      <c r="CF664">
        <v>0</v>
      </c>
      <c r="CG664">
        <v>0</v>
      </c>
      <c r="CH664">
        <v>1</v>
      </c>
      <c r="CI664">
        <v>0</v>
      </c>
      <c r="CJ664">
        <v>1</v>
      </c>
      <c r="CK664">
        <v>0</v>
      </c>
      <c r="CL664">
        <v>0</v>
      </c>
      <c r="CM664">
        <v>0</v>
      </c>
      <c r="CN664">
        <v>1</v>
      </c>
      <c r="CO664">
        <v>1</v>
      </c>
      <c r="CP664">
        <v>10</v>
      </c>
      <c r="CQ664">
        <v>20</v>
      </c>
      <c r="CR664">
        <v>6</v>
      </c>
      <c r="CS664">
        <v>1</v>
      </c>
      <c r="CT664">
        <v>0</v>
      </c>
      <c r="CU664">
        <v>0</v>
      </c>
      <c r="CV664">
        <v>3</v>
      </c>
      <c r="CW664">
        <v>1</v>
      </c>
      <c r="CX664">
        <v>0</v>
      </c>
      <c r="CY664">
        <v>1</v>
      </c>
      <c r="CZ664">
        <v>4</v>
      </c>
      <c r="DA664">
        <v>0</v>
      </c>
      <c r="DB664">
        <v>1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2</v>
      </c>
      <c r="DI664">
        <v>0</v>
      </c>
      <c r="DJ664">
        <v>1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20</v>
      </c>
      <c r="DQ664">
        <v>9</v>
      </c>
      <c r="DR664">
        <v>1</v>
      </c>
      <c r="DS664">
        <v>1</v>
      </c>
      <c r="DT664">
        <v>0</v>
      </c>
      <c r="DU664">
        <v>1</v>
      </c>
      <c r="DV664">
        <v>0</v>
      </c>
      <c r="DW664">
        <v>1</v>
      </c>
      <c r="DX664">
        <v>1</v>
      </c>
      <c r="DY664">
        <v>2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2</v>
      </c>
      <c r="EM664">
        <v>0</v>
      </c>
      <c r="EN664">
        <v>0</v>
      </c>
      <c r="EO664">
        <v>0</v>
      </c>
      <c r="EP664">
        <v>9</v>
      </c>
      <c r="EQ664">
        <v>16</v>
      </c>
      <c r="ER664">
        <v>3</v>
      </c>
      <c r="ES664">
        <v>3</v>
      </c>
      <c r="ET664">
        <v>3</v>
      </c>
      <c r="EU664">
        <v>0</v>
      </c>
      <c r="EV664">
        <v>5</v>
      </c>
      <c r="EW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1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1</v>
      </c>
      <c r="FN664">
        <v>16</v>
      </c>
      <c r="FO664">
        <v>48</v>
      </c>
      <c r="FP664">
        <v>26</v>
      </c>
      <c r="FQ664">
        <v>2</v>
      </c>
      <c r="FR664">
        <v>1</v>
      </c>
      <c r="FS664">
        <v>1</v>
      </c>
      <c r="FT664">
        <v>1</v>
      </c>
      <c r="FU664">
        <v>1</v>
      </c>
      <c r="FV664">
        <v>0</v>
      </c>
      <c r="FW664">
        <v>4</v>
      </c>
      <c r="FX664">
        <v>2</v>
      </c>
      <c r="FY664">
        <v>0</v>
      </c>
      <c r="FZ664">
        <v>0</v>
      </c>
      <c r="GA664">
        <v>1</v>
      </c>
      <c r="GB664">
        <v>0</v>
      </c>
      <c r="GC664">
        <v>3</v>
      </c>
      <c r="GD664">
        <v>0</v>
      </c>
      <c r="GE664">
        <v>2</v>
      </c>
      <c r="GF664">
        <v>0</v>
      </c>
      <c r="GG664">
        <v>0</v>
      </c>
      <c r="GH664">
        <v>0</v>
      </c>
      <c r="GI664">
        <v>0</v>
      </c>
      <c r="GJ664">
        <v>1</v>
      </c>
      <c r="GK664">
        <v>1</v>
      </c>
      <c r="GL664">
        <v>0</v>
      </c>
      <c r="GM664">
        <v>2</v>
      </c>
      <c r="GN664">
        <v>48</v>
      </c>
      <c r="GO664">
        <v>49</v>
      </c>
      <c r="GP664">
        <v>32</v>
      </c>
      <c r="GQ664">
        <v>5</v>
      </c>
      <c r="GR664">
        <v>1</v>
      </c>
      <c r="GS664">
        <v>0</v>
      </c>
      <c r="GT664">
        <v>3</v>
      </c>
      <c r="GU664">
        <v>0</v>
      </c>
      <c r="GV664">
        <v>1</v>
      </c>
      <c r="GW664">
        <v>0</v>
      </c>
      <c r="GX664">
        <v>0</v>
      </c>
      <c r="GY664">
        <v>0</v>
      </c>
      <c r="GZ664">
        <v>0</v>
      </c>
      <c r="HA664">
        <v>0</v>
      </c>
      <c r="HB664">
        <v>2</v>
      </c>
      <c r="HC664">
        <v>1</v>
      </c>
      <c r="HD664">
        <v>0</v>
      </c>
      <c r="HE664">
        <v>0</v>
      </c>
      <c r="HF664">
        <v>1</v>
      </c>
      <c r="HG664">
        <v>3</v>
      </c>
      <c r="HH664">
        <v>49</v>
      </c>
      <c r="HI664">
        <v>3</v>
      </c>
      <c r="HJ664">
        <v>0</v>
      </c>
      <c r="HK664">
        <v>1</v>
      </c>
      <c r="HL664">
        <v>1</v>
      </c>
      <c r="HM664">
        <v>0</v>
      </c>
      <c r="HN664">
        <v>1</v>
      </c>
      <c r="HO664">
        <v>0</v>
      </c>
      <c r="HP664">
        <v>0</v>
      </c>
      <c r="HQ664">
        <v>0</v>
      </c>
      <c r="HR664">
        <v>0</v>
      </c>
      <c r="HS664">
        <v>0</v>
      </c>
      <c r="HT664">
        <v>0</v>
      </c>
      <c r="HU664">
        <v>0</v>
      </c>
      <c r="HV664">
        <v>3</v>
      </c>
      <c r="HW664">
        <v>0</v>
      </c>
      <c r="HX664">
        <v>0</v>
      </c>
      <c r="HY664">
        <v>0</v>
      </c>
      <c r="HZ664">
        <v>0</v>
      </c>
      <c r="IA664">
        <v>0</v>
      </c>
      <c r="IB664">
        <v>0</v>
      </c>
      <c r="IC664">
        <v>0</v>
      </c>
      <c r="ID664">
        <v>0</v>
      </c>
      <c r="IE664">
        <v>0</v>
      </c>
      <c r="IF664">
        <v>0</v>
      </c>
      <c r="IG664">
        <v>0</v>
      </c>
      <c r="IH664">
        <v>0</v>
      </c>
      <c r="II664">
        <v>0</v>
      </c>
      <c r="IJ664">
        <v>0</v>
      </c>
      <c r="IK664">
        <v>0</v>
      </c>
      <c r="IL664">
        <v>0</v>
      </c>
      <c r="IM664">
        <v>73</v>
      </c>
      <c r="IN664">
        <v>20</v>
      </c>
      <c r="IO664">
        <v>11</v>
      </c>
      <c r="IP664">
        <v>11</v>
      </c>
      <c r="IQ664">
        <v>0</v>
      </c>
      <c r="IR664">
        <v>0</v>
      </c>
      <c r="IS664">
        <v>1</v>
      </c>
      <c r="IT664">
        <v>4</v>
      </c>
      <c r="IU664">
        <v>0</v>
      </c>
      <c r="IV664">
        <v>0</v>
      </c>
      <c r="IW664">
        <v>3</v>
      </c>
      <c r="IX664">
        <v>0</v>
      </c>
      <c r="IY664">
        <v>0</v>
      </c>
      <c r="IZ664">
        <v>0</v>
      </c>
      <c r="JA664">
        <v>0</v>
      </c>
      <c r="JB664">
        <v>16</v>
      </c>
      <c r="JC664">
        <v>0</v>
      </c>
      <c r="JD664">
        <v>0</v>
      </c>
      <c r="JE664">
        <v>1</v>
      </c>
      <c r="JF664">
        <v>0</v>
      </c>
      <c r="JG664">
        <v>0</v>
      </c>
      <c r="JH664">
        <v>5</v>
      </c>
      <c r="JI664">
        <v>0</v>
      </c>
      <c r="JJ664">
        <v>1</v>
      </c>
      <c r="JK664">
        <v>0</v>
      </c>
      <c r="JL664">
        <v>73</v>
      </c>
    </row>
    <row r="665" spans="1:272">
      <c r="A665" t="s">
        <v>402</v>
      </c>
      <c r="B665" t="s">
        <v>398</v>
      </c>
      <c r="C665" t="str">
        <f>"160911"</f>
        <v>160911</v>
      </c>
      <c r="D665" t="s">
        <v>401</v>
      </c>
      <c r="E665">
        <v>7</v>
      </c>
      <c r="F665">
        <v>968</v>
      </c>
      <c r="G665">
        <v>740</v>
      </c>
      <c r="H665">
        <v>323</v>
      </c>
      <c r="I665">
        <v>417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416</v>
      </c>
      <c r="T665">
        <v>0</v>
      </c>
      <c r="U665">
        <v>0</v>
      </c>
      <c r="V665">
        <v>416</v>
      </c>
      <c r="W665">
        <v>7</v>
      </c>
      <c r="X665">
        <v>4</v>
      </c>
      <c r="Y665">
        <v>3</v>
      </c>
      <c r="Z665">
        <v>0</v>
      </c>
      <c r="AA665">
        <v>409</v>
      </c>
      <c r="AB665">
        <v>111</v>
      </c>
      <c r="AC665">
        <v>10</v>
      </c>
      <c r="AD665">
        <v>26</v>
      </c>
      <c r="AE665">
        <v>47</v>
      </c>
      <c r="AF665">
        <v>10</v>
      </c>
      <c r="AG665">
        <v>0</v>
      </c>
      <c r="AH665">
        <v>5</v>
      </c>
      <c r="AI665">
        <v>2</v>
      </c>
      <c r="AJ665">
        <v>1</v>
      </c>
      <c r="AK665">
        <v>2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1</v>
      </c>
      <c r="AV665">
        <v>1</v>
      </c>
      <c r="AW665">
        <v>0</v>
      </c>
      <c r="AX665">
        <v>0</v>
      </c>
      <c r="AY665">
        <v>0</v>
      </c>
      <c r="AZ665">
        <v>5</v>
      </c>
      <c r="BA665">
        <v>111</v>
      </c>
      <c r="BB665">
        <v>114</v>
      </c>
      <c r="BC665">
        <v>37</v>
      </c>
      <c r="BD665">
        <v>1</v>
      </c>
      <c r="BE665">
        <v>2</v>
      </c>
      <c r="BF665">
        <v>16</v>
      </c>
      <c r="BG665">
        <v>0</v>
      </c>
      <c r="BH665">
        <v>6</v>
      </c>
      <c r="BI665">
        <v>5</v>
      </c>
      <c r="BJ665">
        <v>3</v>
      </c>
      <c r="BK665">
        <v>4</v>
      </c>
      <c r="BL665">
        <v>10</v>
      </c>
      <c r="BM665">
        <v>0</v>
      </c>
      <c r="BN665">
        <v>6</v>
      </c>
      <c r="BO665">
        <v>4</v>
      </c>
      <c r="BP665">
        <v>0</v>
      </c>
      <c r="BQ665">
        <v>0</v>
      </c>
      <c r="BR665">
        <v>0</v>
      </c>
      <c r="BS665">
        <v>2</v>
      </c>
      <c r="BT665">
        <v>0</v>
      </c>
      <c r="BU665">
        <v>2</v>
      </c>
      <c r="BV665">
        <v>8</v>
      </c>
      <c r="BW665">
        <v>1</v>
      </c>
      <c r="BX665">
        <v>1</v>
      </c>
      <c r="BY665">
        <v>6</v>
      </c>
      <c r="BZ665">
        <v>114</v>
      </c>
      <c r="CA665">
        <v>13</v>
      </c>
      <c r="CB665">
        <v>4</v>
      </c>
      <c r="CC665">
        <v>3</v>
      </c>
      <c r="CD665">
        <v>0</v>
      </c>
      <c r="CE665">
        <v>1</v>
      </c>
      <c r="CF665">
        <v>0</v>
      </c>
      <c r="CG665">
        <v>0</v>
      </c>
      <c r="CH665">
        <v>1</v>
      </c>
      <c r="CI665">
        <v>1</v>
      </c>
      <c r="CJ665">
        <v>0</v>
      </c>
      <c r="CK665">
        <v>0</v>
      </c>
      <c r="CL665">
        <v>0</v>
      </c>
      <c r="CM665">
        <v>2</v>
      </c>
      <c r="CN665">
        <v>1</v>
      </c>
      <c r="CO665">
        <v>0</v>
      </c>
      <c r="CP665">
        <v>13</v>
      </c>
      <c r="CQ665">
        <v>23</v>
      </c>
      <c r="CR665">
        <v>12</v>
      </c>
      <c r="CS665">
        <v>0</v>
      </c>
      <c r="CT665">
        <v>1</v>
      </c>
      <c r="CU665">
        <v>0</v>
      </c>
      <c r="CV665">
        <v>3</v>
      </c>
      <c r="CW665">
        <v>1</v>
      </c>
      <c r="CX665">
        <v>0</v>
      </c>
      <c r="CY665">
        <v>0</v>
      </c>
      <c r="CZ665">
        <v>5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1</v>
      </c>
      <c r="DN665">
        <v>0</v>
      </c>
      <c r="DO665">
        <v>0</v>
      </c>
      <c r="DP665">
        <v>23</v>
      </c>
      <c r="DQ665">
        <v>1</v>
      </c>
      <c r="DR665">
        <v>0</v>
      </c>
      <c r="DS665">
        <v>0</v>
      </c>
      <c r="DT665">
        <v>0</v>
      </c>
      <c r="DU665">
        <v>1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1</v>
      </c>
      <c r="EQ665">
        <v>38</v>
      </c>
      <c r="ER665">
        <v>9</v>
      </c>
      <c r="ES665">
        <v>7</v>
      </c>
      <c r="ET665">
        <v>3</v>
      </c>
      <c r="EU665">
        <v>0</v>
      </c>
      <c r="EV665">
        <v>16</v>
      </c>
      <c r="EW665">
        <v>0</v>
      </c>
      <c r="EX665">
        <v>1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1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1</v>
      </c>
      <c r="FN665">
        <v>38</v>
      </c>
      <c r="FO665">
        <v>54</v>
      </c>
      <c r="FP665">
        <v>20</v>
      </c>
      <c r="FQ665">
        <v>0</v>
      </c>
      <c r="FR665">
        <v>4</v>
      </c>
      <c r="FS665">
        <v>3</v>
      </c>
      <c r="FT665">
        <v>3</v>
      </c>
      <c r="FU665">
        <v>2</v>
      </c>
      <c r="FV665">
        <v>1</v>
      </c>
      <c r="FW665">
        <v>0</v>
      </c>
      <c r="FX665">
        <v>8</v>
      </c>
      <c r="FY665">
        <v>0</v>
      </c>
      <c r="FZ665">
        <v>1</v>
      </c>
      <c r="GA665">
        <v>0</v>
      </c>
      <c r="GB665">
        <v>0</v>
      </c>
      <c r="GC665">
        <v>1</v>
      </c>
      <c r="GD665">
        <v>1</v>
      </c>
      <c r="GE665">
        <v>3</v>
      </c>
      <c r="GF665">
        <v>0</v>
      </c>
      <c r="GG665">
        <v>1</v>
      </c>
      <c r="GH665">
        <v>1</v>
      </c>
      <c r="GI665">
        <v>1</v>
      </c>
      <c r="GJ665">
        <v>0</v>
      </c>
      <c r="GK665">
        <v>0</v>
      </c>
      <c r="GL665">
        <v>0</v>
      </c>
      <c r="GM665">
        <v>4</v>
      </c>
      <c r="GN665">
        <v>54</v>
      </c>
      <c r="GO665">
        <v>27</v>
      </c>
      <c r="GP665">
        <v>18</v>
      </c>
      <c r="GQ665">
        <v>1</v>
      </c>
      <c r="GR665">
        <v>3</v>
      </c>
      <c r="GS665">
        <v>0</v>
      </c>
      <c r="GT665">
        <v>0</v>
      </c>
      <c r="GU665">
        <v>0</v>
      </c>
      <c r="GV665">
        <v>0</v>
      </c>
      <c r="GW665">
        <v>1</v>
      </c>
      <c r="GX665">
        <v>1</v>
      </c>
      <c r="GY665">
        <v>2</v>
      </c>
      <c r="GZ665">
        <v>0</v>
      </c>
      <c r="HA665">
        <v>0</v>
      </c>
      <c r="HB665">
        <v>0</v>
      </c>
      <c r="HC665">
        <v>0</v>
      </c>
      <c r="HD665">
        <v>0</v>
      </c>
      <c r="HE665">
        <v>0</v>
      </c>
      <c r="HF665">
        <v>1</v>
      </c>
      <c r="HG665">
        <v>0</v>
      </c>
      <c r="HH665">
        <v>27</v>
      </c>
      <c r="HI665">
        <v>3</v>
      </c>
      <c r="HJ665">
        <v>1</v>
      </c>
      <c r="HK665">
        <v>0</v>
      </c>
      <c r="HL665">
        <v>0</v>
      </c>
      <c r="HM665">
        <v>0</v>
      </c>
      <c r="HN665">
        <v>0</v>
      </c>
      <c r="HO665">
        <v>0</v>
      </c>
      <c r="HP665">
        <v>1</v>
      </c>
      <c r="HQ665">
        <v>0</v>
      </c>
      <c r="HR665">
        <v>0</v>
      </c>
      <c r="HS665">
        <v>0</v>
      </c>
      <c r="HT665">
        <v>1</v>
      </c>
      <c r="HU665">
        <v>0</v>
      </c>
      <c r="HV665">
        <v>3</v>
      </c>
      <c r="HW665">
        <v>3</v>
      </c>
      <c r="HX665">
        <v>0</v>
      </c>
      <c r="HY665">
        <v>2</v>
      </c>
      <c r="HZ665">
        <v>0</v>
      </c>
      <c r="IA665">
        <v>0</v>
      </c>
      <c r="IB665">
        <v>0</v>
      </c>
      <c r="IC665">
        <v>0</v>
      </c>
      <c r="ID665">
        <v>0</v>
      </c>
      <c r="IE665">
        <v>0</v>
      </c>
      <c r="IF665">
        <v>0</v>
      </c>
      <c r="IG665">
        <v>0</v>
      </c>
      <c r="IH665">
        <v>1</v>
      </c>
      <c r="II665">
        <v>0</v>
      </c>
      <c r="IJ665">
        <v>0</v>
      </c>
      <c r="IK665">
        <v>0</v>
      </c>
      <c r="IL665">
        <v>3</v>
      </c>
      <c r="IM665">
        <v>22</v>
      </c>
      <c r="IN665">
        <v>8</v>
      </c>
      <c r="IO665">
        <v>2</v>
      </c>
      <c r="IP665">
        <v>0</v>
      </c>
      <c r="IQ665">
        <v>3</v>
      </c>
      <c r="IR665">
        <v>0</v>
      </c>
      <c r="IS665">
        <v>0</v>
      </c>
      <c r="IT665">
        <v>1</v>
      </c>
      <c r="IU665">
        <v>0</v>
      </c>
      <c r="IV665">
        <v>0</v>
      </c>
      <c r="IW665">
        <v>0</v>
      </c>
      <c r="IX665">
        <v>0</v>
      </c>
      <c r="IY665">
        <v>0</v>
      </c>
      <c r="IZ665">
        <v>0</v>
      </c>
      <c r="JA665">
        <v>1</v>
      </c>
      <c r="JB665">
        <v>6</v>
      </c>
      <c r="JC665">
        <v>1</v>
      </c>
      <c r="JD665">
        <v>0</v>
      </c>
      <c r="JE665">
        <v>0</v>
      </c>
      <c r="JF665">
        <v>0</v>
      </c>
      <c r="JG665">
        <v>0</v>
      </c>
      <c r="JH665">
        <v>0</v>
      </c>
      <c r="JI665">
        <v>0</v>
      </c>
      <c r="JJ665">
        <v>0</v>
      </c>
      <c r="JK665">
        <v>0</v>
      </c>
      <c r="JL665">
        <v>22</v>
      </c>
    </row>
    <row r="666" spans="1:272">
      <c r="A666" t="s">
        <v>400</v>
      </c>
      <c r="B666" t="s">
        <v>398</v>
      </c>
      <c r="C666" t="str">
        <f>"160911"</f>
        <v>160911</v>
      </c>
      <c r="D666" t="s">
        <v>155</v>
      </c>
      <c r="E666">
        <v>8</v>
      </c>
      <c r="F666">
        <v>1199</v>
      </c>
      <c r="G666">
        <v>910</v>
      </c>
      <c r="H666">
        <v>568</v>
      </c>
      <c r="I666">
        <v>342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342</v>
      </c>
      <c r="T666">
        <v>0</v>
      </c>
      <c r="U666">
        <v>0</v>
      </c>
      <c r="V666">
        <v>342</v>
      </c>
      <c r="W666">
        <v>8</v>
      </c>
      <c r="X666">
        <v>8</v>
      </c>
      <c r="Y666">
        <v>0</v>
      </c>
      <c r="Z666">
        <v>0</v>
      </c>
      <c r="AA666">
        <v>334</v>
      </c>
      <c r="AB666">
        <v>49</v>
      </c>
      <c r="AC666">
        <v>4</v>
      </c>
      <c r="AD666">
        <v>7</v>
      </c>
      <c r="AE666">
        <v>26</v>
      </c>
      <c r="AF666">
        <v>7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0</v>
      </c>
      <c r="AS666">
        <v>0</v>
      </c>
      <c r="AT666">
        <v>1</v>
      </c>
      <c r="AU666">
        <v>1</v>
      </c>
      <c r="AV666">
        <v>0</v>
      </c>
      <c r="AW666">
        <v>1</v>
      </c>
      <c r="AX666">
        <v>1</v>
      </c>
      <c r="AY666">
        <v>0</v>
      </c>
      <c r="AZ666">
        <v>0</v>
      </c>
      <c r="BA666">
        <v>49</v>
      </c>
      <c r="BB666">
        <v>75</v>
      </c>
      <c r="BC666">
        <v>27</v>
      </c>
      <c r="BD666">
        <v>2</v>
      </c>
      <c r="BE666">
        <v>4</v>
      </c>
      <c r="BF666">
        <v>15</v>
      </c>
      <c r="BG666">
        <v>3</v>
      </c>
      <c r="BH666">
        <v>7</v>
      </c>
      <c r="BI666">
        <v>0</v>
      </c>
      <c r="BJ666">
        <v>1</v>
      </c>
      <c r="BK666">
        <v>2</v>
      </c>
      <c r="BL666">
        <v>3</v>
      </c>
      <c r="BM666">
        <v>0</v>
      </c>
      <c r="BN666">
        <v>5</v>
      </c>
      <c r="BO666">
        <v>2</v>
      </c>
      <c r="BP666">
        <v>0</v>
      </c>
      <c r="BQ666">
        <v>2</v>
      </c>
      <c r="BR666">
        <v>2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75</v>
      </c>
      <c r="CA666">
        <v>3</v>
      </c>
      <c r="CB666">
        <v>1</v>
      </c>
      <c r="CC666">
        <v>0</v>
      </c>
      <c r="CD666">
        <v>0</v>
      </c>
      <c r="CE666">
        <v>1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1</v>
      </c>
      <c r="CO666">
        <v>0</v>
      </c>
      <c r="CP666">
        <v>3</v>
      </c>
      <c r="CQ666">
        <v>18</v>
      </c>
      <c r="CR666">
        <v>10</v>
      </c>
      <c r="CS666">
        <v>0</v>
      </c>
      <c r="CT666">
        <v>1</v>
      </c>
      <c r="CU666">
        <v>1</v>
      </c>
      <c r="CV666">
        <v>1</v>
      </c>
      <c r="CW666">
        <v>1</v>
      </c>
      <c r="CX666">
        <v>0</v>
      </c>
      <c r="CY666">
        <v>0</v>
      </c>
      <c r="CZ666">
        <v>0</v>
      </c>
      <c r="DA666">
        <v>3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1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18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12</v>
      </c>
      <c r="ER666">
        <v>0</v>
      </c>
      <c r="ES666">
        <v>1</v>
      </c>
      <c r="ET666">
        <v>4</v>
      </c>
      <c r="EU666">
        <v>0</v>
      </c>
      <c r="EV666">
        <v>5</v>
      </c>
      <c r="EW666">
        <v>0</v>
      </c>
      <c r="EX666">
        <v>0</v>
      </c>
      <c r="EY666">
        <v>0</v>
      </c>
      <c r="EZ666">
        <v>0</v>
      </c>
      <c r="FA666">
        <v>1</v>
      </c>
      <c r="FB666">
        <v>0</v>
      </c>
      <c r="FC666">
        <v>1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12</v>
      </c>
      <c r="FO666">
        <v>24</v>
      </c>
      <c r="FP666">
        <v>7</v>
      </c>
      <c r="FQ666">
        <v>0</v>
      </c>
      <c r="FR666">
        <v>0</v>
      </c>
      <c r="FS666">
        <v>1</v>
      </c>
      <c r="FT666">
        <v>1</v>
      </c>
      <c r="FU666">
        <v>9</v>
      </c>
      <c r="FV666">
        <v>0</v>
      </c>
      <c r="FW666">
        <v>1</v>
      </c>
      <c r="FX666">
        <v>0</v>
      </c>
      <c r="FY666">
        <v>0</v>
      </c>
      <c r="FZ666">
        <v>0</v>
      </c>
      <c r="GA666">
        <v>1</v>
      </c>
      <c r="GB666">
        <v>1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2</v>
      </c>
      <c r="GK666">
        <v>0</v>
      </c>
      <c r="GL666">
        <v>0</v>
      </c>
      <c r="GM666">
        <v>1</v>
      </c>
      <c r="GN666">
        <v>24</v>
      </c>
      <c r="GO666">
        <v>25</v>
      </c>
      <c r="GP666">
        <v>17</v>
      </c>
      <c r="GQ666">
        <v>0</v>
      </c>
      <c r="GR666">
        <v>0</v>
      </c>
      <c r="GS666">
        <v>1</v>
      </c>
      <c r="GT666">
        <v>1</v>
      </c>
      <c r="GU666">
        <v>0</v>
      </c>
      <c r="GV666">
        <v>2</v>
      </c>
      <c r="GW666">
        <v>0</v>
      </c>
      <c r="GX666">
        <v>0</v>
      </c>
      <c r="GY666">
        <v>0</v>
      </c>
      <c r="GZ666">
        <v>1</v>
      </c>
      <c r="HA666">
        <v>0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3</v>
      </c>
      <c r="HH666">
        <v>25</v>
      </c>
      <c r="HI666">
        <v>1</v>
      </c>
      <c r="HJ666">
        <v>0</v>
      </c>
      <c r="HK666">
        <v>0</v>
      </c>
      <c r="HL666">
        <v>1</v>
      </c>
      <c r="HM666">
        <v>0</v>
      </c>
      <c r="HN666">
        <v>0</v>
      </c>
      <c r="HO666">
        <v>0</v>
      </c>
      <c r="HP666">
        <v>0</v>
      </c>
      <c r="HQ666">
        <v>0</v>
      </c>
      <c r="HR666">
        <v>0</v>
      </c>
      <c r="HS666">
        <v>0</v>
      </c>
      <c r="HT666">
        <v>0</v>
      </c>
      <c r="HU666">
        <v>0</v>
      </c>
      <c r="HV666">
        <v>1</v>
      </c>
      <c r="HW666">
        <v>0</v>
      </c>
      <c r="HX666">
        <v>0</v>
      </c>
      <c r="HY666">
        <v>0</v>
      </c>
      <c r="HZ666">
        <v>0</v>
      </c>
      <c r="IA666">
        <v>0</v>
      </c>
      <c r="IB666">
        <v>0</v>
      </c>
      <c r="IC666">
        <v>0</v>
      </c>
      <c r="ID666">
        <v>0</v>
      </c>
      <c r="IE666">
        <v>0</v>
      </c>
      <c r="IF666">
        <v>0</v>
      </c>
      <c r="IG666">
        <v>0</v>
      </c>
      <c r="IH666">
        <v>0</v>
      </c>
      <c r="II666">
        <v>0</v>
      </c>
      <c r="IJ666">
        <v>0</v>
      </c>
      <c r="IK666">
        <v>0</v>
      </c>
      <c r="IL666">
        <v>0</v>
      </c>
      <c r="IM666">
        <v>127</v>
      </c>
      <c r="IN666">
        <v>6</v>
      </c>
      <c r="IO666">
        <v>4</v>
      </c>
      <c r="IP666">
        <v>0</v>
      </c>
      <c r="IQ666">
        <v>1</v>
      </c>
      <c r="IR666">
        <v>0</v>
      </c>
      <c r="IS666">
        <v>0</v>
      </c>
      <c r="IT666">
        <v>2</v>
      </c>
      <c r="IU666">
        <v>0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0</v>
      </c>
      <c r="JB666">
        <v>112</v>
      </c>
      <c r="JC666">
        <v>0</v>
      </c>
      <c r="JD666">
        <v>0</v>
      </c>
      <c r="JE666">
        <v>1</v>
      </c>
      <c r="JF666">
        <v>0</v>
      </c>
      <c r="JG666">
        <v>0</v>
      </c>
      <c r="JH666">
        <v>1</v>
      </c>
      <c r="JI666">
        <v>0</v>
      </c>
      <c r="JJ666">
        <v>0</v>
      </c>
      <c r="JK666">
        <v>0</v>
      </c>
      <c r="JL666">
        <v>127</v>
      </c>
    </row>
    <row r="667" spans="1:272">
      <c r="A667" t="s">
        <v>399</v>
      </c>
      <c r="B667" t="s">
        <v>398</v>
      </c>
      <c r="C667" t="str">
        <f>"160911"</f>
        <v>160911</v>
      </c>
      <c r="D667" t="s">
        <v>132</v>
      </c>
      <c r="E667">
        <v>9</v>
      </c>
      <c r="F667">
        <v>627</v>
      </c>
      <c r="G667">
        <v>482</v>
      </c>
      <c r="H667">
        <v>282</v>
      </c>
      <c r="I667">
        <v>200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200</v>
      </c>
      <c r="T667">
        <v>0</v>
      </c>
      <c r="U667">
        <v>0</v>
      </c>
      <c r="V667">
        <v>200</v>
      </c>
      <c r="W667">
        <v>8</v>
      </c>
      <c r="X667">
        <v>5</v>
      </c>
      <c r="Y667">
        <v>3</v>
      </c>
      <c r="Z667">
        <v>0</v>
      </c>
      <c r="AA667">
        <v>192</v>
      </c>
      <c r="AB667">
        <v>14</v>
      </c>
      <c r="AC667">
        <v>0</v>
      </c>
      <c r="AD667">
        <v>2</v>
      </c>
      <c r="AE667">
        <v>6</v>
      </c>
      <c r="AF667">
        <v>6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14</v>
      </c>
      <c r="BB667">
        <v>35</v>
      </c>
      <c r="BC667">
        <v>7</v>
      </c>
      <c r="BD667">
        <v>8</v>
      </c>
      <c r="BE667">
        <v>4</v>
      </c>
      <c r="BF667">
        <v>4</v>
      </c>
      <c r="BG667">
        <v>1</v>
      </c>
      <c r="BH667">
        <v>1</v>
      </c>
      <c r="BI667">
        <v>0</v>
      </c>
      <c r="BJ667">
        <v>0</v>
      </c>
      <c r="BK667">
        <v>3</v>
      </c>
      <c r="BL667">
        <v>2</v>
      </c>
      <c r="BM667">
        <v>0</v>
      </c>
      <c r="BN667">
        <v>3</v>
      </c>
      <c r="BO667">
        <v>0</v>
      </c>
      <c r="BP667">
        <v>0</v>
      </c>
      <c r="BQ667">
        <v>0</v>
      </c>
      <c r="BR667">
        <v>0</v>
      </c>
      <c r="BS667">
        <v>1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1</v>
      </c>
      <c r="BZ667">
        <v>35</v>
      </c>
      <c r="CA667">
        <v>1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1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1</v>
      </c>
      <c r="CQ667">
        <v>10</v>
      </c>
      <c r="CR667">
        <v>6</v>
      </c>
      <c r="CS667">
        <v>2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</v>
      </c>
      <c r="DA667">
        <v>0</v>
      </c>
      <c r="DB667">
        <v>0</v>
      </c>
      <c r="DC667">
        <v>0</v>
      </c>
      <c r="DD667">
        <v>1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10</v>
      </c>
      <c r="DQ667">
        <v>4</v>
      </c>
      <c r="DR667">
        <v>0</v>
      </c>
      <c r="DS667">
        <v>3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1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4</v>
      </c>
      <c r="EQ667">
        <v>4</v>
      </c>
      <c r="ER667">
        <v>1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1</v>
      </c>
      <c r="EZ667">
        <v>1</v>
      </c>
      <c r="FA667">
        <v>0</v>
      </c>
      <c r="FB667">
        <v>1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4</v>
      </c>
      <c r="FO667">
        <v>19</v>
      </c>
      <c r="FP667">
        <v>6</v>
      </c>
      <c r="FQ667">
        <v>0</v>
      </c>
      <c r="FR667">
        <v>1</v>
      </c>
      <c r="FS667">
        <v>0</v>
      </c>
      <c r="FT667">
        <v>0</v>
      </c>
      <c r="FU667">
        <v>2</v>
      </c>
      <c r="FV667">
        <v>0</v>
      </c>
      <c r="FW667">
        <v>0</v>
      </c>
      <c r="FX667">
        <v>2</v>
      </c>
      <c r="FY667">
        <v>0</v>
      </c>
      <c r="FZ667">
        <v>1</v>
      </c>
      <c r="GA667">
        <v>0</v>
      </c>
      <c r="GB667">
        <v>1</v>
      </c>
      <c r="GC667">
        <v>0</v>
      </c>
      <c r="GD667">
        <v>1</v>
      </c>
      <c r="GE667">
        <v>0</v>
      </c>
      <c r="GF667">
        <v>0</v>
      </c>
      <c r="GG667">
        <v>1</v>
      </c>
      <c r="GH667">
        <v>0</v>
      </c>
      <c r="GI667">
        <v>0</v>
      </c>
      <c r="GJ667">
        <v>1</v>
      </c>
      <c r="GK667">
        <v>1</v>
      </c>
      <c r="GL667">
        <v>0</v>
      </c>
      <c r="GM667">
        <v>2</v>
      </c>
      <c r="GN667">
        <v>19</v>
      </c>
      <c r="GO667">
        <v>5</v>
      </c>
      <c r="GP667">
        <v>4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1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5</v>
      </c>
      <c r="HI667">
        <v>1</v>
      </c>
      <c r="HJ667">
        <v>0</v>
      </c>
      <c r="HK667">
        <v>0</v>
      </c>
      <c r="HL667">
        <v>1</v>
      </c>
      <c r="HM667">
        <v>0</v>
      </c>
      <c r="HN667">
        <v>0</v>
      </c>
      <c r="HO667">
        <v>0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1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0</v>
      </c>
      <c r="IC667">
        <v>0</v>
      </c>
      <c r="ID667">
        <v>0</v>
      </c>
      <c r="IE667">
        <v>0</v>
      </c>
      <c r="IF667">
        <v>0</v>
      </c>
      <c r="IG667">
        <v>0</v>
      </c>
      <c r="IH667">
        <v>0</v>
      </c>
      <c r="II667">
        <v>0</v>
      </c>
      <c r="IJ667">
        <v>0</v>
      </c>
      <c r="IK667">
        <v>0</v>
      </c>
      <c r="IL667">
        <v>0</v>
      </c>
      <c r="IM667">
        <v>99</v>
      </c>
      <c r="IN667">
        <v>35</v>
      </c>
      <c r="IO667">
        <v>3</v>
      </c>
      <c r="IP667">
        <v>16</v>
      </c>
      <c r="IQ667">
        <v>4</v>
      </c>
      <c r="IR667">
        <v>0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1</v>
      </c>
      <c r="JA667">
        <v>0</v>
      </c>
      <c r="JB667">
        <v>37</v>
      </c>
      <c r="JC667">
        <v>0</v>
      </c>
      <c r="JD667">
        <v>0</v>
      </c>
      <c r="JE667">
        <v>0</v>
      </c>
      <c r="JF667">
        <v>0</v>
      </c>
      <c r="JG667">
        <v>0</v>
      </c>
      <c r="JH667">
        <v>0</v>
      </c>
      <c r="JI667">
        <v>0</v>
      </c>
      <c r="JJ667">
        <v>3</v>
      </c>
      <c r="JK667">
        <v>0</v>
      </c>
      <c r="JL667">
        <v>99</v>
      </c>
    </row>
    <row r="668" spans="1:272">
      <c r="A668" t="s">
        <v>397</v>
      </c>
      <c r="B668" t="s">
        <v>386</v>
      </c>
      <c r="C668" t="str">
        <f>"160912"</f>
        <v>160912</v>
      </c>
      <c r="D668" t="s">
        <v>396</v>
      </c>
      <c r="E668">
        <v>1</v>
      </c>
      <c r="F668">
        <v>357</v>
      </c>
      <c r="G668">
        <v>280</v>
      </c>
      <c r="H668">
        <v>132</v>
      </c>
      <c r="I668">
        <v>148</v>
      </c>
      <c r="J668">
        <v>2</v>
      </c>
      <c r="K668">
        <v>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148</v>
      </c>
      <c r="T668">
        <v>0</v>
      </c>
      <c r="U668">
        <v>0</v>
      </c>
      <c r="V668">
        <v>148</v>
      </c>
      <c r="W668">
        <v>10</v>
      </c>
      <c r="X668">
        <v>8</v>
      </c>
      <c r="Y668">
        <v>2</v>
      </c>
      <c r="Z668">
        <v>0</v>
      </c>
      <c r="AA668">
        <v>138</v>
      </c>
      <c r="AB668">
        <v>28</v>
      </c>
      <c r="AC668">
        <v>3</v>
      </c>
      <c r="AD668">
        <v>9</v>
      </c>
      <c r="AE668">
        <v>6</v>
      </c>
      <c r="AF668">
        <v>2</v>
      </c>
      <c r="AG668">
        <v>1</v>
      </c>
      <c r="AH668">
        <v>1</v>
      </c>
      <c r="AI668">
        <v>0</v>
      </c>
      <c r="AJ668">
        <v>1</v>
      </c>
      <c r="AK668">
        <v>0</v>
      </c>
      <c r="AL668">
        <v>0</v>
      </c>
      <c r="AM668">
        <v>0</v>
      </c>
      <c r="AN668">
        <v>1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2</v>
      </c>
      <c r="AU668">
        <v>0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28</v>
      </c>
      <c r="BB668">
        <v>38</v>
      </c>
      <c r="BC668">
        <v>6</v>
      </c>
      <c r="BD668">
        <v>1</v>
      </c>
      <c r="BE668">
        <v>0</v>
      </c>
      <c r="BF668">
        <v>8</v>
      </c>
      <c r="BG668">
        <v>2</v>
      </c>
      <c r="BH668">
        <v>8</v>
      </c>
      <c r="BI668">
        <v>0</v>
      </c>
      <c r="BJ668">
        <v>0</v>
      </c>
      <c r="BK668">
        <v>3</v>
      </c>
      <c r="BL668">
        <v>3</v>
      </c>
      <c r="BM668">
        <v>0</v>
      </c>
      <c r="BN668">
        <v>1</v>
      </c>
      <c r="BO668">
        <v>1</v>
      </c>
      <c r="BP668">
        <v>4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1</v>
      </c>
      <c r="BX668">
        <v>0</v>
      </c>
      <c r="BY668">
        <v>0</v>
      </c>
      <c r="BZ668">
        <v>38</v>
      </c>
      <c r="CA668">
        <v>11</v>
      </c>
      <c r="CB668">
        <v>4</v>
      </c>
      <c r="CC668">
        <v>2</v>
      </c>
      <c r="CD668">
        <v>0</v>
      </c>
      <c r="CE668">
        <v>0</v>
      </c>
      <c r="CF668">
        <v>0</v>
      </c>
      <c r="CG668">
        <v>0</v>
      </c>
      <c r="CH668">
        <v>1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1</v>
      </c>
      <c r="CO668">
        <v>2</v>
      </c>
      <c r="CP668">
        <v>11</v>
      </c>
      <c r="CQ668">
        <v>16</v>
      </c>
      <c r="CR668">
        <v>8</v>
      </c>
      <c r="CS668">
        <v>0</v>
      </c>
      <c r="CT668">
        <v>0</v>
      </c>
      <c r="CU668">
        <v>1</v>
      </c>
      <c r="CV668">
        <v>3</v>
      </c>
      <c r="CW668">
        <v>1</v>
      </c>
      <c r="CX668">
        <v>1</v>
      </c>
      <c r="CY668">
        <v>0</v>
      </c>
      <c r="CZ668">
        <v>1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1</v>
      </c>
      <c r="DP668">
        <v>16</v>
      </c>
      <c r="DQ668">
        <v>7</v>
      </c>
      <c r="DR668">
        <v>0</v>
      </c>
      <c r="DS668">
        <v>0</v>
      </c>
      <c r="DT668">
        <v>5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2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7</v>
      </c>
      <c r="EQ668">
        <v>7</v>
      </c>
      <c r="ER668">
        <v>0</v>
      </c>
      <c r="ES668">
        <v>2</v>
      </c>
      <c r="ET668">
        <v>2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1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2</v>
      </c>
      <c r="FN668">
        <v>7</v>
      </c>
      <c r="FO668">
        <v>16</v>
      </c>
      <c r="FP668">
        <v>8</v>
      </c>
      <c r="FQ668">
        <v>1</v>
      </c>
      <c r="FR668">
        <v>0</v>
      </c>
      <c r="FS668">
        <v>1</v>
      </c>
      <c r="FT668">
        <v>0</v>
      </c>
      <c r="FU668">
        <v>1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1</v>
      </c>
      <c r="GH668">
        <v>0</v>
      </c>
      <c r="GI668">
        <v>0</v>
      </c>
      <c r="GJ668">
        <v>0</v>
      </c>
      <c r="GK668">
        <v>2</v>
      </c>
      <c r="GL668">
        <v>0</v>
      </c>
      <c r="GM668">
        <v>2</v>
      </c>
      <c r="GN668">
        <v>16</v>
      </c>
      <c r="GO668">
        <v>5</v>
      </c>
      <c r="GP668">
        <v>4</v>
      </c>
      <c r="GQ668">
        <v>0</v>
      </c>
      <c r="GR668">
        <v>0</v>
      </c>
      <c r="GS668">
        <v>0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1</v>
      </c>
      <c r="HH668">
        <v>5</v>
      </c>
      <c r="HI668">
        <v>1</v>
      </c>
      <c r="HJ668">
        <v>0</v>
      </c>
      <c r="HK668">
        <v>0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0</v>
      </c>
      <c r="HR668">
        <v>0</v>
      </c>
      <c r="HS668">
        <v>1</v>
      </c>
      <c r="HT668">
        <v>0</v>
      </c>
      <c r="HU668">
        <v>0</v>
      </c>
      <c r="HV668">
        <v>1</v>
      </c>
      <c r="HW668">
        <v>1</v>
      </c>
      <c r="HX668">
        <v>1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  <c r="IF668">
        <v>0</v>
      </c>
      <c r="IG668">
        <v>0</v>
      </c>
      <c r="IH668">
        <v>0</v>
      </c>
      <c r="II668">
        <v>0</v>
      </c>
      <c r="IJ668">
        <v>0</v>
      </c>
      <c r="IK668">
        <v>0</v>
      </c>
      <c r="IL668">
        <v>1</v>
      </c>
      <c r="IM668">
        <v>8</v>
      </c>
      <c r="IN668">
        <v>5</v>
      </c>
      <c r="IO668">
        <v>0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2</v>
      </c>
      <c r="IY668">
        <v>0</v>
      </c>
      <c r="IZ668">
        <v>0</v>
      </c>
      <c r="JA668">
        <v>0</v>
      </c>
      <c r="JB668">
        <v>0</v>
      </c>
      <c r="JC668">
        <v>0</v>
      </c>
      <c r="JD668">
        <v>0</v>
      </c>
      <c r="JE668">
        <v>1</v>
      </c>
      <c r="JF668">
        <v>0</v>
      </c>
      <c r="JG668">
        <v>0</v>
      </c>
      <c r="JH668">
        <v>0</v>
      </c>
      <c r="JI668">
        <v>0</v>
      </c>
      <c r="JJ668">
        <v>0</v>
      </c>
      <c r="JK668">
        <v>0</v>
      </c>
      <c r="JL668">
        <v>8</v>
      </c>
    </row>
    <row r="669" spans="1:272">
      <c r="A669" t="s">
        <v>395</v>
      </c>
      <c r="B669" t="s">
        <v>386</v>
      </c>
      <c r="C669" t="str">
        <f>"160912"</f>
        <v>160912</v>
      </c>
      <c r="D669" t="s">
        <v>394</v>
      </c>
      <c r="E669">
        <v>2</v>
      </c>
      <c r="F669">
        <v>177</v>
      </c>
      <c r="G669">
        <v>140</v>
      </c>
      <c r="H669">
        <v>59</v>
      </c>
      <c r="I669">
        <v>81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81</v>
      </c>
      <c r="T669">
        <v>0</v>
      </c>
      <c r="U669">
        <v>0</v>
      </c>
      <c r="V669">
        <v>81</v>
      </c>
      <c r="W669">
        <v>8</v>
      </c>
      <c r="X669">
        <v>4</v>
      </c>
      <c r="Y669">
        <v>1</v>
      </c>
      <c r="Z669">
        <v>0</v>
      </c>
      <c r="AA669">
        <v>73</v>
      </c>
      <c r="AB669">
        <v>19</v>
      </c>
      <c r="AC669">
        <v>0</v>
      </c>
      <c r="AD669">
        <v>6</v>
      </c>
      <c r="AE669">
        <v>6</v>
      </c>
      <c r="AF669">
        <v>3</v>
      </c>
      <c r="AG669">
        <v>0</v>
      </c>
      <c r="AH669">
        <v>1</v>
      </c>
      <c r="AI669">
        <v>0</v>
      </c>
      <c r="AJ669">
        <v>0</v>
      </c>
      <c r="AK669">
        <v>1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1</v>
      </c>
      <c r="AZ669">
        <v>0</v>
      </c>
      <c r="BA669">
        <v>19</v>
      </c>
      <c r="BB669">
        <v>25</v>
      </c>
      <c r="BC669">
        <v>4</v>
      </c>
      <c r="BD669">
        <v>1</v>
      </c>
      <c r="BE669">
        <v>0</v>
      </c>
      <c r="BF669">
        <v>5</v>
      </c>
      <c r="BG669">
        <v>0</v>
      </c>
      <c r="BH669">
        <v>4</v>
      </c>
      <c r="BI669">
        <v>0</v>
      </c>
      <c r="BJ669">
        <v>0</v>
      </c>
      <c r="BK669">
        <v>0</v>
      </c>
      <c r="BL669">
        <v>1</v>
      </c>
      <c r="BM669">
        <v>0</v>
      </c>
      <c r="BN669">
        <v>1</v>
      </c>
      <c r="BO669">
        <v>0</v>
      </c>
      <c r="BP669">
        <v>4</v>
      </c>
      <c r="BQ669">
        <v>0</v>
      </c>
      <c r="BR669">
        <v>0</v>
      </c>
      <c r="BS669">
        <v>0</v>
      </c>
      <c r="BT669">
        <v>0</v>
      </c>
      <c r="BU669">
        <v>2</v>
      </c>
      <c r="BV669">
        <v>2</v>
      </c>
      <c r="BW669">
        <v>0</v>
      </c>
      <c r="BX669">
        <v>1</v>
      </c>
      <c r="BY669">
        <v>0</v>
      </c>
      <c r="BZ669">
        <v>25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1</v>
      </c>
      <c r="CR669">
        <v>1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1</v>
      </c>
      <c r="DQ669">
        <v>3</v>
      </c>
      <c r="DR669">
        <v>0</v>
      </c>
      <c r="DS669">
        <v>1</v>
      </c>
      <c r="DT669">
        <v>1</v>
      </c>
      <c r="DU669">
        <v>0</v>
      </c>
      <c r="DV669">
        <v>0</v>
      </c>
      <c r="DW669">
        <v>0</v>
      </c>
      <c r="DX669">
        <v>1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3</v>
      </c>
      <c r="EQ669">
        <v>5</v>
      </c>
      <c r="ER669">
        <v>0</v>
      </c>
      <c r="ES669">
        <v>0</v>
      </c>
      <c r="ET669">
        <v>4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1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5</v>
      </c>
      <c r="FO669">
        <v>15</v>
      </c>
      <c r="FP669">
        <v>6</v>
      </c>
      <c r="FQ669">
        <v>1</v>
      </c>
      <c r="FR669">
        <v>0</v>
      </c>
      <c r="FS669">
        <v>0</v>
      </c>
      <c r="FT669">
        <v>1</v>
      </c>
      <c r="FU669">
        <v>5</v>
      </c>
      <c r="FV669">
        <v>1</v>
      </c>
      <c r="FW669">
        <v>0</v>
      </c>
      <c r="FX669">
        <v>0</v>
      </c>
      <c r="FY669">
        <v>0</v>
      </c>
      <c r="FZ669">
        <v>1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15</v>
      </c>
      <c r="GO669">
        <v>3</v>
      </c>
      <c r="GP669">
        <v>1</v>
      </c>
      <c r="GQ669">
        <v>1</v>
      </c>
      <c r="GR669">
        <v>0</v>
      </c>
      <c r="GS669">
        <v>0</v>
      </c>
      <c r="GT669">
        <v>0</v>
      </c>
      <c r="GU669">
        <v>0</v>
      </c>
      <c r="GV669">
        <v>1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3</v>
      </c>
      <c r="HI669">
        <v>1</v>
      </c>
      <c r="HJ669">
        <v>0</v>
      </c>
      <c r="HK669">
        <v>0</v>
      </c>
      <c r="HL669">
        <v>0</v>
      </c>
      <c r="HM669">
        <v>0</v>
      </c>
      <c r="HN669">
        <v>0</v>
      </c>
      <c r="HO669">
        <v>0</v>
      </c>
      <c r="HP669">
        <v>0</v>
      </c>
      <c r="HQ669">
        <v>0</v>
      </c>
      <c r="HR669">
        <v>0</v>
      </c>
      <c r="HS669">
        <v>0</v>
      </c>
      <c r="HT669">
        <v>0</v>
      </c>
      <c r="HU669">
        <v>1</v>
      </c>
      <c r="HV669">
        <v>1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0</v>
      </c>
      <c r="IF669">
        <v>0</v>
      </c>
      <c r="IG669">
        <v>0</v>
      </c>
      <c r="IH669">
        <v>0</v>
      </c>
      <c r="II669">
        <v>0</v>
      </c>
      <c r="IJ669">
        <v>0</v>
      </c>
      <c r="IK669">
        <v>0</v>
      </c>
      <c r="IL669">
        <v>0</v>
      </c>
      <c r="IM669">
        <v>1</v>
      </c>
      <c r="IN669">
        <v>1</v>
      </c>
      <c r="IO669">
        <v>0</v>
      </c>
      <c r="IP669">
        <v>0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0</v>
      </c>
      <c r="IZ669">
        <v>0</v>
      </c>
      <c r="JA669">
        <v>0</v>
      </c>
      <c r="JB669">
        <v>0</v>
      </c>
      <c r="JC669">
        <v>0</v>
      </c>
      <c r="JD669">
        <v>0</v>
      </c>
      <c r="JE669">
        <v>0</v>
      </c>
      <c r="JF669">
        <v>0</v>
      </c>
      <c r="JG669">
        <v>0</v>
      </c>
      <c r="JH669">
        <v>0</v>
      </c>
      <c r="JI669">
        <v>0</v>
      </c>
      <c r="JJ669">
        <v>0</v>
      </c>
      <c r="JK669">
        <v>0</v>
      </c>
      <c r="JL669">
        <v>1</v>
      </c>
    </row>
    <row r="670" spans="1:272">
      <c r="A670" t="s">
        <v>393</v>
      </c>
      <c r="B670" t="s">
        <v>386</v>
      </c>
      <c r="C670" t="str">
        <f>"160912"</f>
        <v>160912</v>
      </c>
      <c r="D670" t="s">
        <v>392</v>
      </c>
      <c r="E670">
        <v>3</v>
      </c>
      <c r="F670">
        <v>221</v>
      </c>
      <c r="G670">
        <v>170</v>
      </c>
      <c r="H670">
        <v>74</v>
      </c>
      <c r="I670">
        <v>96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96</v>
      </c>
      <c r="T670">
        <v>0</v>
      </c>
      <c r="U670">
        <v>0</v>
      </c>
      <c r="V670">
        <v>96</v>
      </c>
      <c r="W670">
        <v>11</v>
      </c>
      <c r="X670">
        <v>4</v>
      </c>
      <c r="Y670">
        <v>7</v>
      </c>
      <c r="Z670">
        <v>0</v>
      </c>
      <c r="AA670">
        <v>85</v>
      </c>
      <c r="AB670">
        <v>23</v>
      </c>
      <c r="AC670">
        <v>0</v>
      </c>
      <c r="AD670">
        <v>10</v>
      </c>
      <c r="AE670">
        <v>10</v>
      </c>
      <c r="AF670">
        <v>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23</v>
      </c>
      <c r="BB670">
        <v>26</v>
      </c>
      <c r="BC670">
        <v>3</v>
      </c>
      <c r="BD670">
        <v>1</v>
      </c>
      <c r="BE670">
        <v>2</v>
      </c>
      <c r="BF670">
        <v>8</v>
      </c>
      <c r="BG670">
        <v>0</v>
      </c>
      <c r="BH670">
        <v>1</v>
      </c>
      <c r="BI670">
        <v>0</v>
      </c>
      <c r="BJ670">
        <v>0</v>
      </c>
      <c r="BK670">
        <v>0</v>
      </c>
      <c r="BL670">
        <v>1</v>
      </c>
      <c r="BM670">
        <v>1</v>
      </c>
      <c r="BN670">
        <v>0</v>
      </c>
      <c r="BO670">
        <v>0</v>
      </c>
      <c r="BP670">
        <v>4</v>
      </c>
      <c r="BQ670">
        <v>1</v>
      </c>
      <c r="BR670">
        <v>0</v>
      </c>
      <c r="BS670">
        <v>0</v>
      </c>
      <c r="BT670">
        <v>0</v>
      </c>
      <c r="BU670">
        <v>0</v>
      </c>
      <c r="BV670">
        <v>3</v>
      </c>
      <c r="BW670">
        <v>0</v>
      </c>
      <c r="BX670">
        <v>0</v>
      </c>
      <c r="BY670">
        <v>1</v>
      </c>
      <c r="BZ670">
        <v>26</v>
      </c>
      <c r="CA670">
        <v>3</v>
      </c>
      <c r="CB670">
        <v>2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3</v>
      </c>
      <c r="CQ670">
        <v>4</v>
      </c>
      <c r="CR670">
        <v>0</v>
      </c>
      <c r="CS670">
        <v>2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1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1</v>
      </c>
      <c r="DP670">
        <v>4</v>
      </c>
      <c r="DQ670">
        <v>4</v>
      </c>
      <c r="DR670">
        <v>0</v>
      </c>
      <c r="DS670">
        <v>0</v>
      </c>
      <c r="DT670">
        <v>1</v>
      </c>
      <c r="DU670">
        <v>1</v>
      </c>
      <c r="DV670">
        <v>0</v>
      </c>
      <c r="DW670">
        <v>0</v>
      </c>
      <c r="DX670">
        <v>2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4</v>
      </c>
      <c r="EQ670">
        <v>5</v>
      </c>
      <c r="ER670">
        <v>0</v>
      </c>
      <c r="ES670">
        <v>5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5</v>
      </c>
      <c r="FO670">
        <v>15</v>
      </c>
      <c r="FP670">
        <v>6</v>
      </c>
      <c r="FQ670">
        <v>0</v>
      </c>
      <c r="FR670">
        <v>0</v>
      </c>
      <c r="FS670">
        <v>1</v>
      </c>
      <c r="FT670">
        <v>0</v>
      </c>
      <c r="FU670">
        <v>5</v>
      </c>
      <c r="FV670">
        <v>0</v>
      </c>
      <c r="FW670">
        <v>0</v>
      </c>
      <c r="FX670">
        <v>0</v>
      </c>
      <c r="FY670">
        <v>0</v>
      </c>
      <c r="FZ670">
        <v>1</v>
      </c>
      <c r="GA670">
        <v>0</v>
      </c>
      <c r="GB670">
        <v>0</v>
      </c>
      <c r="GC670">
        <v>0</v>
      </c>
      <c r="GD670">
        <v>0</v>
      </c>
      <c r="GE670">
        <v>0</v>
      </c>
      <c r="GF670">
        <v>1</v>
      </c>
      <c r="GG670">
        <v>0</v>
      </c>
      <c r="GH670">
        <v>0</v>
      </c>
      <c r="GI670">
        <v>0</v>
      </c>
      <c r="GJ670">
        <v>0</v>
      </c>
      <c r="GK670">
        <v>0</v>
      </c>
      <c r="GL670">
        <v>0</v>
      </c>
      <c r="GM670">
        <v>1</v>
      </c>
      <c r="GN670">
        <v>15</v>
      </c>
      <c r="GO670">
        <v>2</v>
      </c>
      <c r="GP670">
        <v>2</v>
      </c>
      <c r="GQ670">
        <v>0</v>
      </c>
      <c r="GR670">
        <v>0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0</v>
      </c>
      <c r="HF670">
        <v>0</v>
      </c>
      <c r="HG670">
        <v>0</v>
      </c>
      <c r="HH670">
        <v>2</v>
      </c>
      <c r="HI670">
        <v>0</v>
      </c>
      <c r="HJ670">
        <v>0</v>
      </c>
      <c r="HK670">
        <v>0</v>
      </c>
      <c r="HL670">
        <v>0</v>
      </c>
      <c r="HM670">
        <v>0</v>
      </c>
      <c r="HN670">
        <v>0</v>
      </c>
      <c r="HO670">
        <v>0</v>
      </c>
      <c r="HP670">
        <v>0</v>
      </c>
      <c r="HQ670">
        <v>0</v>
      </c>
      <c r="HR670">
        <v>0</v>
      </c>
      <c r="HS670">
        <v>0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0</v>
      </c>
      <c r="IB670">
        <v>0</v>
      </c>
      <c r="IC670">
        <v>0</v>
      </c>
      <c r="ID670">
        <v>0</v>
      </c>
      <c r="IE670">
        <v>0</v>
      </c>
      <c r="IF670">
        <v>0</v>
      </c>
      <c r="IG670">
        <v>0</v>
      </c>
      <c r="IH670">
        <v>0</v>
      </c>
      <c r="II670">
        <v>0</v>
      </c>
      <c r="IJ670">
        <v>0</v>
      </c>
      <c r="IK670">
        <v>0</v>
      </c>
      <c r="IL670">
        <v>0</v>
      </c>
      <c r="IM670">
        <v>3</v>
      </c>
      <c r="IN670">
        <v>0</v>
      </c>
      <c r="IO670">
        <v>3</v>
      </c>
      <c r="IP670">
        <v>0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  <c r="IX670">
        <v>0</v>
      </c>
      <c r="IY670">
        <v>0</v>
      </c>
      <c r="IZ670">
        <v>0</v>
      </c>
      <c r="JA670">
        <v>0</v>
      </c>
      <c r="JB670">
        <v>0</v>
      </c>
      <c r="JC670">
        <v>0</v>
      </c>
      <c r="JD670">
        <v>0</v>
      </c>
      <c r="JE670">
        <v>0</v>
      </c>
      <c r="JF670">
        <v>0</v>
      </c>
      <c r="JG670">
        <v>0</v>
      </c>
      <c r="JH670">
        <v>0</v>
      </c>
      <c r="JI670">
        <v>0</v>
      </c>
      <c r="JJ670">
        <v>0</v>
      </c>
      <c r="JK670">
        <v>0</v>
      </c>
      <c r="JL670">
        <v>3</v>
      </c>
    </row>
    <row r="671" spans="1:272">
      <c r="A671" t="s">
        <v>391</v>
      </c>
      <c r="B671" t="s">
        <v>386</v>
      </c>
      <c r="C671" t="str">
        <f>"160912"</f>
        <v>160912</v>
      </c>
      <c r="D671" t="s">
        <v>390</v>
      </c>
      <c r="E671">
        <v>4</v>
      </c>
      <c r="F671">
        <v>1049</v>
      </c>
      <c r="G671">
        <v>800</v>
      </c>
      <c r="H671">
        <v>259</v>
      </c>
      <c r="I671">
        <v>541</v>
      </c>
      <c r="J671">
        <v>1</v>
      </c>
      <c r="K671">
        <v>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540</v>
      </c>
      <c r="T671">
        <v>0</v>
      </c>
      <c r="U671">
        <v>0</v>
      </c>
      <c r="V671">
        <v>540</v>
      </c>
      <c r="W671">
        <v>14</v>
      </c>
      <c r="X671">
        <v>12</v>
      </c>
      <c r="Y671">
        <v>2</v>
      </c>
      <c r="Z671">
        <v>0</v>
      </c>
      <c r="AA671">
        <v>526</v>
      </c>
      <c r="AB671">
        <v>158</v>
      </c>
      <c r="AC671">
        <v>11</v>
      </c>
      <c r="AD671">
        <v>36</v>
      </c>
      <c r="AE671">
        <v>67</v>
      </c>
      <c r="AF671">
        <v>7</v>
      </c>
      <c r="AG671">
        <v>1</v>
      </c>
      <c r="AH671">
        <v>5</v>
      </c>
      <c r="AI671">
        <v>0</v>
      </c>
      <c r="AJ671">
        <v>2</v>
      </c>
      <c r="AK671">
        <v>4</v>
      </c>
      <c r="AL671">
        <v>2</v>
      </c>
      <c r="AM671">
        <v>0</v>
      </c>
      <c r="AN671">
        <v>1</v>
      </c>
      <c r="AO671">
        <v>1</v>
      </c>
      <c r="AP671">
        <v>0</v>
      </c>
      <c r="AQ671">
        <v>5</v>
      </c>
      <c r="AR671">
        <v>2</v>
      </c>
      <c r="AS671">
        <v>0</v>
      </c>
      <c r="AT671">
        <v>2</v>
      </c>
      <c r="AU671">
        <v>1</v>
      </c>
      <c r="AV671">
        <v>3</v>
      </c>
      <c r="AW671">
        <v>0</v>
      </c>
      <c r="AX671">
        <v>2</v>
      </c>
      <c r="AY671">
        <v>1</v>
      </c>
      <c r="AZ671">
        <v>5</v>
      </c>
      <c r="BA671">
        <v>158</v>
      </c>
      <c r="BB671">
        <v>142</v>
      </c>
      <c r="BC671">
        <v>11</v>
      </c>
      <c r="BD671">
        <v>2</v>
      </c>
      <c r="BE671">
        <v>8</v>
      </c>
      <c r="BF671">
        <v>31</v>
      </c>
      <c r="BG671">
        <v>5</v>
      </c>
      <c r="BH671">
        <v>8</v>
      </c>
      <c r="BI671">
        <v>5</v>
      </c>
      <c r="BJ671">
        <v>1</v>
      </c>
      <c r="BK671">
        <v>2</v>
      </c>
      <c r="BL671">
        <v>3</v>
      </c>
      <c r="BM671">
        <v>0</v>
      </c>
      <c r="BN671">
        <v>0</v>
      </c>
      <c r="BO671">
        <v>0</v>
      </c>
      <c r="BP671">
        <v>61</v>
      </c>
      <c r="BQ671">
        <v>0</v>
      </c>
      <c r="BR671">
        <v>0</v>
      </c>
      <c r="BS671">
        <v>0</v>
      </c>
      <c r="BT671">
        <v>0</v>
      </c>
      <c r="BU671">
        <v>2</v>
      </c>
      <c r="BV671">
        <v>0</v>
      </c>
      <c r="BW671">
        <v>2</v>
      </c>
      <c r="BX671">
        <v>0</v>
      </c>
      <c r="BY671">
        <v>1</v>
      </c>
      <c r="BZ671">
        <v>142</v>
      </c>
      <c r="CA671">
        <v>16</v>
      </c>
      <c r="CB671">
        <v>9</v>
      </c>
      <c r="CC671">
        <v>2</v>
      </c>
      <c r="CD671">
        <v>1</v>
      </c>
      <c r="CE671">
        <v>1</v>
      </c>
      <c r="CF671">
        <v>0</v>
      </c>
      <c r="CG671">
        <v>0</v>
      </c>
      <c r="CH671">
        <v>0</v>
      </c>
      <c r="CI671">
        <v>1</v>
      </c>
      <c r="CJ671">
        <v>0</v>
      </c>
      <c r="CK671">
        <v>0</v>
      </c>
      <c r="CL671">
        <v>0</v>
      </c>
      <c r="CM671">
        <v>1</v>
      </c>
      <c r="CN671">
        <v>1</v>
      </c>
      <c r="CO671">
        <v>0</v>
      </c>
      <c r="CP671">
        <v>16</v>
      </c>
      <c r="CQ671">
        <v>23</v>
      </c>
      <c r="CR671">
        <v>15</v>
      </c>
      <c r="CS671">
        <v>0</v>
      </c>
      <c r="CT671">
        <v>1</v>
      </c>
      <c r="CU671">
        <v>0</v>
      </c>
      <c r="CV671">
        <v>4</v>
      </c>
      <c r="CW671">
        <v>0</v>
      </c>
      <c r="CX671">
        <v>1</v>
      </c>
      <c r="CY671">
        <v>0</v>
      </c>
      <c r="CZ671">
        <v>0</v>
      </c>
      <c r="DA671">
        <v>0</v>
      </c>
      <c r="DB671">
        <v>2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23</v>
      </c>
      <c r="DQ671">
        <v>17</v>
      </c>
      <c r="DR671">
        <v>2</v>
      </c>
      <c r="DS671">
        <v>5</v>
      </c>
      <c r="DT671">
        <v>3</v>
      </c>
      <c r="DU671">
        <v>0</v>
      </c>
      <c r="DV671">
        <v>0</v>
      </c>
      <c r="DW671">
        <v>0</v>
      </c>
      <c r="DX671">
        <v>2</v>
      </c>
      <c r="DY671">
        <v>0</v>
      </c>
      <c r="DZ671">
        <v>0</v>
      </c>
      <c r="EA671">
        <v>0</v>
      </c>
      <c r="EB671">
        <v>1</v>
      </c>
      <c r="EC671">
        <v>1</v>
      </c>
      <c r="ED671">
        <v>0</v>
      </c>
      <c r="EE671">
        <v>0</v>
      </c>
      <c r="EF671">
        <v>2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1</v>
      </c>
      <c r="EP671">
        <v>17</v>
      </c>
      <c r="EQ671">
        <v>36</v>
      </c>
      <c r="ER671">
        <v>13</v>
      </c>
      <c r="ES671">
        <v>6</v>
      </c>
      <c r="ET671">
        <v>8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1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2</v>
      </c>
      <c r="FI671">
        <v>0</v>
      </c>
      <c r="FJ671">
        <v>5</v>
      </c>
      <c r="FK671">
        <v>0</v>
      </c>
      <c r="FL671">
        <v>0</v>
      </c>
      <c r="FM671">
        <v>1</v>
      </c>
      <c r="FN671">
        <v>36</v>
      </c>
      <c r="FO671">
        <v>90</v>
      </c>
      <c r="FP671">
        <v>38</v>
      </c>
      <c r="FQ671">
        <v>6</v>
      </c>
      <c r="FR671">
        <v>7</v>
      </c>
      <c r="FS671">
        <v>4</v>
      </c>
      <c r="FT671">
        <v>4</v>
      </c>
      <c r="FU671">
        <v>11</v>
      </c>
      <c r="FV671">
        <v>0</v>
      </c>
      <c r="FW671">
        <v>2</v>
      </c>
      <c r="FX671">
        <v>4</v>
      </c>
      <c r="FY671">
        <v>0</v>
      </c>
      <c r="FZ671">
        <v>0</v>
      </c>
      <c r="GA671">
        <v>2</v>
      </c>
      <c r="GB671">
        <v>0</v>
      </c>
      <c r="GC671">
        <v>1</v>
      </c>
      <c r="GD671">
        <v>0</v>
      </c>
      <c r="GE671">
        <v>0</v>
      </c>
      <c r="GF671">
        <v>1</v>
      </c>
      <c r="GG671">
        <v>0</v>
      </c>
      <c r="GH671">
        <v>1</v>
      </c>
      <c r="GI671">
        <v>0</v>
      </c>
      <c r="GJ671">
        <v>3</v>
      </c>
      <c r="GK671">
        <v>0</v>
      </c>
      <c r="GL671">
        <v>1</v>
      </c>
      <c r="GM671">
        <v>5</v>
      </c>
      <c r="GN671">
        <v>90</v>
      </c>
      <c r="GO671">
        <v>25</v>
      </c>
      <c r="GP671">
        <v>11</v>
      </c>
      <c r="GQ671">
        <v>2</v>
      </c>
      <c r="GR671">
        <v>1</v>
      </c>
      <c r="GS671">
        <v>0</v>
      </c>
      <c r="GT671">
        <v>0</v>
      </c>
      <c r="GU671">
        <v>0</v>
      </c>
      <c r="GV671">
        <v>6</v>
      </c>
      <c r="GW671">
        <v>2</v>
      </c>
      <c r="GX671">
        <v>0</v>
      </c>
      <c r="GY671">
        <v>0</v>
      </c>
      <c r="GZ671">
        <v>0</v>
      </c>
      <c r="HA671">
        <v>0</v>
      </c>
      <c r="HB671">
        <v>0</v>
      </c>
      <c r="HC671">
        <v>0</v>
      </c>
      <c r="HD671">
        <v>0</v>
      </c>
      <c r="HE671">
        <v>0</v>
      </c>
      <c r="HF671">
        <v>1</v>
      </c>
      <c r="HG671">
        <v>2</v>
      </c>
      <c r="HH671">
        <v>25</v>
      </c>
      <c r="HI671">
        <v>8</v>
      </c>
      <c r="HJ671">
        <v>3</v>
      </c>
      <c r="HK671">
        <v>0</v>
      </c>
      <c r="HL671">
        <v>0</v>
      </c>
      <c r="HM671">
        <v>0</v>
      </c>
      <c r="HN671">
        <v>1</v>
      </c>
      <c r="HO671">
        <v>0</v>
      </c>
      <c r="HP671">
        <v>4</v>
      </c>
      <c r="HQ671">
        <v>0</v>
      </c>
      <c r="HR671">
        <v>0</v>
      </c>
      <c r="HS671">
        <v>0</v>
      </c>
      <c r="HT671">
        <v>0</v>
      </c>
      <c r="HU671">
        <v>0</v>
      </c>
      <c r="HV671">
        <v>8</v>
      </c>
      <c r="HW671">
        <v>0</v>
      </c>
      <c r="HX671">
        <v>0</v>
      </c>
      <c r="HY671">
        <v>0</v>
      </c>
      <c r="HZ671">
        <v>0</v>
      </c>
      <c r="IA671">
        <v>0</v>
      </c>
      <c r="IB671">
        <v>0</v>
      </c>
      <c r="IC671">
        <v>0</v>
      </c>
      <c r="ID671">
        <v>0</v>
      </c>
      <c r="IE671">
        <v>0</v>
      </c>
      <c r="IF671">
        <v>0</v>
      </c>
      <c r="IG671">
        <v>0</v>
      </c>
      <c r="IH671">
        <v>0</v>
      </c>
      <c r="II671">
        <v>0</v>
      </c>
      <c r="IJ671">
        <v>0</v>
      </c>
      <c r="IK671">
        <v>0</v>
      </c>
      <c r="IL671">
        <v>0</v>
      </c>
      <c r="IM671">
        <v>11</v>
      </c>
      <c r="IN671">
        <v>8</v>
      </c>
      <c r="IO671">
        <v>0</v>
      </c>
      <c r="IP671">
        <v>1</v>
      </c>
      <c r="IQ671">
        <v>0</v>
      </c>
      <c r="IR671">
        <v>0</v>
      </c>
      <c r="IS671">
        <v>0</v>
      </c>
      <c r="IT671">
        <v>1</v>
      </c>
      <c r="IU671">
        <v>0</v>
      </c>
      <c r="IV671">
        <v>0</v>
      </c>
      <c r="IW671">
        <v>0</v>
      </c>
      <c r="IX671">
        <v>1</v>
      </c>
      <c r="IY671">
        <v>0</v>
      </c>
      <c r="IZ671">
        <v>0</v>
      </c>
      <c r="JA671">
        <v>0</v>
      </c>
      <c r="JB671">
        <v>0</v>
      </c>
      <c r="JC671">
        <v>0</v>
      </c>
      <c r="JD671">
        <v>0</v>
      </c>
      <c r="JE671">
        <v>0</v>
      </c>
      <c r="JF671">
        <v>0</v>
      </c>
      <c r="JG671">
        <v>0</v>
      </c>
      <c r="JH671">
        <v>0</v>
      </c>
      <c r="JI671">
        <v>0</v>
      </c>
      <c r="JJ671">
        <v>0</v>
      </c>
      <c r="JK671">
        <v>0</v>
      </c>
      <c r="JL671">
        <v>11</v>
      </c>
    </row>
    <row r="672" spans="1:272">
      <c r="A672" t="s">
        <v>389</v>
      </c>
      <c r="B672" t="s">
        <v>386</v>
      </c>
      <c r="C672" t="str">
        <f>"160912"</f>
        <v>160912</v>
      </c>
      <c r="D672" t="s">
        <v>388</v>
      </c>
      <c r="E672">
        <v>5</v>
      </c>
      <c r="F672">
        <v>1095</v>
      </c>
      <c r="G672">
        <v>841</v>
      </c>
      <c r="H672">
        <v>397</v>
      </c>
      <c r="I672">
        <v>444</v>
      </c>
      <c r="J672">
        <v>0</v>
      </c>
      <c r="K672">
        <v>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444</v>
      </c>
      <c r="T672">
        <v>0</v>
      </c>
      <c r="U672">
        <v>0</v>
      </c>
      <c r="V672">
        <v>444</v>
      </c>
      <c r="W672">
        <v>29</v>
      </c>
      <c r="X672">
        <v>18</v>
      </c>
      <c r="Y672">
        <v>11</v>
      </c>
      <c r="Z672">
        <v>0</v>
      </c>
      <c r="AA672">
        <v>415</v>
      </c>
      <c r="AB672">
        <v>117</v>
      </c>
      <c r="AC672">
        <v>12</v>
      </c>
      <c r="AD672">
        <v>26</v>
      </c>
      <c r="AE672">
        <v>44</v>
      </c>
      <c r="AF672">
        <v>13</v>
      </c>
      <c r="AG672">
        <v>0</v>
      </c>
      <c r="AH672">
        <v>1</v>
      </c>
      <c r="AI672">
        <v>0</v>
      </c>
      <c r="AJ672">
        <v>1</v>
      </c>
      <c r="AK672">
        <v>1</v>
      </c>
      <c r="AL672">
        <v>2</v>
      </c>
      <c r="AM672">
        <v>0</v>
      </c>
      <c r="AN672">
        <v>2</v>
      </c>
      <c r="AO672">
        <v>1</v>
      </c>
      <c r="AP672">
        <v>0</v>
      </c>
      <c r="AQ672">
        <v>0</v>
      </c>
      <c r="AR672">
        <v>0</v>
      </c>
      <c r="AS672">
        <v>2</v>
      </c>
      <c r="AT672">
        <v>1</v>
      </c>
      <c r="AU672">
        <v>1</v>
      </c>
      <c r="AV672">
        <v>2</v>
      </c>
      <c r="AW672">
        <v>0</v>
      </c>
      <c r="AX672">
        <v>2</v>
      </c>
      <c r="AY672">
        <v>3</v>
      </c>
      <c r="AZ672">
        <v>3</v>
      </c>
      <c r="BA672">
        <v>117</v>
      </c>
      <c r="BB672">
        <v>124</v>
      </c>
      <c r="BC672">
        <v>22</v>
      </c>
      <c r="BD672">
        <v>6</v>
      </c>
      <c r="BE672">
        <v>8</v>
      </c>
      <c r="BF672">
        <v>12</v>
      </c>
      <c r="BG672">
        <v>1</v>
      </c>
      <c r="BH672">
        <v>8</v>
      </c>
      <c r="BI672">
        <v>1</v>
      </c>
      <c r="BJ672">
        <v>0</v>
      </c>
      <c r="BK672">
        <v>4</v>
      </c>
      <c r="BL672">
        <v>1</v>
      </c>
      <c r="BM672">
        <v>0</v>
      </c>
      <c r="BN672">
        <v>0</v>
      </c>
      <c r="BO672">
        <v>1</v>
      </c>
      <c r="BP672">
        <v>53</v>
      </c>
      <c r="BQ672">
        <v>0</v>
      </c>
      <c r="BR672">
        <v>0</v>
      </c>
      <c r="BS672">
        <v>1</v>
      </c>
      <c r="BT672">
        <v>0</v>
      </c>
      <c r="BU672">
        <v>3</v>
      </c>
      <c r="BV672">
        <v>1</v>
      </c>
      <c r="BW672">
        <v>2</v>
      </c>
      <c r="BX672">
        <v>0</v>
      </c>
      <c r="BY672">
        <v>0</v>
      </c>
      <c r="BZ672">
        <v>124</v>
      </c>
      <c r="CA672">
        <v>16</v>
      </c>
      <c r="CB672">
        <v>6</v>
      </c>
      <c r="CC672">
        <v>2</v>
      </c>
      <c r="CD672">
        <v>4</v>
      </c>
      <c r="CE672">
        <v>0</v>
      </c>
      <c r="CF672">
        <v>0</v>
      </c>
      <c r="CG672">
        <v>1</v>
      </c>
      <c r="CH672">
        <v>0</v>
      </c>
      <c r="CI672">
        <v>0</v>
      </c>
      <c r="CJ672">
        <v>0</v>
      </c>
      <c r="CK672">
        <v>0</v>
      </c>
      <c r="CL672">
        <v>1</v>
      </c>
      <c r="CM672">
        <v>1</v>
      </c>
      <c r="CN672">
        <v>0</v>
      </c>
      <c r="CO672">
        <v>1</v>
      </c>
      <c r="CP672">
        <v>16</v>
      </c>
      <c r="CQ672">
        <v>13</v>
      </c>
      <c r="CR672">
        <v>7</v>
      </c>
      <c r="CS672">
        <v>1</v>
      </c>
      <c r="CT672">
        <v>1</v>
      </c>
      <c r="CU672">
        <v>0</v>
      </c>
      <c r="CV672">
        <v>1</v>
      </c>
      <c r="CW672">
        <v>1</v>
      </c>
      <c r="CX672">
        <v>0</v>
      </c>
      <c r="CY672">
        <v>0</v>
      </c>
      <c r="CZ672">
        <v>0</v>
      </c>
      <c r="DA672">
        <v>1</v>
      </c>
      <c r="DB672">
        <v>0</v>
      </c>
      <c r="DC672">
        <v>0</v>
      </c>
      <c r="DD672">
        <v>1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13</v>
      </c>
      <c r="DQ672">
        <v>9</v>
      </c>
      <c r="DR672">
        <v>1</v>
      </c>
      <c r="DS672">
        <v>1</v>
      </c>
      <c r="DT672">
        <v>3</v>
      </c>
      <c r="DU672">
        <v>2</v>
      </c>
      <c r="DV672">
        <v>0</v>
      </c>
      <c r="DW672">
        <v>0</v>
      </c>
      <c r="DX672">
        <v>1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1</v>
      </c>
      <c r="EM672">
        <v>0</v>
      </c>
      <c r="EN672">
        <v>0</v>
      </c>
      <c r="EO672">
        <v>0</v>
      </c>
      <c r="EP672">
        <v>9</v>
      </c>
      <c r="EQ672">
        <v>22</v>
      </c>
      <c r="ER672">
        <v>10</v>
      </c>
      <c r="ES672">
        <v>2</v>
      </c>
      <c r="ET672">
        <v>1</v>
      </c>
      <c r="EU672">
        <v>0</v>
      </c>
      <c r="EV672">
        <v>1</v>
      </c>
      <c r="EW672">
        <v>1</v>
      </c>
      <c r="EX672">
        <v>0</v>
      </c>
      <c r="EY672">
        <v>0</v>
      </c>
      <c r="EZ672">
        <v>0</v>
      </c>
      <c r="FA672">
        <v>1</v>
      </c>
      <c r="FB672">
        <v>2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2</v>
      </c>
      <c r="FK672">
        <v>0</v>
      </c>
      <c r="FL672">
        <v>1</v>
      </c>
      <c r="FM672">
        <v>1</v>
      </c>
      <c r="FN672">
        <v>22</v>
      </c>
      <c r="FO672">
        <v>78</v>
      </c>
      <c r="FP672">
        <v>37</v>
      </c>
      <c r="FQ672">
        <v>6</v>
      </c>
      <c r="FR672">
        <v>3</v>
      </c>
      <c r="FS672">
        <v>4</v>
      </c>
      <c r="FT672">
        <v>1</v>
      </c>
      <c r="FU672">
        <v>9</v>
      </c>
      <c r="FV672">
        <v>2</v>
      </c>
      <c r="FW672">
        <v>2</v>
      </c>
      <c r="FX672">
        <v>4</v>
      </c>
      <c r="FY672">
        <v>1</v>
      </c>
      <c r="FZ672">
        <v>0</v>
      </c>
      <c r="GA672">
        <v>0</v>
      </c>
      <c r="GB672">
        <v>0</v>
      </c>
      <c r="GC672">
        <v>0</v>
      </c>
      <c r="GD672">
        <v>0</v>
      </c>
      <c r="GE672">
        <v>0</v>
      </c>
      <c r="GF672">
        <v>3</v>
      </c>
      <c r="GG672">
        <v>0</v>
      </c>
      <c r="GH672">
        <v>0</v>
      </c>
      <c r="GI672">
        <v>0</v>
      </c>
      <c r="GJ672">
        <v>1</v>
      </c>
      <c r="GK672">
        <v>0</v>
      </c>
      <c r="GL672">
        <v>1</v>
      </c>
      <c r="GM672">
        <v>4</v>
      </c>
      <c r="GN672">
        <v>78</v>
      </c>
      <c r="GO672">
        <v>27</v>
      </c>
      <c r="GP672">
        <v>17</v>
      </c>
      <c r="GQ672">
        <v>4</v>
      </c>
      <c r="GR672">
        <v>2</v>
      </c>
      <c r="GS672">
        <v>2</v>
      </c>
      <c r="GT672">
        <v>0</v>
      </c>
      <c r="GU672">
        <v>0</v>
      </c>
      <c r="GV672">
        <v>2</v>
      </c>
      <c r="GW672">
        <v>0</v>
      </c>
      <c r="GX672">
        <v>0</v>
      </c>
      <c r="GY672">
        <v>0</v>
      </c>
      <c r="GZ672">
        <v>0</v>
      </c>
      <c r="HA672">
        <v>0</v>
      </c>
      <c r="HB672">
        <v>0</v>
      </c>
      <c r="HC672">
        <v>0</v>
      </c>
      <c r="HD672">
        <v>0</v>
      </c>
      <c r="HE672">
        <v>0</v>
      </c>
      <c r="HF672">
        <v>0</v>
      </c>
      <c r="HG672">
        <v>0</v>
      </c>
      <c r="HH672">
        <v>27</v>
      </c>
      <c r="HI672">
        <v>5</v>
      </c>
      <c r="HJ672">
        <v>0</v>
      </c>
      <c r="HK672">
        <v>0</v>
      </c>
      <c r="HL672">
        <v>2</v>
      </c>
      <c r="HM672">
        <v>1</v>
      </c>
      <c r="HN672">
        <v>0</v>
      </c>
      <c r="HO672">
        <v>0</v>
      </c>
      <c r="HP672">
        <v>1</v>
      </c>
      <c r="HQ672">
        <v>0</v>
      </c>
      <c r="HR672">
        <v>0</v>
      </c>
      <c r="HS672">
        <v>1</v>
      </c>
      <c r="HT672">
        <v>0</v>
      </c>
      <c r="HU672">
        <v>0</v>
      </c>
      <c r="HV672">
        <v>5</v>
      </c>
      <c r="HW672">
        <v>1</v>
      </c>
      <c r="HX672">
        <v>0</v>
      </c>
      <c r="HY672">
        <v>0</v>
      </c>
      <c r="HZ672">
        <v>1</v>
      </c>
      <c r="IA672">
        <v>0</v>
      </c>
      <c r="IB672">
        <v>0</v>
      </c>
      <c r="IC672">
        <v>0</v>
      </c>
      <c r="ID672">
        <v>0</v>
      </c>
      <c r="IE672">
        <v>0</v>
      </c>
      <c r="IF672">
        <v>0</v>
      </c>
      <c r="IG672">
        <v>0</v>
      </c>
      <c r="IH672">
        <v>0</v>
      </c>
      <c r="II672">
        <v>0</v>
      </c>
      <c r="IJ672">
        <v>0</v>
      </c>
      <c r="IK672">
        <v>0</v>
      </c>
      <c r="IL672">
        <v>1</v>
      </c>
      <c r="IM672">
        <v>3</v>
      </c>
      <c r="IN672">
        <v>2</v>
      </c>
      <c r="IO672">
        <v>0</v>
      </c>
      <c r="IP672">
        <v>0</v>
      </c>
      <c r="IQ672">
        <v>1</v>
      </c>
      <c r="IR672">
        <v>0</v>
      </c>
      <c r="IS672">
        <v>0</v>
      </c>
      <c r="IT672">
        <v>0</v>
      </c>
      <c r="IU672">
        <v>0</v>
      </c>
      <c r="IV672">
        <v>0</v>
      </c>
      <c r="IW672">
        <v>0</v>
      </c>
      <c r="IX672">
        <v>0</v>
      </c>
      <c r="IY672">
        <v>0</v>
      </c>
      <c r="IZ672">
        <v>0</v>
      </c>
      <c r="JA672">
        <v>0</v>
      </c>
      <c r="JB672">
        <v>0</v>
      </c>
      <c r="JC672">
        <v>0</v>
      </c>
      <c r="JD672">
        <v>0</v>
      </c>
      <c r="JE672">
        <v>0</v>
      </c>
      <c r="JF672">
        <v>0</v>
      </c>
      <c r="JG672">
        <v>0</v>
      </c>
      <c r="JH672">
        <v>0</v>
      </c>
      <c r="JI672">
        <v>0</v>
      </c>
      <c r="JJ672">
        <v>0</v>
      </c>
      <c r="JK672">
        <v>0</v>
      </c>
      <c r="JL672">
        <v>3</v>
      </c>
    </row>
    <row r="673" spans="1:272">
      <c r="A673" t="s">
        <v>387</v>
      </c>
      <c r="B673" t="s">
        <v>386</v>
      </c>
      <c r="C673" t="str">
        <f>"160912"</f>
        <v>160912</v>
      </c>
      <c r="D673" t="s">
        <v>385</v>
      </c>
      <c r="E673">
        <v>6</v>
      </c>
      <c r="F673">
        <v>1343</v>
      </c>
      <c r="G673">
        <v>1045</v>
      </c>
      <c r="H673">
        <v>410</v>
      </c>
      <c r="I673">
        <v>635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634</v>
      </c>
      <c r="T673">
        <v>0</v>
      </c>
      <c r="U673">
        <v>0</v>
      </c>
      <c r="V673">
        <v>634</v>
      </c>
      <c r="W673">
        <v>27</v>
      </c>
      <c r="X673">
        <v>22</v>
      </c>
      <c r="Y673">
        <v>3</v>
      </c>
      <c r="Z673">
        <v>0</v>
      </c>
      <c r="AA673">
        <v>607</v>
      </c>
      <c r="AB673">
        <v>162</v>
      </c>
      <c r="AC673">
        <v>23</v>
      </c>
      <c r="AD673">
        <v>37</v>
      </c>
      <c r="AE673">
        <v>66</v>
      </c>
      <c r="AF673">
        <v>14</v>
      </c>
      <c r="AG673">
        <v>3</v>
      </c>
      <c r="AH673">
        <v>1</v>
      </c>
      <c r="AI673">
        <v>1</v>
      </c>
      <c r="AJ673">
        <v>1</v>
      </c>
      <c r="AK673">
        <v>7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2</v>
      </c>
      <c r="AR673">
        <v>0</v>
      </c>
      <c r="AS673">
        <v>1</v>
      </c>
      <c r="AT673">
        <v>0</v>
      </c>
      <c r="AU673">
        <v>1</v>
      </c>
      <c r="AV673">
        <v>1</v>
      </c>
      <c r="AW673">
        <v>2</v>
      </c>
      <c r="AX673">
        <v>0</v>
      </c>
      <c r="AY673">
        <v>0</v>
      </c>
      <c r="AZ673">
        <v>2</v>
      </c>
      <c r="BA673">
        <v>162</v>
      </c>
      <c r="BB673">
        <v>169</v>
      </c>
      <c r="BC673">
        <v>27</v>
      </c>
      <c r="BD673">
        <v>1</v>
      </c>
      <c r="BE673">
        <v>10</v>
      </c>
      <c r="BF673">
        <v>23</v>
      </c>
      <c r="BG673">
        <v>2</v>
      </c>
      <c r="BH673">
        <v>9</v>
      </c>
      <c r="BI673">
        <v>2</v>
      </c>
      <c r="BJ673">
        <v>0</v>
      </c>
      <c r="BK673">
        <v>5</v>
      </c>
      <c r="BL673">
        <v>2</v>
      </c>
      <c r="BM673">
        <v>0</v>
      </c>
      <c r="BN673">
        <v>1</v>
      </c>
      <c r="BO673">
        <v>7</v>
      </c>
      <c r="BP673">
        <v>71</v>
      </c>
      <c r="BQ673">
        <v>0</v>
      </c>
      <c r="BR673">
        <v>0</v>
      </c>
      <c r="BS673">
        <v>0</v>
      </c>
      <c r="BT673">
        <v>0</v>
      </c>
      <c r="BU673">
        <v>6</v>
      </c>
      <c r="BV673">
        <v>1</v>
      </c>
      <c r="BW673">
        <v>0</v>
      </c>
      <c r="BX673">
        <v>1</v>
      </c>
      <c r="BY673">
        <v>1</v>
      </c>
      <c r="BZ673">
        <v>169</v>
      </c>
      <c r="CA673">
        <v>19</v>
      </c>
      <c r="CB673">
        <v>6</v>
      </c>
      <c r="CC673">
        <v>4</v>
      </c>
      <c r="CD673">
        <v>4</v>
      </c>
      <c r="CE673">
        <v>0</v>
      </c>
      <c r="CF673">
        <v>1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2</v>
      </c>
      <c r="CM673">
        <v>1</v>
      </c>
      <c r="CN673">
        <v>0</v>
      </c>
      <c r="CO673">
        <v>1</v>
      </c>
      <c r="CP673">
        <v>19</v>
      </c>
      <c r="CQ673">
        <v>32</v>
      </c>
      <c r="CR673">
        <v>16</v>
      </c>
      <c r="CS673">
        <v>0</v>
      </c>
      <c r="CT673">
        <v>2</v>
      </c>
      <c r="CU673">
        <v>1</v>
      </c>
      <c r="CV673">
        <v>3</v>
      </c>
      <c r="CW673">
        <v>3</v>
      </c>
      <c r="CX673">
        <v>1</v>
      </c>
      <c r="CY673">
        <v>2</v>
      </c>
      <c r="CZ673">
        <v>3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1</v>
      </c>
      <c r="DL673">
        <v>0</v>
      </c>
      <c r="DM673">
        <v>0</v>
      </c>
      <c r="DN673">
        <v>0</v>
      </c>
      <c r="DO673">
        <v>0</v>
      </c>
      <c r="DP673">
        <v>32</v>
      </c>
      <c r="DQ673">
        <v>19</v>
      </c>
      <c r="DR673">
        <v>4</v>
      </c>
      <c r="DS673">
        <v>3</v>
      </c>
      <c r="DT673">
        <v>6</v>
      </c>
      <c r="DU673">
        <v>1</v>
      </c>
      <c r="DV673">
        <v>0</v>
      </c>
      <c r="DW673">
        <v>1</v>
      </c>
      <c r="DX673">
        <v>0</v>
      </c>
      <c r="DY673">
        <v>0</v>
      </c>
      <c r="DZ673">
        <v>2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1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1</v>
      </c>
      <c r="EN673">
        <v>0</v>
      </c>
      <c r="EO673">
        <v>0</v>
      </c>
      <c r="EP673">
        <v>19</v>
      </c>
      <c r="EQ673">
        <v>44</v>
      </c>
      <c r="ER673">
        <v>14</v>
      </c>
      <c r="ES673">
        <v>13</v>
      </c>
      <c r="ET673">
        <v>3</v>
      </c>
      <c r="EU673">
        <v>0</v>
      </c>
      <c r="EV673">
        <v>1</v>
      </c>
      <c r="EW673">
        <v>1</v>
      </c>
      <c r="EX673">
        <v>1</v>
      </c>
      <c r="EY673">
        <v>0</v>
      </c>
      <c r="EZ673">
        <v>1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3</v>
      </c>
      <c r="FI673">
        <v>1</v>
      </c>
      <c r="FJ673">
        <v>2</v>
      </c>
      <c r="FK673">
        <v>1</v>
      </c>
      <c r="FL673">
        <v>0</v>
      </c>
      <c r="FM673">
        <v>3</v>
      </c>
      <c r="FN673">
        <v>44</v>
      </c>
      <c r="FO673">
        <v>122</v>
      </c>
      <c r="FP673">
        <v>56</v>
      </c>
      <c r="FQ673">
        <v>4</v>
      </c>
      <c r="FR673">
        <v>7</v>
      </c>
      <c r="FS673">
        <v>5</v>
      </c>
      <c r="FT673">
        <v>1</v>
      </c>
      <c r="FU673">
        <v>13</v>
      </c>
      <c r="FV673">
        <v>3</v>
      </c>
      <c r="FW673">
        <v>2</v>
      </c>
      <c r="FX673">
        <v>5</v>
      </c>
      <c r="FY673">
        <v>1</v>
      </c>
      <c r="FZ673">
        <v>4</v>
      </c>
      <c r="GA673">
        <v>3</v>
      </c>
      <c r="GB673">
        <v>0</v>
      </c>
      <c r="GC673">
        <v>4</v>
      </c>
      <c r="GD673">
        <v>4</v>
      </c>
      <c r="GE673">
        <v>0</v>
      </c>
      <c r="GF673">
        <v>6</v>
      </c>
      <c r="GG673">
        <v>0</v>
      </c>
      <c r="GH673">
        <v>1</v>
      </c>
      <c r="GI673">
        <v>0</v>
      </c>
      <c r="GJ673">
        <v>1</v>
      </c>
      <c r="GK673">
        <v>0</v>
      </c>
      <c r="GL673">
        <v>0</v>
      </c>
      <c r="GM673">
        <v>2</v>
      </c>
      <c r="GN673">
        <v>122</v>
      </c>
      <c r="GO673">
        <v>36</v>
      </c>
      <c r="GP673">
        <v>17</v>
      </c>
      <c r="GQ673">
        <v>4</v>
      </c>
      <c r="GR673">
        <v>1</v>
      </c>
      <c r="GS673">
        <v>0</v>
      </c>
      <c r="GT673">
        <v>1</v>
      </c>
      <c r="GU673">
        <v>0</v>
      </c>
      <c r="GV673">
        <v>8</v>
      </c>
      <c r="GW673">
        <v>0</v>
      </c>
      <c r="GX673">
        <v>0</v>
      </c>
      <c r="GY673">
        <v>0</v>
      </c>
      <c r="GZ673">
        <v>0</v>
      </c>
      <c r="HA673">
        <v>1</v>
      </c>
      <c r="HB673">
        <v>0</v>
      </c>
      <c r="HC673">
        <v>0</v>
      </c>
      <c r="HD673">
        <v>0</v>
      </c>
      <c r="HE673">
        <v>0</v>
      </c>
      <c r="HF673">
        <v>2</v>
      </c>
      <c r="HG673">
        <v>2</v>
      </c>
      <c r="HH673">
        <v>36</v>
      </c>
      <c r="HI673">
        <v>2</v>
      </c>
      <c r="HJ673">
        <v>0</v>
      </c>
      <c r="HK673">
        <v>0</v>
      </c>
      <c r="HL673">
        <v>0</v>
      </c>
      <c r="HM673">
        <v>0</v>
      </c>
      <c r="HN673">
        <v>0</v>
      </c>
      <c r="HO673">
        <v>1</v>
      </c>
      <c r="HP673">
        <v>0</v>
      </c>
      <c r="HQ673">
        <v>0</v>
      </c>
      <c r="HR673">
        <v>1</v>
      </c>
      <c r="HS673">
        <v>0</v>
      </c>
      <c r="HT673">
        <v>0</v>
      </c>
      <c r="HU673">
        <v>0</v>
      </c>
      <c r="HV673">
        <v>2</v>
      </c>
      <c r="HW673">
        <v>1</v>
      </c>
      <c r="HX673">
        <v>0</v>
      </c>
      <c r="HY673">
        <v>0</v>
      </c>
      <c r="HZ673">
        <v>0</v>
      </c>
      <c r="IA673">
        <v>0</v>
      </c>
      <c r="IB673">
        <v>0</v>
      </c>
      <c r="IC673">
        <v>0</v>
      </c>
      <c r="ID673">
        <v>0</v>
      </c>
      <c r="IE673">
        <v>0</v>
      </c>
      <c r="IF673">
        <v>1</v>
      </c>
      <c r="IG673">
        <v>0</v>
      </c>
      <c r="IH673">
        <v>0</v>
      </c>
      <c r="II673">
        <v>0</v>
      </c>
      <c r="IJ673">
        <v>0</v>
      </c>
      <c r="IK673">
        <v>0</v>
      </c>
      <c r="IL673">
        <v>1</v>
      </c>
      <c r="IM673">
        <v>1</v>
      </c>
      <c r="IN673">
        <v>1</v>
      </c>
      <c r="IO673">
        <v>0</v>
      </c>
      <c r="IP673">
        <v>0</v>
      </c>
      <c r="IQ673">
        <v>0</v>
      </c>
      <c r="IR673">
        <v>0</v>
      </c>
      <c r="IS673">
        <v>0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0</v>
      </c>
      <c r="JB673">
        <v>0</v>
      </c>
      <c r="JC673">
        <v>0</v>
      </c>
      <c r="JD673">
        <v>0</v>
      </c>
      <c r="JE673">
        <v>0</v>
      </c>
      <c r="JF673">
        <v>0</v>
      </c>
      <c r="JG673">
        <v>0</v>
      </c>
      <c r="JH673">
        <v>0</v>
      </c>
      <c r="JI673">
        <v>0</v>
      </c>
      <c r="JJ673">
        <v>0</v>
      </c>
      <c r="JK673">
        <v>0</v>
      </c>
      <c r="JL673">
        <v>1</v>
      </c>
    </row>
    <row r="674" spans="1:272">
      <c r="A674" t="s">
        <v>384</v>
      </c>
      <c r="B674" t="s">
        <v>372</v>
      </c>
      <c r="C674" t="str">
        <f>"160913"</f>
        <v>160913</v>
      </c>
      <c r="D674" t="s">
        <v>155</v>
      </c>
      <c r="E674">
        <v>1</v>
      </c>
      <c r="F674">
        <v>776</v>
      </c>
      <c r="G674">
        <v>590</v>
      </c>
      <c r="H674">
        <v>413</v>
      </c>
      <c r="I674">
        <v>177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177</v>
      </c>
      <c r="T674">
        <v>0</v>
      </c>
      <c r="U674">
        <v>0</v>
      </c>
      <c r="V674">
        <v>177</v>
      </c>
      <c r="W674">
        <v>3</v>
      </c>
      <c r="X674">
        <v>1</v>
      </c>
      <c r="Y674">
        <v>1</v>
      </c>
      <c r="Z674">
        <v>0</v>
      </c>
      <c r="AA674">
        <v>174</v>
      </c>
      <c r="AB674">
        <v>28</v>
      </c>
      <c r="AC674">
        <v>2</v>
      </c>
      <c r="AD674">
        <v>6</v>
      </c>
      <c r="AE674">
        <v>13</v>
      </c>
      <c r="AF674">
        <v>5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28</v>
      </c>
      <c r="BB674">
        <v>43</v>
      </c>
      <c r="BC674">
        <v>8</v>
      </c>
      <c r="BD674">
        <v>0</v>
      </c>
      <c r="BE674">
        <v>1</v>
      </c>
      <c r="BF674">
        <v>16</v>
      </c>
      <c r="BG674">
        <v>0</v>
      </c>
      <c r="BH674">
        <v>3</v>
      </c>
      <c r="BI674">
        <v>0</v>
      </c>
      <c r="BJ674">
        <v>1</v>
      </c>
      <c r="BK674">
        <v>1</v>
      </c>
      <c r="BL674">
        <v>1</v>
      </c>
      <c r="BM674">
        <v>0</v>
      </c>
      <c r="BN674">
        <v>3</v>
      </c>
      <c r="BO674">
        <v>2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2</v>
      </c>
      <c r="BW674">
        <v>0</v>
      </c>
      <c r="BX674">
        <v>1</v>
      </c>
      <c r="BY674">
        <v>3</v>
      </c>
      <c r="BZ674">
        <v>43</v>
      </c>
      <c r="CA674">
        <v>1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1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1</v>
      </c>
      <c r="CQ674">
        <v>16</v>
      </c>
      <c r="CR674">
        <v>8</v>
      </c>
      <c r="CS674">
        <v>0</v>
      </c>
      <c r="CT674">
        <v>0</v>
      </c>
      <c r="CU674">
        <v>0</v>
      </c>
      <c r="CV674">
        <v>1</v>
      </c>
      <c r="CW674">
        <v>0</v>
      </c>
      <c r="CX674">
        <v>0</v>
      </c>
      <c r="CY674">
        <v>1</v>
      </c>
      <c r="CZ674">
        <v>0</v>
      </c>
      <c r="DA674">
        <v>0</v>
      </c>
      <c r="DB674">
        <v>1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1</v>
      </c>
      <c r="DO674">
        <v>4</v>
      </c>
      <c r="DP674">
        <v>16</v>
      </c>
      <c r="DQ674">
        <v>3</v>
      </c>
      <c r="DR674">
        <v>3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3</v>
      </c>
      <c r="EQ674">
        <v>7</v>
      </c>
      <c r="ER674">
        <v>1</v>
      </c>
      <c r="ES674">
        <v>3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1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2</v>
      </c>
      <c r="FN674">
        <v>7</v>
      </c>
      <c r="FO674">
        <v>16</v>
      </c>
      <c r="FP674">
        <v>10</v>
      </c>
      <c r="FQ674">
        <v>0</v>
      </c>
      <c r="FR674">
        <v>1</v>
      </c>
      <c r="FS674">
        <v>0</v>
      </c>
      <c r="FT674">
        <v>0</v>
      </c>
      <c r="FU674">
        <v>2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0</v>
      </c>
      <c r="GE674">
        <v>1</v>
      </c>
      <c r="GF674">
        <v>0</v>
      </c>
      <c r="GG674">
        <v>0</v>
      </c>
      <c r="GH674">
        <v>0</v>
      </c>
      <c r="GI674">
        <v>0</v>
      </c>
      <c r="GJ674">
        <v>0</v>
      </c>
      <c r="GK674">
        <v>0</v>
      </c>
      <c r="GL674">
        <v>0</v>
      </c>
      <c r="GM674">
        <v>2</v>
      </c>
      <c r="GN674">
        <v>16</v>
      </c>
      <c r="GO674">
        <v>12</v>
      </c>
      <c r="GP674">
        <v>6</v>
      </c>
      <c r="GQ674">
        <v>0</v>
      </c>
      <c r="GR674">
        <v>0</v>
      </c>
      <c r="GS674">
        <v>0</v>
      </c>
      <c r="GT674">
        <v>0</v>
      </c>
      <c r="GU674">
        <v>1</v>
      </c>
      <c r="GV674">
        <v>0</v>
      </c>
      <c r="GW674">
        <v>0</v>
      </c>
      <c r="GX674">
        <v>1</v>
      </c>
      <c r="GY674">
        <v>0</v>
      </c>
      <c r="GZ674">
        <v>0</v>
      </c>
      <c r="HA674">
        <v>0</v>
      </c>
      <c r="HB674">
        <v>0</v>
      </c>
      <c r="HC674">
        <v>0</v>
      </c>
      <c r="HD674">
        <v>0</v>
      </c>
      <c r="HE674">
        <v>0</v>
      </c>
      <c r="HF674">
        <v>0</v>
      </c>
      <c r="HG674">
        <v>4</v>
      </c>
      <c r="HH674">
        <v>12</v>
      </c>
      <c r="HI674">
        <v>0</v>
      </c>
      <c r="HJ674">
        <v>0</v>
      </c>
      <c r="HK674">
        <v>0</v>
      </c>
      <c r="HL674">
        <v>0</v>
      </c>
      <c r="HM674">
        <v>0</v>
      </c>
      <c r="HN674">
        <v>0</v>
      </c>
      <c r="HO674">
        <v>0</v>
      </c>
      <c r="HP674">
        <v>0</v>
      </c>
      <c r="HQ674">
        <v>0</v>
      </c>
      <c r="HR674">
        <v>0</v>
      </c>
      <c r="HS674">
        <v>0</v>
      </c>
      <c r="HT674">
        <v>0</v>
      </c>
      <c r="HU674">
        <v>0</v>
      </c>
      <c r="HV674">
        <v>0</v>
      </c>
      <c r="HW674">
        <v>0</v>
      </c>
      <c r="HX674">
        <v>0</v>
      </c>
      <c r="HY674">
        <v>0</v>
      </c>
      <c r="HZ674">
        <v>0</v>
      </c>
      <c r="IA674">
        <v>0</v>
      </c>
      <c r="IB674">
        <v>0</v>
      </c>
      <c r="IC674">
        <v>0</v>
      </c>
      <c r="ID674">
        <v>0</v>
      </c>
      <c r="IE674">
        <v>0</v>
      </c>
      <c r="IF674">
        <v>0</v>
      </c>
      <c r="IG674">
        <v>0</v>
      </c>
      <c r="IH674">
        <v>0</v>
      </c>
      <c r="II674">
        <v>0</v>
      </c>
      <c r="IJ674">
        <v>0</v>
      </c>
      <c r="IK674">
        <v>0</v>
      </c>
      <c r="IL674">
        <v>0</v>
      </c>
      <c r="IM674">
        <v>48</v>
      </c>
      <c r="IN674">
        <v>29</v>
      </c>
      <c r="IO674">
        <v>2</v>
      </c>
      <c r="IP674">
        <v>7</v>
      </c>
      <c r="IQ674">
        <v>0</v>
      </c>
      <c r="IR674">
        <v>0</v>
      </c>
      <c r="IS674">
        <v>0</v>
      </c>
      <c r="IT674">
        <v>0</v>
      </c>
      <c r="IU674">
        <v>0</v>
      </c>
      <c r="IV674">
        <v>0</v>
      </c>
      <c r="IW674">
        <v>1</v>
      </c>
      <c r="IX674">
        <v>0</v>
      </c>
      <c r="IY674">
        <v>0</v>
      </c>
      <c r="IZ674">
        <v>0</v>
      </c>
      <c r="JA674">
        <v>0</v>
      </c>
      <c r="JB674">
        <v>0</v>
      </c>
      <c r="JC674">
        <v>0</v>
      </c>
      <c r="JD674">
        <v>0</v>
      </c>
      <c r="JE674">
        <v>1</v>
      </c>
      <c r="JF674">
        <v>0</v>
      </c>
      <c r="JG674">
        <v>0</v>
      </c>
      <c r="JH674">
        <v>1</v>
      </c>
      <c r="JI674">
        <v>4</v>
      </c>
      <c r="JJ674">
        <v>3</v>
      </c>
      <c r="JK674">
        <v>0</v>
      </c>
      <c r="JL674">
        <v>48</v>
      </c>
    </row>
    <row r="675" spans="1:272">
      <c r="A675" t="s">
        <v>383</v>
      </c>
      <c r="B675" t="s">
        <v>372</v>
      </c>
      <c r="C675" t="str">
        <f>"160913"</f>
        <v>160913</v>
      </c>
      <c r="D675" t="s">
        <v>155</v>
      </c>
      <c r="E675">
        <v>2</v>
      </c>
      <c r="F675">
        <v>743</v>
      </c>
      <c r="G675">
        <v>560</v>
      </c>
      <c r="H675">
        <v>374</v>
      </c>
      <c r="I675">
        <v>186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186</v>
      </c>
      <c r="T675">
        <v>0</v>
      </c>
      <c r="U675">
        <v>0</v>
      </c>
      <c r="V675">
        <v>186</v>
      </c>
      <c r="W675">
        <v>5</v>
      </c>
      <c r="X675">
        <v>5</v>
      </c>
      <c r="Y675">
        <v>0</v>
      </c>
      <c r="Z675">
        <v>0</v>
      </c>
      <c r="AA675">
        <v>181</v>
      </c>
      <c r="AB675">
        <v>32</v>
      </c>
      <c r="AC675">
        <v>0</v>
      </c>
      <c r="AD675">
        <v>8</v>
      </c>
      <c r="AE675">
        <v>16</v>
      </c>
      <c r="AF675">
        <v>2</v>
      </c>
      <c r="AG675">
        <v>1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4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32</v>
      </c>
      <c r="BB675">
        <v>38</v>
      </c>
      <c r="BC675">
        <v>7</v>
      </c>
      <c r="BD675">
        <v>4</v>
      </c>
      <c r="BE675">
        <v>5</v>
      </c>
      <c r="BF675">
        <v>7</v>
      </c>
      <c r="BG675">
        <v>1</v>
      </c>
      <c r="BH675">
        <v>1</v>
      </c>
      <c r="BI675">
        <v>0</v>
      </c>
      <c r="BJ675">
        <v>2</v>
      </c>
      <c r="BK675">
        <v>1</v>
      </c>
      <c r="BL675">
        <v>2</v>
      </c>
      <c r="BM675">
        <v>0</v>
      </c>
      <c r="BN675">
        <v>4</v>
      </c>
      <c r="BO675">
        <v>0</v>
      </c>
      <c r="BP675">
        <v>0</v>
      </c>
      <c r="BQ675">
        <v>0</v>
      </c>
      <c r="BR675">
        <v>1</v>
      </c>
      <c r="BS675">
        <v>2</v>
      </c>
      <c r="BT675">
        <v>0</v>
      </c>
      <c r="BU675">
        <v>0</v>
      </c>
      <c r="BV675">
        <v>0</v>
      </c>
      <c r="BW675">
        <v>0</v>
      </c>
      <c r="BX675">
        <v>1</v>
      </c>
      <c r="BY675">
        <v>0</v>
      </c>
      <c r="BZ675">
        <v>38</v>
      </c>
      <c r="CA675">
        <v>6</v>
      </c>
      <c r="CB675">
        <v>3</v>
      </c>
      <c r="CC675">
        <v>0</v>
      </c>
      <c r="CD675">
        <v>0</v>
      </c>
      <c r="CE675">
        <v>0</v>
      </c>
      <c r="CF675">
        <v>0</v>
      </c>
      <c r="CG675">
        <v>1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2</v>
      </c>
      <c r="CP675">
        <v>6</v>
      </c>
      <c r="CQ675">
        <v>3</v>
      </c>
      <c r="CR675">
        <v>3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3</v>
      </c>
      <c r="DQ675">
        <v>2</v>
      </c>
      <c r="DR675">
        <v>2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2</v>
      </c>
      <c r="EQ675">
        <v>5</v>
      </c>
      <c r="ER675">
        <v>2</v>
      </c>
      <c r="ES675">
        <v>2</v>
      </c>
      <c r="ET675">
        <v>0</v>
      </c>
      <c r="EU675">
        <v>0</v>
      </c>
      <c r="EV675">
        <v>1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5</v>
      </c>
      <c r="FO675">
        <v>8</v>
      </c>
      <c r="FP675">
        <v>0</v>
      </c>
      <c r="FQ675">
        <v>0</v>
      </c>
      <c r="FR675">
        <v>1</v>
      </c>
      <c r="FS675">
        <v>1</v>
      </c>
      <c r="FT675">
        <v>0</v>
      </c>
      <c r="FU675">
        <v>2</v>
      </c>
      <c r="FV675">
        <v>0</v>
      </c>
      <c r="FW675">
        <v>0</v>
      </c>
      <c r="FX675">
        <v>0</v>
      </c>
      <c r="FY675">
        <v>2</v>
      </c>
      <c r="FZ675">
        <v>0</v>
      </c>
      <c r="GA675">
        <v>0</v>
      </c>
      <c r="GB675">
        <v>0</v>
      </c>
      <c r="GC675">
        <v>0</v>
      </c>
      <c r="GD675">
        <v>0</v>
      </c>
      <c r="GE675">
        <v>2</v>
      </c>
      <c r="GF675">
        <v>0</v>
      </c>
      <c r="GG675">
        <v>0</v>
      </c>
      <c r="GH675">
        <v>0</v>
      </c>
      <c r="GI675">
        <v>0</v>
      </c>
      <c r="GJ675">
        <v>0</v>
      </c>
      <c r="GK675">
        <v>0</v>
      </c>
      <c r="GL675">
        <v>0</v>
      </c>
      <c r="GM675">
        <v>0</v>
      </c>
      <c r="GN675">
        <v>8</v>
      </c>
      <c r="GO675">
        <v>13</v>
      </c>
      <c r="GP675">
        <v>5</v>
      </c>
      <c r="GQ675">
        <v>3</v>
      </c>
      <c r="GR675">
        <v>2</v>
      </c>
      <c r="GS675">
        <v>0</v>
      </c>
      <c r="GT675">
        <v>1</v>
      </c>
      <c r="GU675">
        <v>0</v>
      </c>
      <c r="GV675">
        <v>1</v>
      </c>
      <c r="GW675">
        <v>0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1</v>
      </c>
      <c r="HD675">
        <v>0</v>
      </c>
      <c r="HE675">
        <v>0</v>
      </c>
      <c r="HF675">
        <v>0</v>
      </c>
      <c r="HG675">
        <v>0</v>
      </c>
      <c r="HH675">
        <v>13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0</v>
      </c>
      <c r="HO675">
        <v>0</v>
      </c>
      <c r="HP675">
        <v>0</v>
      </c>
      <c r="HQ675">
        <v>0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3</v>
      </c>
      <c r="HX675">
        <v>2</v>
      </c>
      <c r="HY675">
        <v>0</v>
      </c>
      <c r="HZ675">
        <v>0</v>
      </c>
      <c r="IA675">
        <v>0</v>
      </c>
      <c r="IB675">
        <v>0</v>
      </c>
      <c r="IC675">
        <v>0</v>
      </c>
      <c r="ID675">
        <v>0</v>
      </c>
      <c r="IE675">
        <v>1</v>
      </c>
      <c r="IF675">
        <v>0</v>
      </c>
      <c r="IG675">
        <v>0</v>
      </c>
      <c r="IH675">
        <v>0</v>
      </c>
      <c r="II675">
        <v>0</v>
      </c>
      <c r="IJ675">
        <v>0</v>
      </c>
      <c r="IK675">
        <v>0</v>
      </c>
      <c r="IL675">
        <v>3</v>
      </c>
      <c r="IM675">
        <v>71</v>
      </c>
      <c r="IN675">
        <v>46</v>
      </c>
      <c r="IO675">
        <v>7</v>
      </c>
      <c r="IP675">
        <v>13</v>
      </c>
      <c r="IQ675">
        <v>0</v>
      </c>
      <c r="IR675">
        <v>0</v>
      </c>
      <c r="IS675">
        <v>1</v>
      </c>
      <c r="IT675">
        <v>0</v>
      </c>
      <c r="IU675">
        <v>0</v>
      </c>
      <c r="IV675">
        <v>0</v>
      </c>
      <c r="IW675">
        <v>0</v>
      </c>
      <c r="IX675">
        <v>4</v>
      </c>
      <c r="IY675">
        <v>0</v>
      </c>
      <c r="IZ675">
        <v>0</v>
      </c>
      <c r="JA675">
        <v>0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  <c r="JH675">
        <v>0</v>
      </c>
      <c r="JI675">
        <v>0</v>
      </c>
      <c r="JJ675">
        <v>0</v>
      </c>
      <c r="JK675">
        <v>0</v>
      </c>
      <c r="JL675">
        <v>71</v>
      </c>
    </row>
    <row r="676" spans="1:272">
      <c r="A676" t="s">
        <v>382</v>
      </c>
      <c r="B676" t="s">
        <v>372</v>
      </c>
      <c r="C676" t="str">
        <f>"160913"</f>
        <v>160913</v>
      </c>
      <c r="D676" t="s">
        <v>376</v>
      </c>
      <c r="E676">
        <v>3</v>
      </c>
      <c r="F676">
        <v>1094</v>
      </c>
      <c r="G676">
        <v>820</v>
      </c>
      <c r="H676">
        <v>340</v>
      </c>
      <c r="I676">
        <v>480</v>
      </c>
      <c r="J676">
        <v>2</v>
      </c>
      <c r="K676">
        <v>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480</v>
      </c>
      <c r="T676">
        <v>0</v>
      </c>
      <c r="U676">
        <v>0</v>
      </c>
      <c r="V676">
        <v>480</v>
      </c>
      <c r="W676">
        <v>19</v>
      </c>
      <c r="X676">
        <v>13</v>
      </c>
      <c r="Y676">
        <v>4</v>
      </c>
      <c r="Z676">
        <v>0</v>
      </c>
      <c r="AA676">
        <v>461</v>
      </c>
      <c r="AB676">
        <v>67</v>
      </c>
      <c r="AC676">
        <v>4</v>
      </c>
      <c r="AD676">
        <v>25</v>
      </c>
      <c r="AE676">
        <v>22</v>
      </c>
      <c r="AF676">
        <v>8</v>
      </c>
      <c r="AG676">
        <v>0</v>
      </c>
      <c r="AH676">
        <v>4</v>
      </c>
      <c r="AI676">
        <v>0</v>
      </c>
      <c r="AJ676">
        <v>0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1</v>
      </c>
      <c r="AY676">
        <v>1</v>
      </c>
      <c r="AZ676">
        <v>0</v>
      </c>
      <c r="BA676">
        <v>67</v>
      </c>
      <c r="BB676">
        <v>143</v>
      </c>
      <c r="BC676">
        <v>32</v>
      </c>
      <c r="BD676">
        <v>5</v>
      </c>
      <c r="BE676">
        <v>8</v>
      </c>
      <c r="BF676">
        <v>37</v>
      </c>
      <c r="BG676">
        <v>4</v>
      </c>
      <c r="BH676">
        <v>12</v>
      </c>
      <c r="BI676">
        <v>2</v>
      </c>
      <c r="BJ676">
        <v>2</v>
      </c>
      <c r="BK676">
        <v>10</v>
      </c>
      <c r="BL676">
        <v>6</v>
      </c>
      <c r="BM676">
        <v>0</v>
      </c>
      <c r="BN676">
        <v>7</v>
      </c>
      <c r="BO676">
        <v>7</v>
      </c>
      <c r="BP676">
        <v>4</v>
      </c>
      <c r="BQ676">
        <v>0</v>
      </c>
      <c r="BR676">
        <v>0</v>
      </c>
      <c r="BS676">
        <v>1</v>
      </c>
      <c r="BT676">
        <v>0</v>
      </c>
      <c r="BU676">
        <v>2</v>
      </c>
      <c r="BV676">
        <v>0</v>
      </c>
      <c r="BW676">
        <v>2</v>
      </c>
      <c r="BX676">
        <v>1</v>
      </c>
      <c r="BY676">
        <v>1</v>
      </c>
      <c r="BZ676">
        <v>143</v>
      </c>
      <c r="CA676">
        <v>11</v>
      </c>
      <c r="CB676">
        <v>7</v>
      </c>
      <c r="CC676">
        <v>1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2</v>
      </c>
      <c r="CL676">
        <v>0</v>
      </c>
      <c r="CM676">
        <v>0</v>
      </c>
      <c r="CN676">
        <v>0</v>
      </c>
      <c r="CO676">
        <v>1</v>
      </c>
      <c r="CP676">
        <v>11</v>
      </c>
      <c r="CQ676">
        <v>27</v>
      </c>
      <c r="CR676">
        <v>15</v>
      </c>
      <c r="CS676">
        <v>6</v>
      </c>
      <c r="CT676">
        <v>1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1</v>
      </c>
      <c r="DL676">
        <v>0</v>
      </c>
      <c r="DM676">
        <v>2</v>
      </c>
      <c r="DN676">
        <v>0</v>
      </c>
      <c r="DO676">
        <v>2</v>
      </c>
      <c r="DP676">
        <v>27</v>
      </c>
      <c r="DQ676">
        <v>15</v>
      </c>
      <c r="DR676">
        <v>13</v>
      </c>
      <c r="DS676">
        <v>1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1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15</v>
      </c>
      <c r="EQ676">
        <v>21</v>
      </c>
      <c r="ER676">
        <v>13</v>
      </c>
      <c r="ES676">
        <v>7</v>
      </c>
      <c r="ET676">
        <v>1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21</v>
      </c>
      <c r="FO676">
        <v>45</v>
      </c>
      <c r="FP676">
        <v>16</v>
      </c>
      <c r="FQ676">
        <v>1</v>
      </c>
      <c r="FR676">
        <v>1</v>
      </c>
      <c r="FS676">
        <v>3</v>
      </c>
      <c r="FT676">
        <v>0</v>
      </c>
      <c r="FU676">
        <v>8</v>
      </c>
      <c r="FV676">
        <v>0</v>
      </c>
      <c r="FW676">
        <v>0</v>
      </c>
      <c r="FX676">
        <v>2</v>
      </c>
      <c r="FY676">
        <v>0</v>
      </c>
      <c r="FZ676">
        <v>1</v>
      </c>
      <c r="GA676">
        <v>0</v>
      </c>
      <c r="GB676">
        <v>2</v>
      </c>
      <c r="GC676">
        <v>1</v>
      </c>
      <c r="GD676">
        <v>3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1</v>
      </c>
      <c r="GK676">
        <v>1</v>
      </c>
      <c r="GL676">
        <v>1</v>
      </c>
      <c r="GM676">
        <v>4</v>
      </c>
      <c r="GN676">
        <v>45</v>
      </c>
      <c r="GO676">
        <v>35</v>
      </c>
      <c r="GP676">
        <v>13</v>
      </c>
      <c r="GQ676">
        <v>6</v>
      </c>
      <c r="GR676">
        <v>2</v>
      </c>
      <c r="GS676">
        <v>0</v>
      </c>
      <c r="GT676">
        <v>1</v>
      </c>
      <c r="GU676">
        <v>0</v>
      </c>
      <c r="GV676">
        <v>4</v>
      </c>
      <c r="GW676">
        <v>0</v>
      </c>
      <c r="GX676">
        <v>1</v>
      </c>
      <c r="GY676">
        <v>0</v>
      </c>
      <c r="GZ676">
        <v>2</v>
      </c>
      <c r="HA676">
        <v>0</v>
      </c>
      <c r="HB676">
        <v>1</v>
      </c>
      <c r="HC676">
        <v>2</v>
      </c>
      <c r="HD676">
        <v>0</v>
      </c>
      <c r="HE676">
        <v>0</v>
      </c>
      <c r="HF676">
        <v>1</v>
      </c>
      <c r="HG676">
        <v>2</v>
      </c>
      <c r="HH676">
        <v>35</v>
      </c>
      <c r="HI676">
        <v>2</v>
      </c>
      <c r="HJ676">
        <v>0</v>
      </c>
      <c r="HK676">
        <v>1</v>
      </c>
      <c r="HL676">
        <v>0</v>
      </c>
      <c r="HM676">
        <v>0</v>
      </c>
      <c r="HN676">
        <v>1</v>
      </c>
      <c r="HO676">
        <v>0</v>
      </c>
      <c r="HP676">
        <v>0</v>
      </c>
      <c r="HQ676">
        <v>0</v>
      </c>
      <c r="HR676">
        <v>0</v>
      </c>
      <c r="HS676">
        <v>0</v>
      </c>
      <c r="HT676">
        <v>0</v>
      </c>
      <c r="HU676">
        <v>0</v>
      </c>
      <c r="HV676">
        <v>2</v>
      </c>
      <c r="HW676">
        <v>0</v>
      </c>
      <c r="HX676">
        <v>0</v>
      </c>
      <c r="HY676">
        <v>0</v>
      </c>
      <c r="HZ676">
        <v>0</v>
      </c>
      <c r="IA676">
        <v>0</v>
      </c>
      <c r="IB676">
        <v>0</v>
      </c>
      <c r="IC676">
        <v>0</v>
      </c>
      <c r="ID676">
        <v>0</v>
      </c>
      <c r="IE676">
        <v>0</v>
      </c>
      <c r="IF676">
        <v>0</v>
      </c>
      <c r="IG676">
        <v>0</v>
      </c>
      <c r="IH676">
        <v>0</v>
      </c>
      <c r="II676">
        <v>0</v>
      </c>
      <c r="IJ676">
        <v>0</v>
      </c>
      <c r="IK676">
        <v>0</v>
      </c>
      <c r="IL676">
        <v>0</v>
      </c>
      <c r="IM676">
        <v>95</v>
      </c>
      <c r="IN676">
        <v>60</v>
      </c>
      <c r="IO676">
        <v>7</v>
      </c>
      <c r="IP676">
        <v>18</v>
      </c>
      <c r="IQ676">
        <v>2</v>
      </c>
      <c r="IR676">
        <v>0</v>
      </c>
      <c r="IS676">
        <v>0</v>
      </c>
      <c r="IT676">
        <v>0</v>
      </c>
      <c r="IU676">
        <v>0</v>
      </c>
      <c r="IV676">
        <v>0</v>
      </c>
      <c r="IW676">
        <v>0</v>
      </c>
      <c r="IX676">
        <v>4</v>
      </c>
      <c r="IY676">
        <v>0</v>
      </c>
      <c r="IZ676">
        <v>1</v>
      </c>
      <c r="JA676">
        <v>0</v>
      </c>
      <c r="JB676">
        <v>0</v>
      </c>
      <c r="JC676">
        <v>0</v>
      </c>
      <c r="JD676">
        <v>0</v>
      </c>
      <c r="JE676">
        <v>2</v>
      </c>
      <c r="JF676">
        <v>0</v>
      </c>
      <c r="JG676">
        <v>0</v>
      </c>
      <c r="JH676">
        <v>1</v>
      </c>
      <c r="JI676">
        <v>0</v>
      </c>
      <c r="JJ676">
        <v>0</v>
      </c>
      <c r="JK676">
        <v>0</v>
      </c>
      <c r="JL676">
        <v>95</v>
      </c>
    </row>
    <row r="677" spans="1:272">
      <c r="A677" t="s">
        <v>381</v>
      </c>
      <c r="B677" t="s">
        <v>372</v>
      </c>
      <c r="C677" t="str">
        <f>"160913"</f>
        <v>160913</v>
      </c>
      <c r="D677" t="s">
        <v>155</v>
      </c>
      <c r="E677">
        <v>4</v>
      </c>
      <c r="F677">
        <v>609</v>
      </c>
      <c r="G677">
        <v>460</v>
      </c>
      <c r="H677">
        <v>321</v>
      </c>
      <c r="I677">
        <v>139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139</v>
      </c>
      <c r="T677">
        <v>0</v>
      </c>
      <c r="U677">
        <v>0</v>
      </c>
      <c r="V677">
        <v>139</v>
      </c>
      <c r="W677">
        <v>8</v>
      </c>
      <c r="X677">
        <v>8</v>
      </c>
      <c r="Y677">
        <v>0</v>
      </c>
      <c r="Z677">
        <v>0</v>
      </c>
      <c r="AA677">
        <v>131</v>
      </c>
      <c r="AB677">
        <v>16</v>
      </c>
      <c r="AC677">
        <v>5</v>
      </c>
      <c r="AD677">
        <v>4</v>
      </c>
      <c r="AE677">
        <v>6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16</v>
      </c>
      <c r="BB677">
        <v>31</v>
      </c>
      <c r="BC677">
        <v>9</v>
      </c>
      <c r="BD677">
        <v>3</v>
      </c>
      <c r="BE677">
        <v>1</v>
      </c>
      <c r="BF677">
        <v>8</v>
      </c>
      <c r="BG677">
        <v>0</v>
      </c>
      <c r="BH677">
        <v>0</v>
      </c>
      <c r="BI677">
        <v>0</v>
      </c>
      <c r="BJ677">
        <v>0</v>
      </c>
      <c r="BK677">
        <v>2</v>
      </c>
      <c r="BL677">
        <v>2</v>
      </c>
      <c r="BM677">
        <v>0</v>
      </c>
      <c r="BN677">
        <v>4</v>
      </c>
      <c r="BO677">
        <v>1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1</v>
      </c>
      <c r="BZ677">
        <v>31</v>
      </c>
      <c r="CA677">
        <v>1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1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1</v>
      </c>
      <c r="CQ677">
        <v>2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1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1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2</v>
      </c>
      <c r="DQ677">
        <v>4</v>
      </c>
      <c r="DR677">
        <v>2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2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4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11</v>
      </c>
      <c r="FP677">
        <v>6</v>
      </c>
      <c r="FQ677">
        <v>0</v>
      </c>
      <c r="FR677">
        <v>0</v>
      </c>
      <c r="FS677">
        <v>0</v>
      </c>
      <c r="FT677">
        <v>0</v>
      </c>
      <c r="FU677">
        <v>0</v>
      </c>
      <c r="FV677">
        <v>1</v>
      </c>
      <c r="FW677">
        <v>2</v>
      </c>
      <c r="FX677">
        <v>0</v>
      </c>
      <c r="FY677">
        <v>0</v>
      </c>
      <c r="FZ677">
        <v>0</v>
      </c>
      <c r="GA677">
        <v>1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0</v>
      </c>
      <c r="GH677">
        <v>1</v>
      </c>
      <c r="GI677">
        <v>0</v>
      </c>
      <c r="GJ677">
        <v>0</v>
      </c>
      <c r="GK677">
        <v>0</v>
      </c>
      <c r="GL677">
        <v>0</v>
      </c>
      <c r="GM677">
        <v>0</v>
      </c>
      <c r="GN677">
        <v>11</v>
      </c>
      <c r="GO677">
        <v>7</v>
      </c>
      <c r="GP677">
        <v>5</v>
      </c>
      <c r="GQ677">
        <v>1</v>
      </c>
      <c r="GR677">
        <v>1</v>
      </c>
      <c r="GS677">
        <v>0</v>
      </c>
      <c r="GT677">
        <v>0</v>
      </c>
      <c r="GU677">
        <v>0</v>
      </c>
      <c r="GV677">
        <v>0</v>
      </c>
      <c r="GW677">
        <v>0</v>
      </c>
      <c r="GX677">
        <v>0</v>
      </c>
      <c r="GY677">
        <v>0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0</v>
      </c>
      <c r="HF677">
        <v>0</v>
      </c>
      <c r="HG677">
        <v>0</v>
      </c>
      <c r="HH677">
        <v>7</v>
      </c>
      <c r="HI677">
        <v>1</v>
      </c>
      <c r="HJ677">
        <v>0</v>
      </c>
      <c r="HK677">
        <v>0</v>
      </c>
      <c r="HL677">
        <v>0</v>
      </c>
      <c r="HM677">
        <v>0</v>
      </c>
      <c r="HN677">
        <v>0</v>
      </c>
      <c r="HO677">
        <v>0</v>
      </c>
      <c r="HP677">
        <v>0</v>
      </c>
      <c r="HQ677">
        <v>0</v>
      </c>
      <c r="HR677">
        <v>0</v>
      </c>
      <c r="HS677">
        <v>0</v>
      </c>
      <c r="HT677">
        <v>1</v>
      </c>
      <c r="HU677">
        <v>0</v>
      </c>
      <c r="HV677">
        <v>1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0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0</v>
      </c>
      <c r="II677">
        <v>0</v>
      </c>
      <c r="IJ677">
        <v>0</v>
      </c>
      <c r="IK677">
        <v>0</v>
      </c>
      <c r="IL677">
        <v>0</v>
      </c>
      <c r="IM677">
        <v>58</v>
      </c>
      <c r="IN677">
        <v>45</v>
      </c>
      <c r="IO677">
        <v>0</v>
      </c>
      <c r="IP677">
        <v>4</v>
      </c>
      <c r="IQ677">
        <v>0</v>
      </c>
      <c r="IR677">
        <v>0</v>
      </c>
      <c r="IS677">
        <v>0</v>
      </c>
      <c r="IT677">
        <v>1</v>
      </c>
      <c r="IU677">
        <v>0</v>
      </c>
      <c r="IV677">
        <v>0</v>
      </c>
      <c r="IW677">
        <v>0</v>
      </c>
      <c r="IX677">
        <v>5</v>
      </c>
      <c r="IY677">
        <v>0</v>
      </c>
      <c r="IZ677">
        <v>0</v>
      </c>
      <c r="JA677">
        <v>1</v>
      </c>
      <c r="JB677">
        <v>0</v>
      </c>
      <c r="JC677">
        <v>0</v>
      </c>
      <c r="JD677">
        <v>1</v>
      </c>
      <c r="JE677">
        <v>0</v>
      </c>
      <c r="JF677">
        <v>0</v>
      </c>
      <c r="JG677">
        <v>0</v>
      </c>
      <c r="JH677">
        <v>1</v>
      </c>
      <c r="JI677">
        <v>0</v>
      </c>
      <c r="JJ677">
        <v>0</v>
      </c>
      <c r="JK677">
        <v>0</v>
      </c>
      <c r="JL677">
        <v>58</v>
      </c>
    </row>
    <row r="678" spans="1:272">
      <c r="A678" t="s">
        <v>380</v>
      </c>
      <c r="B678" t="s">
        <v>372</v>
      </c>
      <c r="C678" t="str">
        <f>"160913"</f>
        <v>160913</v>
      </c>
      <c r="D678" t="s">
        <v>155</v>
      </c>
      <c r="E678">
        <v>5</v>
      </c>
      <c r="F678">
        <v>1148</v>
      </c>
      <c r="G678">
        <v>870</v>
      </c>
      <c r="H678">
        <v>428</v>
      </c>
      <c r="I678">
        <v>442</v>
      </c>
      <c r="J678">
        <v>0</v>
      </c>
      <c r="K678">
        <v>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442</v>
      </c>
      <c r="T678">
        <v>0</v>
      </c>
      <c r="U678">
        <v>0</v>
      </c>
      <c r="V678">
        <v>442</v>
      </c>
      <c r="W678">
        <v>9</v>
      </c>
      <c r="X678">
        <v>6</v>
      </c>
      <c r="Y678">
        <v>3</v>
      </c>
      <c r="Z678">
        <v>0</v>
      </c>
      <c r="AA678">
        <v>433</v>
      </c>
      <c r="AB678">
        <v>82</v>
      </c>
      <c r="AC678">
        <v>4</v>
      </c>
      <c r="AD678">
        <v>20</v>
      </c>
      <c r="AE678">
        <v>29</v>
      </c>
      <c r="AF678">
        <v>17</v>
      </c>
      <c r="AG678">
        <v>0</v>
      </c>
      <c r="AH678">
        <v>1</v>
      </c>
      <c r="AI678">
        <v>1</v>
      </c>
      <c r="AJ678">
        <v>0</v>
      </c>
      <c r="AK678">
        <v>4</v>
      </c>
      <c r="AL678">
        <v>0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1</v>
      </c>
      <c r="AU678">
        <v>0</v>
      </c>
      <c r="AV678">
        <v>0</v>
      </c>
      <c r="AW678">
        <v>1</v>
      </c>
      <c r="AX678">
        <v>1</v>
      </c>
      <c r="AY678">
        <v>0</v>
      </c>
      <c r="AZ678">
        <v>2</v>
      </c>
      <c r="BA678">
        <v>82</v>
      </c>
      <c r="BB678">
        <v>138</v>
      </c>
      <c r="BC678">
        <v>35</v>
      </c>
      <c r="BD678">
        <v>3</v>
      </c>
      <c r="BE678">
        <v>3</v>
      </c>
      <c r="BF678">
        <v>29</v>
      </c>
      <c r="BG678">
        <v>4</v>
      </c>
      <c r="BH678">
        <v>11</v>
      </c>
      <c r="BI678">
        <v>1</v>
      </c>
      <c r="BJ678">
        <v>3</v>
      </c>
      <c r="BK678">
        <v>13</v>
      </c>
      <c r="BL678">
        <v>3</v>
      </c>
      <c r="BM678">
        <v>0</v>
      </c>
      <c r="BN678">
        <v>12</v>
      </c>
      <c r="BO678">
        <v>2</v>
      </c>
      <c r="BP678">
        <v>2</v>
      </c>
      <c r="BQ678">
        <v>0</v>
      </c>
      <c r="BR678">
        <v>0</v>
      </c>
      <c r="BS678">
        <v>2</v>
      </c>
      <c r="BT678">
        <v>0</v>
      </c>
      <c r="BU678">
        <v>4</v>
      </c>
      <c r="BV678">
        <v>5</v>
      </c>
      <c r="BW678">
        <v>1</v>
      </c>
      <c r="BX678">
        <v>1</v>
      </c>
      <c r="BY678">
        <v>4</v>
      </c>
      <c r="BZ678">
        <v>138</v>
      </c>
      <c r="CA678">
        <v>14</v>
      </c>
      <c r="CB678">
        <v>7</v>
      </c>
      <c r="CC678">
        <v>0</v>
      </c>
      <c r="CD678">
        <v>0</v>
      </c>
      <c r="CE678">
        <v>0</v>
      </c>
      <c r="CF678">
        <v>1</v>
      </c>
      <c r="CG678">
        <v>0</v>
      </c>
      <c r="CH678">
        <v>1</v>
      </c>
      <c r="CI678">
        <v>0</v>
      </c>
      <c r="CJ678">
        <v>0</v>
      </c>
      <c r="CK678">
        <v>1</v>
      </c>
      <c r="CL678">
        <v>2</v>
      </c>
      <c r="CM678">
        <v>0</v>
      </c>
      <c r="CN678">
        <v>1</v>
      </c>
      <c r="CO678">
        <v>1</v>
      </c>
      <c r="CP678">
        <v>14</v>
      </c>
      <c r="CQ678">
        <v>22</v>
      </c>
      <c r="CR678">
        <v>11</v>
      </c>
      <c r="CS678">
        <v>1</v>
      </c>
      <c r="CT678">
        <v>1</v>
      </c>
      <c r="CU678">
        <v>0</v>
      </c>
      <c r="CV678">
        <v>2</v>
      </c>
      <c r="CW678">
        <v>1</v>
      </c>
      <c r="CX678">
        <v>1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2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1</v>
      </c>
      <c r="DL678">
        <v>0</v>
      </c>
      <c r="DM678">
        <v>0</v>
      </c>
      <c r="DN678">
        <v>1</v>
      </c>
      <c r="DO678">
        <v>1</v>
      </c>
      <c r="DP678">
        <v>22</v>
      </c>
      <c r="DQ678">
        <v>10</v>
      </c>
      <c r="DR678">
        <v>5</v>
      </c>
      <c r="DS678">
        <v>1</v>
      </c>
      <c r="DT678">
        <v>0</v>
      </c>
      <c r="DU678">
        <v>0</v>
      </c>
      <c r="DV678">
        <v>0</v>
      </c>
      <c r="DW678">
        <v>1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2</v>
      </c>
      <c r="EE678">
        <v>1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10</v>
      </c>
      <c r="EQ678">
        <v>17</v>
      </c>
      <c r="ER678">
        <v>3</v>
      </c>
      <c r="ES678">
        <v>7</v>
      </c>
      <c r="ET678">
        <v>1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1</v>
      </c>
      <c r="FL678">
        <v>0</v>
      </c>
      <c r="FM678">
        <v>5</v>
      </c>
      <c r="FN678">
        <v>17</v>
      </c>
      <c r="FO678">
        <v>47</v>
      </c>
      <c r="FP678">
        <v>12</v>
      </c>
      <c r="FQ678">
        <v>3</v>
      </c>
      <c r="FR678">
        <v>7</v>
      </c>
      <c r="FS678">
        <v>2</v>
      </c>
      <c r="FT678">
        <v>0</v>
      </c>
      <c r="FU678">
        <v>5</v>
      </c>
      <c r="FV678">
        <v>1</v>
      </c>
      <c r="FW678">
        <v>2</v>
      </c>
      <c r="FX678">
        <v>2</v>
      </c>
      <c r="FY678">
        <v>3</v>
      </c>
      <c r="FZ678">
        <v>0</v>
      </c>
      <c r="GA678">
        <v>1</v>
      </c>
      <c r="GB678">
        <v>1</v>
      </c>
      <c r="GC678">
        <v>0</v>
      </c>
      <c r="GD678">
        <v>0</v>
      </c>
      <c r="GE678">
        <v>2</v>
      </c>
      <c r="GF678">
        <v>0</v>
      </c>
      <c r="GG678">
        <v>0</v>
      </c>
      <c r="GH678">
        <v>0</v>
      </c>
      <c r="GI678">
        <v>3</v>
      </c>
      <c r="GJ678">
        <v>0</v>
      </c>
      <c r="GK678">
        <v>1</v>
      </c>
      <c r="GL678">
        <v>1</v>
      </c>
      <c r="GM678">
        <v>1</v>
      </c>
      <c r="GN678">
        <v>47</v>
      </c>
      <c r="GO678">
        <v>21</v>
      </c>
      <c r="GP678">
        <v>10</v>
      </c>
      <c r="GQ678">
        <v>4</v>
      </c>
      <c r="GR678">
        <v>1</v>
      </c>
      <c r="GS678">
        <v>1</v>
      </c>
      <c r="GT678">
        <v>1</v>
      </c>
      <c r="GU678">
        <v>0</v>
      </c>
      <c r="GV678">
        <v>4</v>
      </c>
      <c r="GW678">
        <v>0</v>
      </c>
      <c r="GX678">
        <v>0</v>
      </c>
      <c r="GY678">
        <v>0</v>
      </c>
      <c r="GZ678">
        <v>0</v>
      </c>
      <c r="HA678">
        <v>0</v>
      </c>
      <c r="HB678">
        <v>0</v>
      </c>
      <c r="HC678">
        <v>0</v>
      </c>
      <c r="HD678">
        <v>0</v>
      </c>
      <c r="HE678">
        <v>0</v>
      </c>
      <c r="HF678">
        <v>0</v>
      </c>
      <c r="HG678">
        <v>0</v>
      </c>
      <c r="HH678">
        <v>21</v>
      </c>
      <c r="HI678">
        <v>1</v>
      </c>
      <c r="HJ678">
        <v>1</v>
      </c>
      <c r="HK678">
        <v>0</v>
      </c>
      <c r="HL678">
        <v>0</v>
      </c>
      <c r="HM678">
        <v>0</v>
      </c>
      <c r="HN678">
        <v>0</v>
      </c>
      <c r="HO678">
        <v>0</v>
      </c>
      <c r="HP678">
        <v>0</v>
      </c>
      <c r="HQ678">
        <v>0</v>
      </c>
      <c r="HR678">
        <v>0</v>
      </c>
      <c r="HS678">
        <v>0</v>
      </c>
      <c r="HT678">
        <v>0</v>
      </c>
      <c r="HU678">
        <v>0</v>
      </c>
      <c r="HV678">
        <v>1</v>
      </c>
      <c r="HW678">
        <v>0</v>
      </c>
      <c r="HX678">
        <v>0</v>
      </c>
      <c r="HY678">
        <v>0</v>
      </c>
      <c r="HZ678">
        <v>0</v>
      </c>
      <c r="IA678">
        <v>0</v>
      </c>
      <c r="IB678">
        <v>0</v>
      </c>
      <c r="IC678">
        <v>0</v>
      </c>
      <c r="ID678">
        <v>0</v>
      </c>
      <c r="IE678">
        <v>0</v>
      </c>
      <c r="IF678">
        <v>0</v>
      </c>
      <c r="IG678">
        <v>0</v>
      </c>
      <c r="IH678">
        <v>0</v>
      </c>
      <c r="II678">
        <v>0</v>
      </c>
      <c r="IJ678">
        <v>0</v>
      </c>
      <c r="IK678">
        <v>0</v>
      </c>
      <c r="IL678">
        <v>0</v>
      </c>
      <c r="IM678">
        <v>81</v>
      </c>
      <c r="IN678">
        <v>34</v>
      </c>
      <c r="IO678">
        <v>4</v>
      </c>
      <c r="IP678">
        <v>9</v>
      </c>
      <c r="IQ678">
        <v>2</v>
      </c>
      <c r="IR678">
        <v>0</v>
      </c>
      <c r="IS678">
        <v>0</v>
      </c>
      <c r="IT678">
        <v>0</v>
      </c>
      <c r="IU678">
        <v>0</v>
      </c>
      <c r="IV678">
        <v>0</v>
      </c>
      <c r="IW678">
        <v>0</v>
      </c>
      <c r="IX678">
        <v>23</v>
      </c>
      <c r="IY678">
        <v>0</v>
      </c>
      <c r="IZ678">
        <v>1</v>
      </c>
      <c r="JA678">
        <v>0</v>
      </c>
      <c r="JB678">
        <v>0</v>
      </c>
      <c r="JC678">
        <v>6</v>
      </c>
      <c r="JD678">
        <v>0</v>
      </c>
      <c r="JE678">
        <v>0</v>
      </c>
      <c r="JF678">
        <v>0</v>
      </c>
      <c r="JG678">
        <v>0</v>
      </c>
      <c r="JH678">
        <v>1</v>
      </c>
      <c r="JI678">
        <v>0</v>
      </c>
      <c r="JJ678">
        <v>1</v>
      </c>
      <c r="JK678">
        <v>0</v>
      </c>
      <c r="JL678">
        <v>81</v>
      </c>
    </row>
    <row r="679" spans="1:272">
      <c r="A679" t="s">
        <v>379</v>
      </c>
      <c r="B679" t="s">
        <v>372</v>
      </c>
      <c r="C679" t="str">
        <f>"160913"</f>
        <v>160913</v>
      </c>
      <c r="D679" t="s">
        <v>378</v>
      </c>
      <c r="E679">
        <v>6</v>
      </c>
      <c r="F679">
        <v>957</v>
      </c>
      <c r="G679">
        <v>730</v>
      </c>
      <c r="H679">
        <v>268</v>
      </c>
      <c r="I679">
        <v>462</v>
      </c>
      <c r="J679">
        <v>0</v>
      </c>
      <c r="K679">
        <v>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462</v>
      </c>
      <c r="T679">
        <v>0</v>
      </c>
      <c r="U679">
        <v>0</v>
      </c>
      <c r="V679">
        <v>462</v>
      </c>
      <c r="W679">
        <v>11</v>
      </c>
      <c r="X679">
        <v>7</v>
      </c>
      <c r="Y679">
        <v>1</v>
      </c>
      <c r="Z679">
        <v>0</v>
      </c>
      <c r="AA679">
        <v>451</v>
      </c>
      <c r="AB679">
        <v>80</v>
      </c>
      <c r="AC679">
        <v>17</v>
      </c>
      <c r="AD679">
        <v>16</v>
      </c>
      <c r="AE679">
        <v>26</v>
      </c>
      <c r="AF679">
        <v>8</v>
      </c>
      <c r="AG679">
        <v>1</v>
      </c>
      <c r="AH679">
        <v>2</v>
      </c>
      <c r="AI679">
        <v>0</v>
      </c>
      <c r="AJ679">
        <v>0</v>
      </c>
      <c r="AK679">
        <v>1</v>
      </c>
      <c r="AL679">
        <v>1</v>
      </c>
      <c r="AM679">
        <v>0</v>
      </c>
      <c r="AN679">
        <v>0</v>
      </c>
      <c r="AO679">
        <v>0</v>
      </c>
      <c r="AP679">
        <v>1</v>
      </c>
      <c r="AQ679">
        <v>3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2</v>
      </c>
      <c r="AZ679">
        <v>1</v>
      </c>
      <c r="BA679">
        <v>80</v>
      </c>
      <c r="BB679">
        <v>138</v>
      </c>
      <c r="BC679">
        <v>41</v>
      </c>
      <c r="BD679">
        <v>4</v>
      </c>
      <c r="BE679">
        <v>8</v>
      </c>
      <c r="BF679">
        <v>31</v>
      </c>
      <c r="BG679">
        <v>2</v>
      </c>
      <c r="BH679">
        <v>14</v>
      </c>
      <c r="BI679">
        <v>1</v>
      </c>
      <c r="BJ679">
        <v>1</v>
      </c>
      <c r="BK679">
        <v>9</v>
      </c>
      <c r="BL679">
        <v>2</v>
      </c>
      <c r="BM679">
        <v>2</v>
      </c>
      <c r="BN679">
        <v>8</v>
      </c>
      <c r="BO679">
        <v>3</v>
      </c>
      <c r="BP679">
        <v>0</v>
      </c>
      <c r="BQ679">
        <v>1</v>
      </c>
      <c r="BR679">
        <v>0</v>
      </c>
      <c r="BS679">
        <v>2</v>
      </c>
      <c r="BT679">
        <v>0</v>
      </c>
      <c r="BU679">
        <v>3</v>
      </c>
      <c r="BV679">
        <v>1</v>
      </c>
      <c r="BW679">
        <v>1</v>
      </c>
      <c r="BX679">
        <v>1</v>
      </c>
      <c r="BY679">
        <v>3</v>
      </c>
      <c r="BZ679">
        <v>138</v>
      </c>
      <c r="CA679">
        <v>28</v>
      </c>
      <c r="CB679">
        <v>15</v>
      </c>
      <c r="CC679">
        <v>1</v>
      </c>
      <c r="CD679">
        <v>4</v>
      </c>
      <c r="CE679">
        <v>0</v>
      </c>
      <c r="CF679">
        <v>1</v>
      </c>
      <c r="CG679">
        <v>1</v>
      </c>
      <c r="CH679">
        <v>0</v>
      </c>
      <c r="CI679">
        <v>1</v>
      </c>
      <c r="CJ679">
        <v>0</v>
      </c>
      <c r="CK679">
        <v>0</v>
      </c>
      <c r="CL679">
        <v>0</v>
      </c>
      <c r="CM679">
        <v>0</v>
      </c>
      <c r="CN679">
        <v>4</v>
      </c>
      <c r="CO679">
        <v>1</v>
      </c>
      <c r="CP679">
        <v>28</v>
      </c>
      <c r="CQ679">
        <v>7</v>
      </c>
      <c r="CR679">
        <v>1</v>
      </c>
      <c r="CS679">
        <v>0</v>
      </c>
      <c r="CT679">
        <v>0</v>
      </c>
      <c r="CU679">
        <v>0</v>
      </c>
      <c r="CV679">
        <v>2</v>
      </c>
      <c r="CW679">
        <v>0</v>
      </c>
      <c r="CX679">
        <v>0</v>
      </c>
      <c r="CY679">
        <v>2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2</v>
      </c>
      <c r="DP679">
        <v>7</v>
      </c>
      <c r="DQ679">
        <v>10</v>
      </c>
      <c r="DR679">
        <v>7</v>
      </c>
      <c r="DS679">
        <v>1</v>
      </c>
      <c r="DT679">
        <v>1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1</v>
      </c>
      <c r="EO679">
        <v>0</v>
      </c>
      <c r="EP679">
        <v>10</v>
      </c>
      <c r="EQ679">
        <v>42</v>
      </c>
      <c r="ER679">
        <v>16</v>
      </c>
      <c r="ES679">
        <v>15</v>
      </c>
      <c r="ET679">
        <v>0</v>
      </c>
      <c r="EU679">
        <v>1</v>
      </c>
      <c r="EV679">
        <v>0</v>
      </c>
      <c r="EW679">
        <v>0</v>
      </c>
      <c r="EX679">
        <v>2</v>
      </c>
      <c r="EY679">
        <v>1</v>
      </c>
      <c r="EZ679">
        <v>1</v>
      </c>
      <c r="FA679">
        <v>0</v>
      </c>
      <c r="FB679">
        <v>1</v>
      </c>
      <c r="FC679">
        <v>0</v>
      </c>
      <c r="FD679">
        <v>0</v>
      </c>
      <c r="FE679">
        <v>1</v>
      </c>
      <c r="FF679">
        <v>0</v>
      </c>
      <c r="FG679">
        <v>0</v>
      </c>
      <c r="FH679">
        <v>0</v>
      </c>
      <c r="FI679">
        <v>0</v>
      </c>
      <c r="FJ679">
        <v>1</v>
      </c>
      <c r="FK679">
        <v>0</v>
      </c>
      <c r="FL679">
        <v>1</v>
      </c>
      <c r="FM679">
        <v>2</v>
      </c>
      <c r="FN679">
        <v>42</v>
      </c>
      <c r="FO679">
        <v>39</v>
      </c>
      <c r="FP679">
        <v>20</v>
      </c>
      <c r="FQ679">
        <v>3</v>
      </c>
      <c r="FR679">
        <v>0</v>
      </c>
      <c r="FS679">
        <v>2</v>
      </c>
      <c r="FT679">
        <v>1</v>
      </c>
      <c r="FU679">
        <v>6</v>
      </c>
      <c r="FV679">
        <v>0</v>
      </c>
      <c r="FW679">
        <v>0</v>
      </c>
      <c r="FX679">
        <v>1</v>
      </c>
      <c r="FY679">
        <v>1</v>
      </c>
      <c r="FZ679">
        <v>0</v>
      </c>
      <c r="GA679">
        <v>0</v>
      </c>
      <c r="GB679">
        <v>0</v>
      </c>
      <c r="GC679">
        <v>0</v>
      </c>
      <c r="GD679">
        <v>0</v>
      </c>
      <c r="GE679">
        <v>0</v>
      </c>
      <c r="GF679">
        <v>0</v>
      </c>
      <c r="GG679">
        <v>1</v>
      </c>
      <c r="GH679">
        <v>1</v>
      </c>
      <c r="GI679">
        <v>0</v>
      </c>
      <c r="GJ679">
        <v>1</v>
      </c>
      <c r="GK679">
        <v>1</v>
      </c>
      <c r="GL679">
        <v>1</v>
      </c>
      <c r="GM679">
        <v>0</v>
      </c>
      <c r="GN679">
        <v>39</v>
      </c>
      <c r="GO679">
        <v>59</v>
      </c>
      <c r="GP679">
        <v>34</v>
      </c>
      <c r="GQ679">
        <v>13</v>
      </c>
      <c r="GR679">
        <v>0</v>
      </c>
      <c r="GS679">
        <v>2</v>
      </c>
      <c r="GT679">
        <v>0</v>
      </c>
      <c r="GU679">
        <v>1</v>
      </c>
      <c r="GV679">
        <v>1</v>
      </c>
      <c r="GW679">
        <v>1</v>
      </c>
      <c r="GX679">
        <v>1</v>
      </c>
      <c r="GY679">
        <v>0</v>
      </c>
      <c r="GZ679">
        <v>2</v>
      </c>
      <c r="HA679">
        <v>0</v>
      </c>
      <c r="HB679">
        <v>0</v>
      </c>
      <c r="HC679">
        <v>1</v>
      </c>
      <c r="HD679">
        <v>0</v>
      </c>
      <c r="HE679">
        <v>0</v>
      </c>
      <c r="HF679">
        <v>0</v>
      </c>
      <c r="HG679">
        <v>3</v>
      </c>
      <c r="HH679">
        <v>59</v>
      </c>
      <c r="HI679">
        <v>0</v>
      </c>
      <c r="HJ679">
        <v>0</v>
      </c>
      <c r="HK679">
        <v>0</v>
      </c>
      <c r="HL679">
        <v>0</v>
      </c>
      <c r="HM679">
        <v>0</v>
      </c>
      <c r="HN679">
        <v>0</v>
      </c>
      <c r="HO679">
        <v>0</v>
      </c>
      <c r="HP679">
        <v>0</v>
      </c>
      <c r="HQ679">
        <v>0</v>
      </c>
      <c r="HR679">
        <v>0</v>
      </c>
      <c r="HS679">
        <v>0</v>
      </c>
      <c r="HT679">
        <v>0</v>
      </c>
      <c r="HU679">
        <v>0</v>
      </c>
      <c r="HV679">
        <v>0</v>
      </c>
      <c r="HW679">
        <v>1</v>
      </c>
      <c r="HX679">
        <v>0</v>
      </c>
      <c r="HY679">
        <v>0</v>
      </c>
      <c r="HZ679">
        <v>0</v>
      </c>
      <c r="IA679">
        <v>0</v>
      </c>
      <c r="IB679">
        <v>0</v>
      </c>
      <c r="IC679">
        <v>0</v>
      </c>
      <c r="ID679">
        <v>0</v>
      </c>
      <c r="IE679">
        <v>0</v>
      </c>
      <c r="IF679">
        <v>0</v>
      </c>
      <c r="IG679">
        <v>0</v>
      </c>
      <c r="IH679">
        <v>0</v>
      </c>
      <c r="II679">
        <v>1</v>
      </c>
      <c r="IJ679">
        <v>0</v>
      </c>
      <c r="IK679">
        <v>0</v>
      </c>
      <c r="IL679">
        <v>1</v>
      </c>
      <c r="IM679">
        <v>47</v>
      </c>
      <c r="IN679">
        <v>30</v>
      </c>
      <c r="IO679">
        <v>1</v>
      </c>
      <c r="IP679">
        <v>11</v>
      </c>
      <c r="IQ679">
        <v>1</v>
      </c>
      <c r="IR679">
        <v>0</v>
      </c>
      <c r="IS679">
        <v>0</v>
      </c>
      <c r="IT679">
        <v>1</v>
      </c>
      <c r="IU679">
        <v>0</v>
      </c>
      <c r="IV679">
        <v>0</v>
      </c>
      <c r="IW679">
        <v>0</v>
      </c>
      <c r="IX679">
        <v>1</v>
      </c>
      <c r="IY679">
        <v>0</v>
      </c>
      <c r="IZ679">
        <v>0</v>
      </c>
      <c r="JA679">
        <v>0</v>
      </c>
      <c r="JB679">
        <v>0</v>
      </c>
      <c r="JC679">
        <v>0</v>
      </c>
      <c r="JD679">
        <v>1</v>
      </c>
      <c r="JE679">
        <v>0</v>
      </c>
      <c r="JF679">
        <v>1</v>
      </c>
      <c r="JG679">
        <v>0</v>
      </c>
      <c r="JH679">
        <v>0</v>
      </c>
      <c r="JI679">
        <v>0</v>
      </c>
      <c r="JJ679">
        <v>0</v>
      </c>
      <c r="JK679">
        <v>0</v>
      </c>
      <c r="JL679">
        <v>47</v>
      </c>
    </row>
    <row r="680" spans="1:272">
      <c r="A680" t="s">
        <v>377</v>
      </c>
      <c r="B680" t="s">
        <v>372</v>
      </c>
      <c r="C680" t="str">
        <f>"160913"</f>
        <v>160913</v>
      </c>
      <c r="D680" t="s">
        <v>376</v>
      </c>
      <c r="E680">
        <v>7</v>
      </c>
      <c r="F680">
        <v>533</v>
      </c>
      <c r="G680">
        <v>410</v>
      </c>
      <c r="H680">
        <v>317</v>
      </c>
      <c r="I680">
        <v>93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93</v>
      </c>
      <c r="T680">
        <v>0</v>
      </c>
      <c r="U680">
        <v>0</v>
      </c>
      <c r="V680">
        <v>93</v>
      </c>
      <c r="W680">
        <v>8</v>
      </c>
      <c r="X680">
        <v>7</v>
      </c>
      <c r="Y680">
        <v>1</v>
      </c>
      <c r="Z680">
        <v>0</v>
      </c>
      <c r="AA680">
        <v>85</v>
      </c>
      <c r="AB680">
        <v>17</v>
      </c>
      <c r="AC680">
        <v>2</v>
      </c>
      <c r="AD680">
        <v>2</v>
      </c>
      <c r="AE680">
        <v>8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2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1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1</v>
      </c>
      <c r="BA680">
        <v>17</v>
      </c>
      <c r="BB680">
        <v>22</v>
      </c>
      <c r="BC680">
        <v>4</v>
      </c>
      <c r="BD680">
        <v>1</v>
      </c>
      <c r="BE680">
        <v>0</v>
      </c>
      <c r="BF680">
        <v>9</v>
      </c>
      <c r="BG680">
        <v>0</v>
      </c>
      <c r="BH680">
        <v>3</v>
      </c>
      <c r="BI680">
        <v>0</v>
      </c>
      <c r="BJ680">
        <v>1</v>
      </c>
      <c r="BK680">
        <v>0</v>
      </c>
      <c r="BL680">
        <v>2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1</v>
      </c>
      <c r="BW680">
        <v>0</v>
      </c>
      <c r="BX680">
        <v>0</v>
      </c>
      <c r="BY680">
        <v>1</v>
      </c>
      <c r="BZ680">
        <v>22</v>
      </c>
      <c r="CA680">
        <v>5</v>
      </c>
      <c r="CB680">
        <v>4</v>
      </c>
      <c r="CC680">
        <v>0</v>
      </c>
      <c r="CD680">
        <v>1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5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1</v>
      </c>
      <c r="ER680">
        <v>1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1</v>
      </c>
      <c r="FO680">
        <v>11</v>
      </c>
      <c r="FP680">
        <v>9</v>
      </c>
      <c r="FQ680">
        <v>0</v>
      </c>
      <c r="FR680">
        <v>1</v>
      </c>
      <c r="FS680">
        <v>1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0</v>
      </c>
      <c r="GD680">
        <v>0</v>
      </c>
      <c r="GE680">
        <v>0</v>
      </c>
      <c r="GF680">
        <v>0</v>
      </c>
      <c r="GG680">
        <v>0</v>
      </c>
      <c r="GH680">
        <v>0</v>
      </c>
      <c r="GI680">
        <v>0</v>
      </c>
      <c r="GJ680">
        <v>0</v>
      </c>
      <c r="GK680">
        <v>0</v>
      </c>
      <c r="GL680">
        <v>0</v>
      </c>
      <c r="GM680">
        <v>0</v>
      </c>
      <c r="GN680">
        <v>11</v>
      </c>
      <c r="GO680">
        <v>0</v>
      </c>
      <c r="GP680">
        <v>0</v>
      </c>
      <c r="GQ680">
        <v>0</v>
      </c>
      <c r="GR680">
        <v>0</v>
      </c>
      <c r="GS680">
        <v>0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0</v>
      </c>
      <c r="GZ680">
        <v>0</v>
      </c>
      <c r="HA680">
        <v>0</v>
      </c>
      <c r="HB680">
        <v>0</v>
      </c>
      <c r="HC680">
        <v>0</v>
      </c>
      <c r="HD680">
        <v>0</v>
      </c>
      <c r="HE680">
        <v>0</v>
      </c>
      <c r="HF680">
        <v>0</v>
      </c>
      <c r="HG680">
        <v>0</v>
      </c>
      <c r="HH680">
        <v>0</v>
      </c>
      <c r="HI680">
        <v>1</v>
      </c>
      <c r="HJ680">
        <v>0</v>
      </c>
      <c r="HK680">
        <v>0</v>
      </c>
      <c r="HL680">
        <v>0</v>
      </c>
      <c r="HM680">
        <v>0</v>
      </c>
      <c r="HN680">
        <v>0</v>
      </c>
      <c r="HO680">
        <v>0</v>
      </c>
      <c r="HP680">
        <v>0</v>
      </c>
      <c r="HQ680">
        <v>0</v>
      </c>
      <c r="HR680">
        <v>0</v>
      </c>
      <c r="HS680">
        <v>1</v>
      </c>
      <c r="HT680">
        <v>0</v>
      </c>
      <c r="HU680">
        <v>0</v>
      </c>
      <c r="HV680">
        <v>1</v>
      </c>
      <c r="HW680">
        <v>0</v>
      </c>
      <c r="HX680">
        <v>0</v>
      </c>
      <c r="HY680">
        <v>0</v>
      </c>
      <c r="HZ680">
        <v>0</v>
      </c>
      <c r="IA680">
        <v>0</v>
      </c>
      <c r="IB680">
        <v>0</v>
      </c>
      <c r="IC680">
        <v>0</v>
      </c>
      <c r="ID680">
        <v>0</v>
      </c>
      <c r="IE680">
        <v>0</v>
      </c>
      <c r="IF680">
        <v>0</v>
      </c>
      <c r="IG680">
        <v>0</v>
      </c>
      <c r="IH680">
        <v>0</v>
      </c>
      <c r="II680">
        <v>0</v>
      </c>
      <c r="IJ680">
        <v>0</v>
      </c>
      <c r="IK680">
        <v>0</v>
      </c>
      <c r="IL680">
        <v>0</v>
      </c>
      <c r="IM680">
        <v>28</v>
      </c>
      <c r="IN680">
        <v>19</v>
      </c>
      <c r="IO680">
        <v>0</v>
      </c>
      <c r="IP680">
        <v>4</v>
      </c>
      <c r="IQ680">
        <v>0</v>
      </c>
      <c r="IR680">
        <v>0</v>
      </c>
      <c r="IS680">
        <v>0</v>
      </c>
      <c r="IT680">
        <v>1</v>
      </c>
      <c r="IU680">
        <v>0</v>
      </c>
      <c r="IV680">
        <v>0</v>
      </c>
      <c r="IW680">
        <v>0</v>
      </c>
      <c r="IX680">
        <v>1</v>
      </c>
      <c r="IY680">
        <v>0</v>
      </c>
      <c r="IZ680">
        <v>0</v>
      </c>
      <c r="JA680">
        <v>0</v>
      </c>
      <c r="JB680">
        <v>0</v>
      </c>
      <c r="JC680">
        <v>0</v>
      </c>
      <c r="JD680">
        <v>0</v>
      </c>
      <c r="JE680">
        <v>2</v>
      </c>
      <c r="JF680">
        <v>0</v>
      </c>
      <c r="JG680">
        <v>0</v>
      </c>
      <c r="JH680">
        <v>0</v>
      </c>
      <c r="JI680">
        <v>0</v>
      </c>
      <c r="JJ680">
        <v>1</v>
      </c>
      <c r="JK680">
        <v>0</v>
      </c>
      <c r="JL680">
        <v>28</v>
      </c>
    </row>
    <row r="681" spans="1:272">
      <c r="A681" t="s">
        <v>375</v>
      </c>
      <c r="B681" t="s">
        <v>372</v>
      </c>
      <c r="C681" t="str">
        <f>"160913"</f>
        <v>160913</v>
      </c>
      <c r="D681" t="s">
        <v>155</v>
      </c>
      <c r="E681">
        <v>8</v>
      </c>
      <c r="F681">
        <v>1239</v>
      </c>
      <c r="G681">
        <v>940</v>
      </c>
      <c r="H681">
        <v>383</v>
      </c>
      <c r="I681">
        <v>557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557</v>
      </c>
      <c r="T681">
        <v>0</v>
      </c>
      <c r="U681">
        <v>0</v>
      </c>
      <c r="V681">
        <v>557</v>
      </c>
      <c r="W681">
        <v>8</v>
      </c>
      <c r="X681">
        <v>4</v>
      </c>
      <c r="Y681">
        <v>0</v>
      </c>
      <c r="Z681">
        <v>0</v>
      </c>
      <c r="AA681">
        <v>549</v>
      </c>
      <c r="AB681">
        <v>116</v>
      </c>
      <c r="AC681">
        <v>6</v>
      </c>
      <c r="AD681">
        <v>35</v>
      </c>
      <c r="AE681">
        <v>46</v>
      </c>
      <c r="AF681">
        <v>16</v>
      </c>
      <c r="AG681">
        <v>0</v>
      </c>
      <c r="AH681">
        <v>3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1</v>
      </c>
      <c r="AP681">
        <v>0</v>
      </c>
      <c r="AQ681">
        <v>0</v>
      </c>
      <c r="AR681">
        <v>2</v>
      </c>
      <c r="AS681">
        <v>0</v>
      </c>
      <c r="AT681">
        <v>0</v>
      </c>
      <c r="AU681">
        <v>1</v>
      </c>
      <c r="AV681">
        <v>2</v>
      </c>
      <c r="AW681">
        <v>0</v>
      </c>
      <c r="AX681">
        <v>0</v>
      </c>
      <c r="AY681">
        <v>0</v>
      </c>
      <c r="AZ681">
        <v>3</v>
      </c>
      <c r="BA681">
        <v>116</v>
      </c>
      <c r="BB681">
        <v>179</v>
      </c>
      <c r="BC681">
        <v>47</v>
      </c>
      <c r="BD681">
        <v>4</v>
      </c>
      <c r="BE681">
        <v>19</v>
      </c>
      <c r="BF681">
        <v>48</v>
      </c>
      <c r="BG681">
        <v>4</v>
      </c>
      <c r="BH681">
        <v>20</v>
      </c>
      <c r="BI681">
        <v>3</v>
      </c>
      <c r="BJ681">
        <v>1</v>
      </c>
      <c r="BK681">
        <v>7</v>
      </c>
      <c r="BL681">
        <v>4</v>
      </c>
      <c r="BM681">
        <v>0</v>
      </c>
      <c r="BN681">
        <v>4</v>
      </c>
      <c r="BO681">
        <v>4</v>
      </c>
      <c r="BP681">
        <v>1</v>
      </c>
      <c r="BQ681">
        <v>1</v>
      </c>
      <c r="BR681">
        <v>1</v>
      </c>
      <c r="BS681">
        <v>2</v>
      </c>
      <c r="BT681">
        <v>0</v>
      </c>
      <c r="BU681">
        <v>4</v>
      </c>
      <c r="BV681">
        <v>2</v>
      </c>
      <c r="BW681">
        <v>1</v>
      </c>
      <c r="BX681">
        <v>0</v>
      </c>
      <c r="BY681">
        <v>2</v>
      </c>
      <c r="BZ681">
        <v>179</v>
      </c>
      <c r="CA681">
        <v>13</v>
      </c>
      <c r="CB681">
        <v>8</v>
      </c>
      <c r="CC681">
        <v>2</v>
      </c>
      <c r="CD681">
        <v>2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1</v>
      </c>
      <c r="CO681">
        <v>0</v>
      </c>
      <c r="CP681">
        <v>13</v>
      </c>
      <c r="CQ681">
        <v>22</v>
      </c>
      <c r="CR681">
        <v>7</v>
      </c>
      <c r="CS681">
        <v>1</v>
      </c>
      <c r="CT681">
        <v>1</v>
      </c>
      <c r="CU681">
        <v>0</v>
      </c>
      <c r="CV681">
        <v>2</v>
      </c>
      <c r="CW681">
        <v>0</v>
      </c>
      <c r="CX681">
        <v>0</v>
      </c>
      <c r="CY681">
        <v>1</v>
      </c>
      <c r="CZ681">
        <v>3</v>
      </c>
      <c r="DA681">
        <v>1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6</v>
      </c>
      <c r="DP681">
        <v>22</v>
      </c>
      <c r="DQ681">
        <v>16</v>
      </c>
      <c r="DR681">
        <v>5</v>
      </c>
      <c r="DS681">
        <v>0</v>
      </c>
      <c r="DT681">
        <v>0</v>
      </c>
      <c r="DU681">
        <v>1</v>
      </c>
      <c r="DV681">
        <v>1</v>
      </c>
      <c r="DW681">
        <v>2</v>
      </c>
      <c r="DX681">
        <v>3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2</v>
      </c>
      <c r="EE681">
        <v>0</v>
      </c>
      <c r="EF681">
        <v>0</v>
      </c>
      <c r="EG681">
        <v>0</v>
      </c>
      <c r="EH681">
        <v>0</v>
      </c>
      <c r="EI681">
        <v>1</v>
      </c>
      <c r="EJ681">
        <v>0</v>
      </c>
      <c r="EK681">
        <v>0</v>
      </c>
      <c r="EL681">
        <v>0</v>
      </c>
      <c r="EM681">
        <v>0</v>
      </c>
      <c r="EN681">
        <v>1</v>
      </c>
      <c r="EO681">
        <v>0</v>
      </c>
      <c r="EP681">
        <v>16</v>
      </c>
      <c r="EQ681">
        <v>21</v>
      </c>
      <c r="ER681">
        <v>5</v>
      </c>
      <c r="ES681">
        <v>10</v>
      </c>
      <c r="ET681">
        <v>0</v>
      </c>
      <c r="EU681">
        <v>0</v>
      </c>
      <c r="EV681">
        <v>0</v>
      </c>
      <c r="EW681">
        <v>1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1</v>
      </c>
      <c r="FH681">
        <v>0</v>
      </c>
      <c r="FI681">
        <v>0</v>
      </c>
      <c r="FJ681">
        <v>1</v>
      </c>
      <c r="FK681">
        <v>1</v>
      </c>
      <c r="FL681">
        <v>0</v>
      </c>
      <c r="FM681">
        <v>2</v>
      </c>
      <c r="FN681">
        <v>21</v>
      </c>
      <c r="FO681">
        <v>43</v>
      </c>
      <c r="FP681">
        <v>17</v>
      </c>
      <c r="FQ681">
        <v>2</v>
      </c>
      <c r="FR681">
        <v>1</v>
      </c>
      <c r="FS681">
        <v>3</v>
      </c>
      <c r="FT681">
        <v>1</v>
      </c>
      <c r="FU681">
        <v>7</v>
      </c>
      <c r="FV681">
        <v>1</v>
      </c>
      <c r="FW681">
        <v>1</v>
      </c>
      <c r="FX681">
        <v>5</v>
      </c>
      <c r="FY681">
        <v>0</v>
      </c>
      <c r="FZ681">
        <v>2</v>
      </c>
      <c r="GA681">
        <v>0</v>
      </c>
      <c r="GB681">
        <v>0</v>
      </c>
      <c r="GC681">
        <v>0</v>
      </c>
      <c r="GD681">
        <v>0</v>
      </c>
      <c r="GE681">
        <v>0</v>
      </c>
      <c r="GF681">
        <v>1</v>
      </c>
      <c r="GG681">
        <v>0</v>
      </c>
      <c r="GH681">
        <v>0</v>
      </c>
      <c r="GI681">
        <v>0</v>
      </c>
      <c r="GJ681">
        <v>1</v>
      </c>
      <c r="GK681">
        <v>0</v>
      </c>
      <c r="GL681">
        <v>0</v>
      </c>
      <c r="GM681">
        <v>1</v>
      </c>
      <c r="GN681">
        <v>43</v>
      </c>
      <c r="GO681">
        <v>59</v>
      </c>
      <c r="GP681">
        <v>45</v>
      </c>
      <c r="GQ681">
        <v>7</v>
      </c>
      <c r="GR681">
        <v>4</v>
      </c>
      <c r="GS681">
        <v>0</v>
      </c>
      <c r="GT681">
        <v>0</v>
      </c>
      <c r="GU681">
        <v>0</v>
      </c>
      <c r="GV681">
        <v>1</v>
      </c>
      <c r="GW681">
        <v>1</v>
      </c>
      <c r="GX681">
        <v>0</v>
      </c>
      <c r="GY681">
        <v>1</v>
      </c>
      <c r="GZ681">
        <v>0</v>
      </c>
      <c r="HA681">
        <v>0</v>
      </c>
      <c r="HB681">
        <v>0</v>
      </c>
      <c r="HC681">
        <v>0</v>
      </c>
      <c r="HD681">
        <v>0</v>
      </c>
      <c r="HE681">
        <v>0</v>
      </c>
      <c r="HF681">
        <v>0</v>
      </c>
      <c r="HG681">
        <v>0</v>
      </c>
      <c r="HH681">
        <v>59</v>
      </c>
      <c r="HI681">
        <v>4</v>
      </c>
      <c r="HJ681">
        <v>1</v>
      </c>
      <c r="HK681">
        <v>0</v>
      </c>
      <c r="HL681">
        <v>1</v>
      </c>
      <c r="HM681">
        <v>0</v>
      </c>
      <c r="HN681">
        <v>1</v>
      </c>
      <c r="HO681">
        <v>0</v>
      </c>
      <c r="HP681">
        <v>0</v>
      </c>
      <c r="HQ681">
        <v>0</v>
      </c>
      <c r="HR681">
        <v>1</v>
      </c>
      <c r="HS681">
        <v>0</v>
      </c>
      <c r="HT681">
        <v>0</v>
      </c>
      <c r="HU681">
        <v>0</v>
      </c>
      <c r="HV681">
        <v>4</v>
      </c>
      <c r="HW681">
        <v>0</v>
      </c>
      <c r="HX681">
        <v>0</v>
      </c>
      <c r="HY681">
        <v>0</v>
      </c>
      <c r="HZ681">
        <v>0</v>
      </c>
      <c r="IA681">
        <v>0</v>
      </c>
      <c r="IB681">
        <v>0</v>
      </c>
      <c r="IC681">
        <v>0</v>
      </c>
      <c r="ID681">
        <v>0</v>
      </c>
      <c r="IE681">
        <v>0</v>
      </c>
      <c r="IF681">
        <v>0</v>
      </c>
      <c r="IG681">
        <v>0</v>
      </c>
      <c r="IH681">
        <v>0</v>
      </c>
      <c r="II681">
        <v>0</v>
      </c>
      <c r="IJ681">
        <v>0</v>
      </c>
      <c r="IK681">
        <v>0</v>
      </c>
      <c r="IL681">
        <v>0</v>
      </c>
      <c r="IM681">
        <v>76</v>
      </c>
      <c r="IN681">
        <v>37</v>
      </c>
      <c r="IO681">
        <v>6</v>
      </c>
      <c r="IP681">
        <v>25</v>
      </c>
      <c r="IQ681">
        <v>0</v>
      </c>
      <c r="IR681">
        <v>0</v>
      </c>
      <c r="IS681">
        <v>0</v>
      </c>
      <c r="IT681">
        <v>2</v>
      </c>
      <c r="IU681">
        <v>0</v>
      </c>
      <c r="IV681">
        <v>0</v>
      </c>
      <c r="IW681">
        <v>0</v>
      </c>
      <c r="IX681">
        <v>4</v>
      </c>
      <c r="IY681">
        <v>0</v>
      </c>
      <c r="IZ681">
        <v>2</v>
      </c>
      <c r="JA681">
        <v>0</v>
      </c>
      <c r="JB681">
        <v>0</v>
      </c>
      <c r="JC681">
        <v>0</v>
      </c>
      <c r="JD681">
        <v>0</v>
      </c>
      <c r="JE681">
        <v>0</v>
      </c>
      <c r="JF681">
        <v>0</v>
      </c>
      <c r="JG681">
        <v>0</v>
      </c>
      <c r="JH681">
        <v>0</v>
      </c>
      <c r="JI681">
        <v>0</v>
      </c>
      <c r="JJ681">
        <v>0</v>
      </c>
      <c r="JK681">
        <v>0</v>
      </c>
      <c r="JL681">
        <v>76</v>
      </c>
    </row>
    <row r="682" spans="1:272">
      <c r="A682" t="s">
        <v>374</v>
      </c>
      <c r="B682" t="s">
        <v>372</v>
      </c>
      <c r="C682" t="str">
        <f>"160913"</f>
        <v>160913</v>
      </c>
      <c r="D682" t="s">
        <v>306</v>
      </c>
      <c r="E682">
        <v>9</v>
      </c>
      <c r="F682">
        <v>813</v>
      </c>
      <c r="G682">
        <v>621</v>
      </c>
      <c r="H682">
        <v>251</v>
      </c>
      <c r="I682">
        <v>370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370</v>
      </c>
      <c r="T682">
        <v>0</v>
      </c>
      <c r="U682">
        <v>0</v>
      </c>
      <c r="V682">
        <v>370</v>
      </c>
      <c r="W682">
        <v>14</v>
      </c>
      <c r="X682">
        <v>9</v>
      </c>
      <c r="Y682">
        <v>3</v>
      </c>
      <c r="Z682">
        <v>0</v>
      </c>
      <c r="AA682">
        <v>356</v>
      </c>
      <c r="AB682">
        <v>27</v>
      </c>
      <c r="AC682">
        <v>5</v>
      </c>
      <c r="AD682">
        <v>10</v>
      </c>
      <c r="AE682">
        <v>7</v>
      </c>
      <c r="AF682">
        <v>3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27</v>
      </c>
      <c r="BB682">
        <v>87</v>
      </c>
      <c r="BC682">
        <v>26</v>
      </c>
      <c r="BD682">
        <v>8</v>
      </c>
      <c r="BE682">
        <v>3</v>
      </c>
      <c r="BF682">
        <v>19</v>
      </c>
      <c r="BG682">
        <v>2</v>
      </c>
      <c r="BH682">
        <v>5</v>
      </c>
      <c r="BI682">
        <v>2</v>
      </c>
      <c r="BJ682">
        <v>0</v>
      </c>
      <c r="BK682">
        <v>6</v>
      </c>
      <c r="BL682">
        <v>0</v>
      </c>
      <c r="BM682">
        <v>0</v>
      </c>
      <c r="BN682">
        <v>2</v>
      </c>
      <c r="BO682">
        <v>1</v>
      </c>
      <c r="BP682">
        <v>0</v>
      </c>
      <c r="BQ682">
        <v>1</v>
      </c>
      <c r="BR682">
        <v>1</v>
      </c>
      <c r="BS682">
        <v>1</v>
      </c>
      <c r="BT682">
        <v>0</v>
      </c>
      <c r="BU682">
        <v>5</v>
      </c>
      <c r="BV682">
        <v>3</v>
      </c>
      <c r="BW682">
        <v>0</v>
      </c>
      <c r="BX682">
        <v>1</v>
      </c>
      <c r="BY682">
        <v>1</v>
      </c>
      <c r="BZ682">
        <v>87</v>
      </c>
      <c r="CA682">
        <v>6</v>
      </c>
      <c r="CB682">
        <v>3</v>
      </c>
      <c r="CC682">
        <v>1</v>
      </c>
      <c r="CD682">
        <v>0</v>
      </c>
      <c r="CE682">
        <v>0</v>
      </c>
      <c r="CF682">
        <v>1</v>
      </c>
      <c r="CG682">
        <v>0</v>
      </c>
      <c r="CH682">
        <v>1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6</v>
      </c>
      <c r="CQ682">
        <v>18</v>
      </c>
      <c r="CR682">
        <v>11</v>
      </c>
      <c r="CS682">
        <v>1</v>
      </c>
      <c r="CT682">
        <v>1</v>
      </c>
      <c r="CU682">
        <v>0</v>
      </c>
      <c r="CV682">
        <v>0</v>
      </c>
      <c r="CW682">
        <v>2</v>
      </c>
      <c r="CX682">
        <v>0</v>
      </c>
      <c r="CY682">
        <v>1</v>
      </c>
      <c r="CZ682">
        <v>0</v>
      </c>
      <c r="DA682">
        <v>0</v>
      </c>
      <c r="DB682">
        <v>0</v>
      </c>
      <c r="DC682">
        <v>0</v>
      </c>
      <c r="DD682">
        <v>1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1</v>
      </c>
      <c r="DL682">
        <v>0</v>
      </c>
      <c r="DM682">
        <v>0</v>
      </c>
      <c r="DN682">
        <v>0</v>
      </c>
      <c r="DO682">
        <v>0</v>
      </c>
      <c r="DP682">
        <v>18</v>
      </c>
      <c r="DQ682">
        <v>14</v>
      </c>
      <c r="DR682">
        <v>13</v>
      </c>
      <c r="DS682">
        <v>0</v>
      </c>
      <c r="DT682">
        <v>0</v>
      </c>
      <c r="DU682">
        <v>1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14</v>
      </c>
      <c r="EQ682">
        <v>20</v>
      </c>
      <c r="ER682">
        <v>3</v>
      </c>
      <c r="ES682">
        <v>6</v>
      </c>
      <c r="ET682">
        <v>2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1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2</v>
      </c>
      <c r="FM682">
        <v>6</v>
      </c>
      <c r="FN682">
        <v>20</v>
      </c>
      <c r="FO682">
        <v>33</v>
      </c>
      <c r="FP682">
        <v>11</v>
      </c>
      <c r="FQ682">
        <v>1</v>
      </c>
      <c r="FR682">
        <v>0</v>
      </c>
      <c r="FS682">
        <v>5</v>
      </c>
      <c r="FT682">
        <v>0</v>
      </c>
      <c r="FU682">
        <v>2</v>
      </c>
      <c r="FV682">
        <v>1</v>
      </c>
      <c r="FW682">
        <v>1</v>
      </c>
      <c r="FX682">
        <v>3</v>
      </c>
      <c r="FY682">
        <v>1</v>
      </c>
      <c r="FZ682">
        <v>1</v>
      </c>
      <c r="GA682">
        <v>0</v>
      </c>
      <c r="GB682">
        <v>0</v>
      </c>
      <c r="GC682">
        <v>2</v>
      </c>
      <c r="GD682">
        <v>1</v>
      </c>
      <c r="GE682">
        <v>1</v>
      </c>
      <c r="GF682">
        <v>0</v>
      </c>
      <c r="GG682">
        <v>1</v>
      </c>
      <c r="GH682">
        <v>1</v>
      </c>
      <c r="GI682">
        <v>0</v>
      </c>
      <c r="GJ682">
        <v>0</v>
      </c>
      <c r="GK682">
        <v>0</v>
      </c>
      <c r="GL682">
        <v>1</v>
      </c>
      <c r="GM682">
        <v>0</v>
      </c>
      <c r="GN682">
        <v>33</v>
      </c>
      <c r="GO682">
        <v>14</v>
      </c>
      <c r="GP682">
        <v>9</v>
      </c>
      <c r="GQ682">
        <v>0</v>
      </c>
      <c r="GR682">
        <v>1</v>
      </c>
      <c r="GS682">
        <v>1</v>
      </c>
      <c r="GT682">
        <v>0</v>
      </c>
      <c r="GU682">
        <v>0</v>
      </c>
      <c r="GV682">
        <v>2</v>
      </c>
      <c r="GW682">
        <v>0</v>
      </c>
      <c r="GX682">
        <v>0</v>
      </c>
      <c r="GY682">
        <v>0</v>
      </c>
      <c r="GZ682">
        <v>0</v>
      </c>
      <c r="HA682">
        <v>0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1</v>
      </c>
      <c r="HH682">
        <v>14</v>
      </c>
      <c r="HI682">
        <v>0</v>
      </c>
      <c r="HJ682">
        <v>0</v>
      </c>
      <c r="HK682">
        <v>0</v>
      </c>
      <c r="HL682">
        <v>0</v>
      </c>
      <c r="HM682">
        <v>0</v>
      </c>
      <c r="HN682">
        <v>0</v>
      </c>
      <c r="HO682">
        <v>0</v>
      </c>
      <c r="HP682">
        <v>0</v>
      </c>
      <c r="HQ682">
        <v>0</v>
      </c>
      <c r="HR682">
        <v>0</v>
      </c>
      <c r="HS682">
        <v>0</v>
      </c>
      <c r="HT682">
        <v>0</v>
      </c>
      <c r="HU682">
        <v>0</v>
      </c>
      <c r="HV682">
        <v>0</v>
      </c>
      <c r="HW682">
        <v>1</v>
      </c>
      <c r="HX682">
        <v>0</v>
      </c>
      <c r="HY682">
        <v>0</v>
      </c>
      <c r="HZ682">
        <v>1</v>
      </c>
      <c r="IA682">
        <v>0</v>
      </c>
      <c r="IB682">
        <v>0</v>
      </c>
      <c r="IC682">
        <v>0</v>
      </c>
      <c r="ID682">
        <v>0</v>
      </c>
      <c r="IE682">
        <v>0</v>
      </c>
      <c r="IF682">
        <v>0</v>
      </c>
      <c r="IG682">
        <v>0</v>
      </c>
      <c r="IH682">
        <v>0</v>
      </c>
      <c r="II682">
        <v>0</v>
      </c>
      <c r="IJ682">
        <v>0</v>
      </c>
      <c r="IK682">
        <v>0</v>
      </c>
      <c r="IL682">
        <v>1</v>
      </c>
      <c r="IM682">
        <v>136</v>
      </c>
      <c r="IN682">
        <v>100</v>
      </c>
      <c r="IO682">
        <v>4</v>
      </c>
      <c r="IP682">
        <v>18</v>
      </c>
      <c r="IQ682">
        <v>1</v>
      </c>
      <c r="IR682">
        <v>1</v>
      </c>
      <c r="IS682">
        <v>0</v>
      </c>
      <c r="IT682">
        <v>1</v>
      </c>
      <c r="IU682">
        <v>0</v>
      </c>
      <c r="IV682">
        <v>0</v>
      </c>
      <c r="IW682">
        <v>0</v>
      </c>
      <c r="IX682">
        <v>6</v>
      </c>
      <c r="IY682">
        <v>1</v>
      </c>
      <c r="IZ682">
        <v>0</v>
      </c>
      <c r="JA682">
        <v>0</v>
      </c>
      <c r="JB682">
        <v>0</v>
      </c>
      <c r="JC682">
        <v>3</v>
      </c>
      <c r="JD682">
        <v>0</v>
      </c>
      <c r="JE682">
        <v>0</v>
      </c>
      <c r="JF682">
        <v>0</v>
      </c>
      <c r="JG682">
        <v>0</v>
      </c>
      <c r="JH682">
        <v>0</v>
      </c>
      <c r="JI682">
        <v>0</v>
      </c>
      <c r="JJ682">
        <v>1</v>
      </c>
      <c r="JK682">
        <v>0</v>
      </c>
      <c r="JL682">
        <v>136</v>
      </c>
    </row>
    <row r="683" spans="1:272">
      <c r="A683" t="s">
        <v>373</v>
      </c>
      <c r="B683" t="s">
        <v>372</v>
      </c>
      <c r="C683" t="str">
        <f>"160913"</f>
        <v>160913</v>
      </c>
      <c r="D683" t="s">
        <v>371</v>
      </c>
      <c r="E683">
        <v>10</v>
      </c>
      <c r="F683">
        <v>86</v>
      </c>
      <c r="G683">
        <v>80</v>
      </c>
      <c r="H683">
        <v>56</v>
      </c>
      <c r="I683">
        <v>24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24</v>
      </c>
      <c r="T683">
        <v>0</v>
      </c>
      <c r="U683">
        <v>0</v>
      </c>
      <c r="V683">
        <v>24</v>
      </c>
      <c r="W683">
        <v>0</v>
      </c>
      <c r="X683">
        <v>0</v>
      </c>
      <c r="Y683">
        <v>0</v>
      </c>
      <c r="Z683">
        <v>0</v>
      </c>
      <c r="AA683">
        <v>24</v>
      </c>
      <c r="AB683">
        <v>9</v>
      </c>
      <c r="AC683">
        <v>0</v>
      </c>
      <c r="AD683">
        <v>0</v>
      </c>
      <c r="AE683">
        <v>0</v>
      </c>
      <c r="AF683">
        <v>5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1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1</v>
      </c>
      <c r="AY683">
        <v>0</v>
      </c>
      <c r="AZ683">
        <v>1</v>
      </c>
      <c r="BA683">
        <v>9</v>
      </c>
      <c r="BB683">
        <v>3</v>
      </c>
      <c r="BC683">
        <v>1</v>
      </c>
      <c r="BD683">
        <v>1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1</v>
      </c>
      <c r="BW683">
        <v>0</v>
      </c>
      <c r="BX683">
        <v>0</v>
      </c>
      <c r="BY683">
        <v>0</v>
      </c>
      <c r="BZ683">
        <v>3</v>
      </c>
      <c r="CA683">
        <v>3</v>
      </c>
      <c r="CB683">
        <v>1</v>
      </c>
      <c r="CC683">
        <v>1</v>
      </c>
      <c r="CD683">
        <v>0</v>
      </c>
      <c r="CE683">
        <v>0</v>
      </c>
      <c r="CF683">
        <v>0</v>
      </c>
      <c r="CG683">
        <v>0</v>
      </c>
      <c r="CH683">
        <v>1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3</v>
      </c>
      <c r="CQ683">
        <v>2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1</v>
      </c>
      <c r="CZ683">
        <v>0</v>
      </c>
      <c r="DA683">
        <v>0</v>
      </c>
      <c r="DB683">
        <v>1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2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2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2</v>
      </c>
      <c r="FN683">
        <v>2</v>
      </c>
      <c r="FO683">
        <v>4</v>
      </c>
      <c r="FP683">
        <v>1</v>
      </c>
      <c r="FQ683">
        <v>0</v>
      </c>
      <c r="FR683">
        <v>0</v>
      </c>
      <c r="FS683">
        <v>1</v>
      </c>
      <c r="FT683">
        <v>1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0</v>
      </c>
      <c r="GD683">
        <v>0</v>
      </c>
      <c r="GE683">
        <v>0</v>
      </c>
      <c r="GF683">
        <v>0</v>
      </c>
      <c r="GG683">
        <v>1</v>
      </c>
      <c r="GH683">
        <v>0</v>
      </c>
      <c r="GI683">
        <v>0</v>
      </c>
      <c r="GJ683">
        <v>0</v>
      </c>
      <c r="GK683">
        <v>0</v>
      </c>
      <c r="GL683">
        <v>0</v>
      </c>
      <c r="GM683">
        <v>0</v>
      </c>
      <c r="GN683">
        <v>4</v>
      </c>
      <c r="GO683">
        <v>0</v>
      </c>
      <c r="GP683">
        <v>0</v>
      </c>
      <c r="GQ683">
        <v>0</v>
      </c>
      <c r="GR683">
        <v>0</v>
      </c>
      <c r="GS683">
        <v>0</v>
      </c>
      <c r="GT683">
        <v>0</v>
      </c>
      <c r="GU683">
        <v>0</v>
      </c>
      <c r="GV683">
        <v>0</v>
      </c>
      <c r="GW683">
        <v>0</v>
      </c>
      <c r="GX683">
        <v>0</v>
      </c>
      <c r="GY683">
        <v>0</v>
      </c>
      <c r="GZ683">
        <v>0</v>
      </c>
      <c r="HA683">
        <v>0</v>
      </c>
      <c r="HB683">
        <v>0</v>
      </c>
      <c r="HC683">
        <v>0</v>
      </c>
      <c r="HD683">
        <v>0</v>
      </c>
      <c r="HE683">
        <v>0</v>
      </c>
      <c r="HF683">
        <v>0</v>
      </c>
      <c r="HG683">
        <v>0</v>
      </c>
      <c r="HH683">
        <v>0</v>
      </c>
      <c r="HI683">
        <v>0</v>
      </c>
      <c r="HJ683">
        <v>0</v>
      </c>
      <c r="HK683">
        <v>0</v>
      </c>
      <c r="HL683">
        <v>0</v>
      </c>
      <c r="HM683">
        <v>0</v>
      </c>
      <c r="HN683">
        <v>0</v>
      </c>
      <c r="HO683">
        <v>0</v>
      </c>
      <c r="HP683">
        <v>0</v>
      </c>
      <c r="HQ683">
        <v>0</v>
      </c>
      <c r="HR683">
        <v>0</v>
      </c>
      <c r="HS683">
        <v>0</v>
      </c>
      <c r="HT683">
        <v>0</v>
      </c>
      <c r="HU683">
        <v>0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0</v>
      </c>
      <c r="IC683">
        <v>0</v>
      </c>
      <c r="ID683">
        <v>0</v>
      </c>
      <c r="IE683">
        <v>0</v>
      </c>
      <c r="IF683">
        <v>0</v>
      </c>
      <c r="IG683">
        <v>0</v>
      </c>
      <c r="IH683">
        <v>0</v>
      </c>
      <c r="II683">
        <v>0</v>
      </c>
      <c r="IJ683">
        <v>0</v>
      </c>
      <c r="IK683">
        <v>0</v>
      </c>
      <c r="IL683">
        <v>0</v>
      </c>
      <c r="IM683">
        <v>1</v>
      </c>
      <c r="IN683">
        <v>0</v>
      </c>
      <c r="IO683">
        <v>0</v>
      </c>
      <c r="IP683">
        <v>0</v>
      </c>
      <c r="IQ683">
        <v>0</v>
      </c>
      <c r="IR683">
        <v>0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0</v>
      </c>
      <c r="IY683">
        <v>0</v>
      </c>
      <c r="IZ683">
        <v>0</v>
      </c>
      <c r="JA683">
        <v>0</v>
      </c>
      <c r="JB683">
        <v>0</v>
      </c>
      <c r="JC683">
        <v>0</v>
      </c>
      <c r="JD683">
        <v>0</v>
      </c>
      <c r="JE683">
        <v>0</v>
      </c>
      <c r="JF683">
        <v>1</v>
      </c>
      <c r="JG683">
        <v>0</v>
      </c>
      <c r="JH683">
        <v>0</v>
      </c>
      <c r="JI683">
        <v>0</v>
      </c>
      <c r="JJ683">
        <v>0</v>
      </c>
      <c r="JK683">
        <v>0</v>
      </c>
      <c r="JL683">
        <v>1</v>
      </c>
    </row>
    <row r="684" spans="1:272">
      <c r="A684" t="s">
        <v>370</v>
      </c>
      <c r="B684" t="s">
        <v>348</v>
      </c>
      <c r="C684" t="str">
        <f>"161001"</f>
        <v>161001</v>
      </c>
      <c r="D684" t="s">
        <v>176</v>
      </c>
      <c r="E684">
        <v>1</v>
      </c>
      <c r="F684">
        <v>754</v>
      </c>
      <c r="G684">
        <v>580</v>
      </c>
      <c r="H684">
        <v>267</v>
      </c>
      <c r="I684">
        <v>313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313</v>
      </c>
      <c r="T684">
        <v>0</v>
      </c>
      <c r="U684">
        <v>0</v>
      </c>
      <c r="V684">
        <v>313</v>
      </c>
      <c r="W684">
        <v>3</v>
      </c>
      <c r="X684">
        <v>2</v>
      </c>
      <c r="Y684">
        <v>1</v>
      </c>
      <c r="Z684">
        <v>0</v>
      </c>
      <c r="AA684">
        <v>310</v>
      </c>
      <c r="AB684">
        <v>52</v>
      </c>
      <c r="AC684">
        <v>10</v>
      </c>
      <c r="AD684">
        <v>11</v>
      </c>
      <c r="AE684">
        <v>8</v>
      </c>
      <c r="AF684">
        <v>6</v>
      </c>
      <c r="AG684">
        <v>0</v>
      </c>
      <c r="AH684">
        <v>9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8</v>
      </c>
      <c r="AZ684">
        <v>0</v>
      </c>
      <c r="BA684">
        <v>52</v>
      </c>
      <c r="BB684">
        <v>58</v>
      </c>
      <c r="BC684">
        <v>14</v>
      </c>
      <c r="BD684">
        <v>0</v>
      </c>
      <c r="BE684">
        <v>29</v>
      </c>
      <c r="BF684">
        <v>1</v>
      </c>
      <c r="BG684">
        <v>2</v>
      </c>
      <c r="BH684">
        <v>2</v>
      </c>
      <c r="BI684">
        <v>0</v>
      </c>
      <c r="BJ684">
        <v>1</v>
      </c>
      <c r="BK684">
        <v>0</v>
      </c>
      <c r="BL684">
        <v>1</v>
      </c>
      <c r="BM684">
        <v>0</v>
      </c>
      <c r="BN684">
        <v>5</v>
      </c>
      <c r="BO684">
        <v>2</v>
      </c>
      <c r="BP684">
        <v>0</v>
      </c>
      <c r="BQ684">
        <v>0</v>
      </c>
      <c r="BR684">
        <v>1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58</v>
      </c>
      <c r="CA684">
        <v>2</v>
      </c>
      <c r="CB684">
        <v>2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2</v>
      </c>
      <c r="CQ684">
        <v>13</v>
      </c>
      <c r="CR684">
        <v>12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1</v>
      </c>
      <c r="DM684">
        <v>0</v>
      </c>
      <c r="DN684">
        <v>0</v>
      </c>
      <c r="DO684">
        <v>0</v>
      </c>
      <c r="DP684">
        <v>13</v>
      </c>
      <c r="DQ684">
        <v>4</v>
      </c>
      <c r="DR684">
        <v>0</v>
      </c>
      <c r="DS684">
        <v>0</v>
      </c>
      <c r="DT684">
        <v>0</v>
      </c>
      <c r="DU684">
        <v>2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2</v>
      </c>
      <c r="EM684">
        <v>0</v>
      </c>
      <c r="EN684">
        <v>0</v>
      </c>
      <c r="EO684">
        <v>0</v>
      </c>
      <c r="EP684">
        <v>4</v>
      </c>
      <c r="EQ684">
        <v>6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5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1</v>
      </c>
      <c r="FK684">
        <v>0</v>
      </c>
      <c r="FL684">
        <v>0</v>
      </c>
      <c r="FM684">
        <v>0</v>
      </c>
      <c r="FN684">
        <v>6</v>
      </c>
      <c r="FO684">
        <v>34</v>
      </c>
      <c r="FP684">
        <v>8</v>
      </c>
      <c r="FQ684">
        <v>9</v>
      </c>
      <c r="FR684">
        <v>1</v>
      </c>
      <c r="FS684">
        <v>0</v>
      </c>
      <c r="FT684">
        <v>0</v>
      </c>
      <c r="FU684">
        <v>3</v>
      </c>
      <c r="FV684">
        <v>1</v>
      </c>
      <c r="FW684">
        <v>2</v>
      </c>
      <c r="FX684">
        <v>1</v>
      </c>
      <c r="FY684">
        <v>3</v>
      </c>
      <c r="FZ684">
        <v>0</v>
      </c>
      <c r="GA684">
        <v>1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1</v>
      </c>
      <c r="GI684">
        <v>2</v>
      </c>
      <c r="GJ684">
        <v>0</v>
      </c>
      <c r="GK684">
        <v>0</v>
      </c>
      <c r="GL684">
        <v>0</v>
      </c>
      <c r="GM684">
        <v>2</v>
      </c>
      <c r="GN684">
        <v>34</v>
      </c>
      <c r="GO684">
        <v>12</v>
      </c>
      <c r="GP684">
        <v>10</v>
      </c>
      <c r="GQ684">
        <v>0</v>
      </c>
      <c r="GR684">
        <v>0</v>
      </c>
      <c r="GS684">
        <v>0</v>
      </c>
      <c r="GT684">
        <v>0</v>
      </c>
      <c r="GU684">
        <v>0</v>
      </c>
      <c r="GV684">
        <v>1</v>
      </c>
      <c r="GW684">
        <v>0</v>
      </c>
      <c r="GX684">
        <v>0</v>
      </c>
      <c r="GY684">
        <v>0</v>
      </c>
      <c r="GZ684">
        <v>0</v>
      </c>
      <c r="HA684">
        <v>0</v>
      </c>
      <c r="HB684">
        <v>0</v>
      </c>
      <c r="HC684">
        <v>0</v>
      </c>
      <c r="HD684">
        <v>0</v>
      </c>
      <c r="HE684">
        <v>0</v>
      </c>
      <c r="HF684">
        <v>1</v>
      </c>
      <c r="HG684">
        <v>0</v>
      </c>
      <c r="HH684">
        <v>12</v>
      </c>
      <c r="HI684">
        <v>1</v>
      </c>
      <c r="HJ684">
        <v>0</v>
      </c>
      <c r="HK684">
        <v>0</v>
      </c>
      <c r="HL684">
        <v>0</v>
      </c>
      <c r="HM684">
        <v>0</v>
      </c>
      <c r="HN684">
        <v>0</v>
      </c>
      <c r="HO684">
        <v>0</v>
      </c>
      <c r="HP684">
        <v>0</v>
      </c>
      <c r="HQ684">
        <v>0</v>
      </c>
      <c r="HR684">
        <v>1</v>
      </c>
      <c r="HS684">
        <v>0</v>
      </c>
      <c r="HT684">
        <v>0</v>
      </c>
      <c r="HU684">
        <v>0</v>
      </c>
      <c r="HV684">
        <v>1</v>
      </c>
      <c r="HW684">
        <v>0</v>
      </c>
      <c r="HX684">
        <v>0</v>
      </c>
      <c r="HY684">
        <v>0</v>
      </c>
      <c r="HZ684">
        <v>0</v>
      </c>
      <c r="IA684">
        <v>0</v>
      </c>
      <c r="IB684">
        <v>0</v>
      </c>
      <c r="IC684">
        <v>0</v>
      </c>
      <c r="ID684">
        <v>0</v>
      </c>
      <c r="IE684">
        <v>0</v>
      </c>
      <c r="IF684">
        <v>0</v>
      </c>
      <c r="IG684">
        <v>0</v>
      </c>
      <c r="IH684">
        <v>0</v>
      </c>
      <c r="II684">
        <v>0</v>
      </c>
      <c r="IJ684">
        <v>0</v>
      </c>
      <c r="IK684">
        <v>0</v>
      </c>
      <c r="IL684">
        <v>0</v>
      </c>
      <c r="IM684">
        <v>128</v>
      </c>
      <c r="IN684">
        <v>20</v>
      </c>
      <c r="IO684">
        <v>1</v>
      </c>
      <c r="IP684">
        <v>11</v>
      </c>
      <c r="IQ684">
        <v>1</v>
      </c>
      <c r="IR684">
        <v>0</v>
      </c>
      <c r="IS684">
        <v>1</v>
      </c>
      <c r="IT684">
        <v>0</v>
      </c>
      <c r="IU684">
        <v>0</v>
      </c>
      <c r="IV684">
        <v>0</v>
      </c>
      <c r="IW684">
        <v>0</v>
      </c>
      <c r="IX684">
        <v>0</v>
      </c>
      <c r="IY684">
        <v>0</v>
      </c>
      <c r="IZ684">
        <v>0</v>
      </c>
      <c r="JA684">
        <v>0</v>
      </c>
      <c r="JB684">
        <v>0</v>
      </c>
      <c r="JC684">
        <v>21</v>
      </c>
      <c r="JD684">
        <v>1</v>
      </c>
      <c r="JE684">
        <v>0</v>
      </c>
      <c r="JF684">
        <v>0</v>
      </c>
      <c r="JG684">
        <v>0</v>
      </c>
      <c r="JH684">
        <v>0</v>
      </c>
      <c r="JI684">
        <v>0</v>
      </c>
      <c r="JJ684">
        <v>0</v>
      </c>
      <c r="JK684">
        <v>72</v>
      </c>
      <c r="JL684">
        <v>128</v>
      </c>
    </row>
    <row r="685" spans="1:272">
      <c r="A685" t="s">
        <v>369</v>
      </c>
      <c r="B685" t="s">
        <v>348</v>
      </c>
      <c r="C685" t="str">
        <f>"161001"</f>
        <v>161001</v>
      </c>
      <c r="D685" t="s">
        <v>229</v>
      </c>
      <c r="E685">
        <v>2</v>
      </c>
      <c r="F685">
        <v>625</v>
      </c>
      <c r="G685">
        <v>490</v>
      </c>
      <c r="H685">
        <v>248</v>
      </c>
      <c r="I685">
        <v>242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242</v>
      </c>
      <c r="T685">
        <v>0</v>
      </c>
      <c r="U685">
        <v>0</v>
      </c>
      <c r="V685">
        <v>242</v>
      </c>
      <c r="W685">
        <v>12</v>
      </c>
      <c r="X685">
        <v>10</v>
      </c>
      <c r="Y685">
        <v>2</v>
      </c>
      <c r="Z685">
        <v>0</v>
      </c>
      <c r="AA685">
        <v>230</v>
      </c>
      <c r="AB685">
        <v>48</v>
      </c>
      <c r="AC685">
        <v>4</v>
      </c>
      <c r="AD685">
        <v>7</v>
      </c>
      <c r="AE685">
        <v>11</v>
      </c>
      <c r="AF685">
        <v>5</v>
      </c>
      <c r="AG685">
        <v>0</v>
      </c>
      <c r="AH685">
        <v>7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12</v>
      </c>
      <c r="AZ685">
        <v>0</v>
      </c>
      <c r="BA685">
        <v>48</v>
      </c>
      <c r="BB685">
        <v>75</v>
      </c>
      <c r="BC685">
        <v>18</v>
      </c>
      <c r="BD685">
        <v>4</v>
      </c>
      <c r="BE685">
        <v>32</v>
      </c>
      <c r="BF685">
        <v>4</v>
      </c>
      <c r="BG685">
        <v>2</v>
      </c>
      <c r="BH685">
        <v>2</v>
      </c>
      <c r="BI685">
        <v>0</v>
      </c>
      <c r="BJ685">
        <v>0</v>
      </c>
      <c r="BK685">
        <v>0</v>
      </c>
      <c r="BL685">
        <v>3</v>
      </c>
      <c r="BM685">
        <v>0</v>
      </c>
      <c r="BN685">
        <v>1</v>
      </c>
      <c r="BO685">
        <v>2</v>
      </c>
      <c r="BP685">
        <v>0</v>
      </c>
      <c r="BQ685">
        <v>4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3</v>
      </c>
      <c r="BZ685">
        <v>75</v>
      </c>
      <c r="CA685">
        <v>3</v>
      </c>
      <c r="CB685">
        <v>2</v>
      </c>
      <c r="CC685">
        <v>1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3</v>
      </c>
      <c r="CQ685">
        <v>6</v>
      </c>
      <c r="CR685">
        <v>4</v>
      </c>
      <c r="CS685">
        <v>0</v>
      </c>
      <c r="CT685">
        <v>0</v>
      </c>
      <c r="CU685">
        <v>0</v>
      </c>
      <c r="CV685">
        <v>1</v>
      </c>
      <c r="CW685">
        <v>0</v>
      </c>
      <c r="CX685">
        <v>1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6</v>
      </c>
      <c r="DQ685">
        <v>8</v>
      </c>
      <c r="DR685">
        <v>1</v>
      </c>
      <c r="DS685">
        <v>1</v>
      </c>
      <c r="DT685">
        <v>0</v>
      </c>
      <c r="DU685">
        <v>0</v>
      </c>
      <c r="DV685">
        <v>1</v>
      </c>
      <c r="DW685">
        <v>0</v>
      </c>
      <c r="DX685">
        <v>0</v>
      </c>
      <c r="DY685">
        <v>2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1</v>
      </c>
      <c r="EN685">
        <v>0</v>
      </c>
      <c r="EO685">
        <v>2</v>
      </c>
      <c r="EP685">
        <v>8</v>
      </c>
      <c r="EQ685">
        <v>15</v>
      </c>
      <c r="ER685">
        <v>3</v>
      </c>
      <c r="ES685">
        <v>2</v>
      </c>
      <c r="ET685">
        <v>3</v>
      </c>
      <c r="EU685">
        <v>0</v>
      </c>
      <c r="EV685">
        <v>0</v>
      </c>
      <c r="EW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7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15</v>
      </c>
      <c r="FO685">
        <v>34</v>
      </c>
      <c r="FP685">
        <v>4</v>
      </c>
      <c r="FQ685">
        <v>11</v>
      </c>
      <c r="FR685">
        <v>1</v>
      </c>
      <c r="FS685">
        <v>2</v>
      </c>
      <c r="FT685">
        <v>0</v>
      </c>
      <c r="FU685">
        <v>2</v>
      </c>
      <c r="FV685">
        <v>0</v>
      </c>
      <c r="FW685">
        <v>1</v>
      </c>
      <c r="FX685">
        <v>2</v>
      </c>
      <c r="FY685">
        <v>1</v>
      </c>
      <c r="FZ685">
        <v>0</v>
      </c>
      <c r="GA685">
        <v>0</v>
      </c>
      <c r="GB685">
        <v>0</v>
      </c>
      <c r="GC685">
        <v>0</v>
      </c>
      <c r="GD685">
        <v>3</v>
      </c>
      <c r="GE685">
        <v>0</v>
      </c>
      <c r="GF685">
        <v>0</v>
      </c>
      <c r="GG685">
        <v>5</v>
      </c>
      <c r="GH685">
        <v>0</v>
      </c>
      <c r="GI685">
        <v>1</v>
      </c>
      <c r="GJ685">
        <v>0</v>
      </c>
      <c r="GK685">
        <v>0</v>
      </c>
      <c r="GL685">
        <v>0</v>
      </c>
      <c r="GM685">
        <v>1</v>
      </c>
      <c r="GN685">
        <v>34</v>
      </c>
      <c r="GO685">
        <v>15</v>
      </c>
      <c r="GP685">
        <v>9</v>
      </c>
      <c r="GQ685">
        <v>1</v>
      </c>
      <c r="GR685">
        <v>0</v>
      </c>
      <c r="GS685">
        <v>0</v>
      </c>
      <c r="GT685">
        <v>1</v>
      </c>
      <c r="GU685">
        <v>1</v>
      </c>
      <c r="GV685">
        <v>2</v>
      </c>
      <c r="GW685">
        <v>0</v>
      </c>
      <c r="GX685">
        <v>0</v>
      </c>
      <c r="GY685">
        <v>0</v>
      </c>
      <c r="GZ685">
        <v>0</v>
      </c>
      <c r="HA685">
        <v>0</v>
      </c>
      <c r="HB685">
        <v>0</v>
      </c>
      <c r="HC685">
        <v>0</v>
      </c>
      <c r="HD685">
        <v>1</v>
      </c>
      <c r="HE685">
        <v>0</v>
      </c>
      <c r="HF685">
        <v>0</v>
      </c>
      <c r="HG685">
        <v>0</v>
      </c>
      <c r="HH685">
        <v>15</v>
      </c>
      <c r="HI685">
        <v>0</v>
      </c>
      <c r="HJ685">
        <v>0</v>
      </c>
      <c r="HK685">
        <v>0</v>
      </c>
      <c r="HL685">
        <v>0</v>
      </c>
      <c r="HM685">
        <v>0</v>
      </c>
      <c r="HN685">
        <v>0</v>
      </c>
      <c r="HO685">
        <v>0</v>
      </c>
      <c r="HP685">
        <v>0</v>
      </c>
      <c r="HQ685">
        <v>0</v>
      </c>
      <c r="HR685">
        <v>0</v>
      </c>
      <c r="HS685">
        <v>0</v>
      </c>
      <c r="HT685">
        <v>0</v>
      </c>
      <c r="HU685">
        <v>0</v>
      </c>
      <c r="HV685">
        <v>0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0</v>
      </c>
      <c r="IC685">
        <v>0</v>
      </c>
      <c r="ID685">
        <v>0</v>
      </c>
      <c r="IE685">
        <v>0</v>
      </c>
      <c r="IF685">
        <v>0</v>
      </c>
      <c r="IG685">
        <v>0</v>
      </c>
      <c r="IH685">
        <v>0</v>
      </c>
      <c r="II685">
        <v>0</v>
      </c>
      <c r="IJ685">
        <v>0</v>
      </c>
      <c r="IK685">
        <v>0</v>
      </c>
      <c r="IL685">
        <v>0</v>
      </c>
      <c r="IM685">
        <v>26</v>
      </c>
      <c r="IN685">
        <v>2</v>
      </c>
      <c r="IO685">
        <v>2</v>
      </c>
      <c r="IP685">
        <v>1</v>
      </c>
      <c r="IQ685">
        <v>0</v>
      </c>
      <c r="IR685">
        <v>0</v>
      </c>
      <c r="IS685">
        <v>1</v>
      </c>
      <c r="IT685">
        <v>0</v>
      </c>
      <c r="IU685">
        <v>0</v>
      </c>
      <c r="IV685">
        <v>1</v>
      </c>
      <c r="IW685">
        <v>0</v>
      </c>
      <c r="IX685">
        <v>0</v>
      </c>
      <c r="IY685">
        <v>0</v>
      </c>
      <c r="IZ685">
        <v>0</v>
      </c>
      <c r="JA685">
        <v>0</v>
      </c>
      <c r="JB685">
        <v>0</v>
      </c>
      <c r="JC685">
        <v>1</v>
      </c>
      <c r="JD685">
        <v>0</v>
      </c>
      <c r="JE685">
        <v>0</v>
      </c>
      <c r="JF685">
        <v>0</v>
      </c>
      <c r="JG685">
        <v>0</v>
      </c>
      <c r="JH685">
        <v>0</v>
      </c>
      <c r="JI685">
        <v>0</v>
      </c>
      <c r="JJ685">
        <v>0</v>
      </c>
      <c r="JK685">
        <v>18</v>
      </c>
      <c r="JL685">
        <v>26</v>
      </c>
    </row>
    <row r="686" spans="1:272">
      <c r="A686" t="s">
        <v>368</v>
      </c>
      <c r="B686" t="s">
        <v>348</v>
      </c>
      <c r="C686" t="str">
        <f>"161001"</f>
        <v>161001</v>
      </c>
      <c r="D686" t="s">
        <v>367</v>
      </c>
      <c r="E686">
        <v>3</v>
      </c>
      <c r="F686">
        <v>658</v>
      </c>
      <c r="G686">
        <v>510</v>
      </c>
      <c r="H686">
        <v>225</v>
      </c>
      <c r="I686">
        <v>285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285</v>
      </c>
      <c r="T686">
        <v>0</v>
      </c>
      <c r="U686">
        <v>0</v>
      </c>
      <c r="V686">
        <v>285</v>
      </c>
      <c r="W686">
        <v>7</v>
      </c>
      <c r="X686">
        <v>5</v>
      </c>
      <c r="Y686">
        <v>2</v>
      </c>
      <c r="Z686">
        <v>0</v>
      </c>
      <c r="AA686">
        <v>278</v>
      </c>
      <c r="AB686">
        <v>46</v>
      </c>
      <c r="AC686">
        <v>2</v>
      </c>
      <c r="AD686">
        <v>3</v>
      </c>
      <c r="AE686">
        <v>11</v>
      </c>
      <c r="AF686">
        <v>8</v>
      </c>
      <c r="AG686">
        <v>0</v>
      </c>
      <c r="AH686">
        <v>13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1</v>
      </c>
      <c r="AR686">
        <v>0</v>
      </c>
      <c r="AS686">
        <v>1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7</v>
      </c>
      <c r="AZ686">
        <v>0</v>
      </c>
      <c r="BA686">
        <v>46</v>
      </c>
      <c r="BB686">
        <v>86</v>
      </c>
      <c r="BC686">
        <v>19</v>
      </c>
      <c r="BD686">
        <v>4</v>
      </c>
      <c r="BE686">
        <v>44</v>
      </c>
      <c r="BF686">
        <v>2</v>
      </c>
      <c r="BG686">
        <v>2</v>
      </c>
      <c r="BH686">
        <v>1</v>
      </c>
      <c r="BI686">
        <v>0</v>
      </c>
      <c r="BJ686">
        <v>6</v>
      </c>
      <c r="BK686">
        <v>1</v>
      </c>
      <c r="BL686">
        <v>1</v>
      </c>
      <c r="BM686">
        <v>0</v>
      </c>
      <c r="BN686">
        <v>0</v>
      </c>
      <c r="BO686">
        <v>2</v>
      </c>
      <c r="BP686">
        <v>0</v>
      </c>
      <c r="BQ686">
        <v>0</v>
      </c>
      <c r="BR686">
        <v>0</v>
      </c>
      <c r="BS686">
        <v>2</v>
      </c>
      <c r="BT686">
        <v>0</v>
      </c>
      <c r="BU686">
        <v>1</v>
      </c>
      <c r="BV686">
        <v>0</v>
      </c>
      <c r="BW686">
        <v>1</v>
      </c>
      <c r="BX686">
        <v>0</v>
      </c>
      <c r="BY686">
        <v>0</v>
      </c>
      <c r="BZ686">
        <v>86</v>
      </c>
      <c r="CA686">
        <v>7</v>
      </c>
      <c r="CB686">
        <v>4</v>
      </c>
      <c r="CC686">
        <v>2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1</v>
      </c>
      <c r="CN686">
        <v>0</v>
      </c>
      <c r="CO686">
        <v>0</v>
      </c>
      <c r="CP686">
        <v>7</v>
      </c>
      <c r="CQ686">
        <v>8</v>
      </c>
      <c r="CR686">
        <v>1</v>
      </c>
      <c r="CS686">
        <v>0</v>
      </c>
      <c r="CT686">
        <v>2</v>
      </c>
      <c r="CU686">
        <v>0</v>
      </c>
      <c r="CV686">
        <v>2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1</v>
      </c>
      <c r="DC686">
        <v>0</v>
      </c>
      <c r="DD686">
        <v>0</v>
      </c>
      <c r="DE686">
        <v>0</v>
      </c>
      <c r="DF686">
        <v>0</v>
      </c>
      <c r="DG686">
        <v>1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1</v>
      </c>
      <c r="DP686">
        <v>8</v>
      </c>
      <c r="DQ686">
        <v>6</v>
      </c>
      <c r="DR686">
        <v>0</v>
      </c>
      <c r="DS686">
        <v>2</v>
      </c>
      <c r="DT686">
        <v>1</v>
      </c>
      <c r="DU686">
        <v>0</v>
      </c>
      <c r="DV686">
        <v>0</v>
      </c>
      <c r="DW686">
        <v>1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1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1</v>
      </c>
      <c r="EP686">
        <v>6</v>
      </c>
      <c r="EQ686">
        <v>22</v>
      </c>
      <c r="ER686">
        <v>4</v>
      </c>
      <c r="ES686">
        <v>5</v>
      </c>
      <c r="ET686">
        <v>3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10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22</v>
      </c>
      <c r="FO686">
        <v>29</v>
      </c>
      <c r="FP686">
        <v>5</v>
      </c>
      <c r="FQ686">
        <v>13</v>
      </c>
      <c r="FR686">
        <v>2</v>
      </c>
      <c r="FS686">
        <v>0</v>
      </c>
      <c r="FT686">
        <v>0</v>
      </c>
      <c r="FU686">
        <v>0</v>
      </c>
      <c r="FV686">
        <v>0</v>
      </c>
      <c r="FW686">
        <v>2</v>
      </c>
      <c r="FX686">
        <v>0</v>
      </c>
      <c r="FY686">
        <v>5</v>
      </c>
      <c r="FZ686">
        <v>0</v>
      </c>
      <c r="GA686">
        <v>0</v>
      </c>
      <c r="GB686">
        <v>0</v>
      </c>
      <c r="GC686">
        <v>0</v>
      </c>
      <c r="GD686">
        <v>1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0</v>
      </c>
      <c r="GK686">
        <v>0</v>
      </c>
      <c r="GL686">
        <v>0</v>
      </c>
      <c r="GM686">
        <v>1</v>
      </c>
      <c r="GN686">
        <v>29</v>
      </c>
      <c r="GO686">
        <v>27</v>
      </c>
      <c r="GP686">
        <v>18</v>
      </c>
      <c r="GQ686">
        <v>0</v>
      </c>
      <c r="GR686">
        <v>2</v>
      </c>
      <c r="GS686">
        <v>0</v>
      </c>
      <c r="GT686">
        <v>2</v>
      </c>
      <c r="GU686">
        <v>1</v>
      </c>
      <c r="GV686">
        <v>2</v>
      </c>
      <c r="GW686">
        <v>0</v>
      </c>
      <c r="GX686">
        <v>0</v>
      </c>
      <c r="GY686">
        <v>0</v>
      </c>
      <c r="GZ686">
        <v>0</v>
      </c>
      <c r="HA686">
        <v>1</v>
      </c>
      <c r="HB686">
        <v>0</v>
      </c>
      <c r="HC686">
        <v>0</v>
      </c>
      <c r="HD686">
        <v>0</v>
      </c>
      <c r="HE686">
        <v>0</v>
      </c>
      <c r="HF686">
        <v>1</v>
      </c>
      <c r="HG686">
        <v>0</v>
      </c>
      <c r="HH686">
        <v>27</v>
      </c>
      <c r="HI686">
        <v>1</v>
      </c>
      <c r="HJ686">
        <v>0</v>
      </c>
      <c r="HK686">
        <v>0</v>
      </c>
      <c r="HL686">
        <v>0</v>
      </c>
      <c r="HM686">
        <v>0</v>
      </c>
      <c r="HN686">
        <v>0</v>
      </c>
      <c r="HO686">
        <v>0</v>
      </c>
      <c r="HP686">
        <v>1</v>
      </c>
      <c r="HQ686">
        <v>0</v>
      </c>
      <c r="HR686">
        <v>0</v>
      </c>
      <c r="HS686">
        <v>0</v>
      </c>
      <c r="HT686">
        <v>0</v>
      </c>
      <c r="HU686">
        <v>0</v>
      </c>
      <c r="HV686">
        <v>1</v>
      </c>
      <c r="HW686">
        <v>0</v>
      </c>
      <c r="HX686">
        <v>0</v>
      </c>
      <c r="HY686">
        <v>0</v>
      </c>
      <c r="HZ686">
        <v>0</v>
      </c>
      <c r="IA686">
        <v>0</v>
      </c>
      <c r="IB686">
        <v>0</v>
      </c>
      <c r="IC686">
        <v>0</v>
      </c>
      <c r="ID686">
        <v>0</v>
      </c>
      <c r="IE686">
        <v>0</v>
      </c>
      <c r="IF686">
        <v>0</v>
      </c>
      <c r="IG686">
        <v>0</v>
      </c>
      <c r="IH686">
        <v>0</v>
      </c>
      <c r="II686">
        <v>0</v>
      </c>
      <c r="IJ686">
        <v>0</v>
      </c>
      <c r="IK686">
        <v>0</v>
      </c>
      <c r="IL686">
        <v>0</v>
      </c>
      <c r="IM686">
        <v>46</v>
      </c>
      <c r="IN686">
        <v>3</v>
      </c>
      <c r="IO686">
        <v>1</v>
      </c>
      <c r="IP686">
        <v>4</v>
      </c>
      <c r="IQ686">
        <v>3</v>
      </c>
      <c r="IR686">
        <v>0</v>
      </c>
      <c r="IS686">
        <v>0</v>
      </c>
      <c r="IT686">
        <v>0</v>
      </c>
      <c r="IU686">
        <v>0</v>
      </c>
      <c r="IV686">
        <v>0</v>
      </c>
      <c r="IW686">
        <v>0</v>
      </c>
      <c r="IX686">
        <v>0</v>
      </c>
      <c r="IY686">
        <v>0</v>
      </c>
      <c r="IZ686">
        <v>0</v>
      </c>
      <c r="JA686">
        <v>0</v>
      </c>
      <c r="JB686">
        <v>0</v>
      </c>
      <c r="JC686">
        <v>5</v>
      </c>
      <c r="JD686">
        <v>0</v>
      </c>
      <c r="JE686">
        <v>0</v>
      </c>
      <c r="JF686">
        <v>0</v>
      </c>
      <c r="JG686">
        <v>0</v>
      </c>
      <c r="JH686">
        <v>0</v>
      </c>
      <c r="JI686">
        <v>0</v>
      </c>
      <c r="JJ686">
        <v>0</v>
      </c>
      <c r="JK686">
        <v>30</v>
      </c>
      <c r="JL686">
        <v>46</v>
      </c>
    </row>
    <row r="687" spans="1:272">
      <c r="A687" t="s">
        <v>366</v>
      </c>
      <c r="B687" t="s">
        <v>348</v>
      </c>
      <c r="C687" t="str">
        <f>"161001"</f>
        <v>161001</v>
      </c>
      <c r="D687" t="s">
        <v>365</v>
      </c>
      <c r="E687">
        <v>4</v>
      </c>
      <c r="F687">
        <v>516</v>
      </c>
      <c r="G687">
        <v>390</v>
      </c>
      <c r="H687">
        <v>226</v>
      </c>
      <c r="I687">
        <v>164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164</v>
      </c>
      <c r="T687">
        <v>0</v>
      </c>
      <c r="U687">
        <v>0</v>
      </c>
      <c r="V687">
        <v>164</v>
      </c>
      <c r="W687">
        <v>8</v>
      </c>
      <c r="X687">
        <v>4</v>
      </c>
      <c r="Y687">
        <v>4</v>
      </c>
      <c r="Z687">
        <v>0</v>
      </c>
      <c r="AA687">
        <v>156</v>
      </c>
      <c r="AB687">
        <v>23</v>
      </c>
      <c r="AC687">
        <v>1</v>
      </c>
      <c r="AD687">
        <v>3</v>
      </c>
      <c r="AE687">
        <v>9</v>
      </c>
      <c r="AF687">
        <v>5</v>
      </c>
      <c r="AG687">
        <v>0</v>
      </c>
      <c r="AH687">
        <v>2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23</v>
      </c>
      <c r="BB687">
        <v>16</v>
      </c>
      <c r="BC687">
        <v>4</v>
      </c>
      <c r="BD687">
        <v>0</v>
      </c>
      <c r="BE687">
        <v>3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2</v>
      </c>
      <c r="BL687">
        <v>4</v>
      </c>
      <c r="BM687">
        <v>0</v>
      </c>
      <c r="BN687">
        <v>0</v>
      </c>
      <c r="BO687">
        <v>2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16</v>
      </c>
      <c r="CA687">
        <v>6</v>
      </c>
      <c r="CB687">
        <v>4</v>
      </c>
      <c r="CC687">
        <v>0</v>
      </c>
      <c r="CD687">
        <v>0</v>
      </c>
      <c r="CE687">
        <v>2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6</v>
      </c>
      <c r="CQ687">
        <v>1</v>
      </c>
      <c r="CR687">
        <v>1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1</v>
      </c>
      <c r="DQ687">
        <v>6</v>
      </c>
      <c r="DR687">
        <v>0</v>
      </c>
      <c r="DS687">
        <v>2</v>
      </c>
      <c r="DT687">
        <v>1</v>
      </c>
      <c r="DU687">
        <v>0</v>
      </c>
      <c r="DV687">
        <v>0</v>
      </c>
      <c r="DW687">
        <v>0</v>
      </c>
      <c r="DX687">
        <v>1</v>
      </c>
      <c r="DY687">
        <v>0</v>
      </c>
      <c r="DZ687">
        <v>0</v>
      </c>
      <c r="EA687">
        <v>1</v>
      </c>
      <c r="EB687">
        <v>0</v>
      </c>
      <c r="EC687">
        <v>0</v>
      </c>
      <c r="ED687">
        <v>0</v>
      </c>
      <c r="EE687">
        <v>0</v>
      </c>
      <c r="EF687">
        <v>1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6</v>
      </c>
      <c r="EQ687">
        <v>5</v>
      </c>
      <c r="ER687">
        <v>2</v>
      </c>
      <c r="ES687">
        <v>1</v>
      </c>
      <c r="ET687">
        <v>0</v>
      </c>
      <c r="EU687">
        <v>0</v>
      </c>
      <c r="EV687">
        <v>0</v>
      </c>
      <c r="EW687">
        <v>2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5</v>
      </c>
      <c r="FO687">
        <v>12</v>
      </c>
      <c r="FP687">
        <v>8</v>
      </c>
      <c r="FQ687">
        <v>3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0</v>
      </c>
      <c r="GE687">
        <v>0</v>
      </c>
      <c r="GF687">
        <v>0</v>
      </c>
      <c r="GG687">
        <v>1</v>
      </c>
      <c r="GH687">
        <v>0</v>
      </c>
      <c r="GI687">
        <v>0</v>
      </c>
      <c r="GJ687">
        <v>0</v>
      </c>
      <c r="GK687">
        <v>0</v>
      </c>
      <c r="GL687">
        <v>0</v>
      </c>
      <c r="GM687">
        <v>0</v>
      </c>
      <c r="GN687">
        <v>12</v>
      </c>
      <c r="GO687">
        <v>1</v>
      </c>
      <c r="GP687">
        <v>1</v>
      </c>
      <c r="GQ687">
        <v>0</v>
      </c>
      <c r="GR687">
        <v>0</v>
      </c>
      <c r="GS687">
        <v>0</v>
      </c>
      <c r="GT687">
        <v>0</v>
      </c>
      <c r="GU687">
        <v>0</v>
      </c>
      <c r="GV687">
        <v>0</v>
      </c>
      <c r="GW687">
        <v>0</v>
      </c>
      <c r="GX687">
        <v>0</v>
      </c>
      <c r="GY687">
        <v>0</v>
      </c>
      <c r="GZ687">
        <v>0</v>
      </c>
      <c r="HA687">
        <v>0</v>
      </c>
      <c r="HB687">
        <v>0</v>
      </c>
      <c r="HC687">
        <v>0</v>
      </c>
      <c r="HD687">
        <v>0</v>
      </c>
      <c r="HE687">
        <v>0</v>
      </c>
      <c r="HF687">
        <v>0</v>
      </c>
      <c r="HG687">
        <v>0</v>
      </c>
      <c r="HH687">
        <v>1</v>
      </c>
      <c r="HI687">
        <v>0</v>
      </c>
      <c r="HJ687">
        <v>0</v>
      </c>
      <c r="HK687">
        <v>0</v>
      </c>
      <c r="HL687">
        <v>0</v>
      </c>
      <c r="HM687">
        <v>0</v>
      </c>
      <c r="HN687">
        <v>0</v>
      </c>
      <c r="HO687">
        <v>0</v>
      </c>
      <c r="HP687">
        <v>0</v>
      </c>
      <c r="HQ687">
        <v>0</v>
      </c>
      <c r="HR687">
        <v>0</v>
      </c>
      <c r="HS687">
        <v>0</v>
      </c>
      <c r="HT687">
        <v>0</v>
      </c>
      <c r="HU687">
        <v>0</v>
      </c>
      <c r="HV687">
        <v>0</v>
      </c>
      <c r="HW687">
        <v>0</v>
      </c>
      <c r="HX687">
        <v>0</v>
      </c>
      <c r="HY687">
        <v>0</v>
      </c>
      <c r="HZ687">
        <v>0</v>
      </c>
      <c r="IA687">
        <v>0</v>
      </c>
      <c r="IB687">
        <v>0</v>
      </c>
      <c r="IC687">
        <v>0</v>
      </c>
      <c r="ID687">
        <v>0</v>
      </c>
      <c r="IE687">
        <v>0</v>
      </c>
      <c r="IF687">
        <v>0</v>
      </c>
      <c r="IG687">
        <v>0</v>
      </c>
      <c r="IH687">
        <v>0</v>
      </c>
      <c r="II687">
        <v>0</v>
      </c>
      <c r="IJ687">
        <v>0</v>
      </c>
      <c r="IK687">
        <v>0</v>
      </c>
      <c r="IL687">
        <v>0</v>
      </c>
      <c r="IM687">
        <v>86</v>
      </c>
      <c r="IN687">
        <v>15</v>
      </c>
      <c r="IO687">
        <v>1</v>
      </c>
      <c r="IP687">
        <v>8</v>
      </c>
      <c r="IQ687">
        <v>0</v>
      </c>
      <c r="IR687">
        <v>0</v>
      </c>
      <c r="IS687">
        <v>0</v>
      </c>
      <c r="IT687">
        <v>0</v>
      </c>
      <c r="IU687">
        <v>0</v>
      </c>
      <c r="IV687">
        <v>0</v>
      </c>
      <c r="IW687">
        <v>0</v>
      </c>
      <c r="IX687">
        <v>0</v>
      </c>
      <c r="IY687">
        <v>1</v>
      </c>
      <c r="IZ687">
        <v>0</v>
      </c>
      <c r="JA687">
        <v>0</v>
      </c>
      <c r="JB687">
        <v>25</v>
      </c>
      <c r="JC687">
        <v>0</v>
      </c>
      <c r="JD687">
        <v>0</v>
      </c>
      <c r="JE687">
        <v>0</v>
      </c>
      <c r="JF687">
        <v>0</v>
      </c>
      <c r="JG687">
        <v>0</v>
      </c>
      <c r="JH687">
        <v>0</v>
      </c>
      <c r="JI687">
        <v>0</v>
      </c>
      <c r="JJ687">
        <v>0</v>
      </c>
      <c r="JK687">
        <v>36</v>
      </c>
      <c r="JL687">
        <v>86</v>
      </c>
    </row>
    <row r="688" spans="1:272">
      <c r="A688" t="s">
        <v>364</v>
      </c>
      <c r="B688" t="s">
        <v>348</v>
      </c>
      <c r="C688" t="str">
        <f>"161001"</f>
        <v>161001</v>
      </c>
      <c r="D688" t="s">
        <v>176</v>
      </c>
      <c r="E688">
        <v>5</v>
      </c>
      <c r="F688">
        <v>1179</v>
      </c>
      <c r="G688">
        <v>900</v>
      </c>
      <c r="H688">
        <v>440</v>
      </c>
      <c r="I688">
        <v>460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460</v>
      </c>
      <c r="T688">
        <v>0</v>
      </c>
      <c r="U688">
        <v>0</v>
      </c>
      <c r="V688">
        <v>460</v>
      </c>
      <c r="W688">
        <v>15</v>
      </c>
      <c r="X688">
        <v>11</v>
      </c>
      <c r="Y688">
        <v>2</v>
      </c>
      <c r="Z688">
        <v>0</v>
      </c>
      <c r="AA688">
        <v>445</v>
      </c>
      <c r="AB688">
        <v>80</v>
      </c>
      <c r="AC688">
        <v>10</v>
      </c>
      <c r="AD688">
        <v>23</v>
      </c>
      <c r="AE688">
        <v>28</v>
      </c>
      <c r="AF688">
        <v>10</v>
      </c>
      <c r="AG688">
        <v>0</v>
      </c>
      <c r="AH688">
        <v>2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1</v>
      </c>
      <c r="AX688">
        <v>0</v>
      </c>
      <c r="AY688">
        <v>3</v>
      </c>
      <c r="AZ688">
        <v>1</v>
      </c>
      <c r="BA688">
        <v>80</v>
      </c>
      <c r="BB688">
        <v>85</v>
      </c>
      <c r="BC688">
        <v>12</v>
      </c>
      <c r="BD688">
        <v>5</v>
      </c>
      <c r="BE688">
        <v>24</v>
      </c>
      <c r="BF688">
        <v>9</v>
      </c>
      <c r="BG688">
        <v>1</v>
      </c>
      <c r="BH688">
        <v>19</v>
      </c>
      <c r="BI688">
        <v>0</v>
      </c>
      <c r="BJ688">
        <v>0</v>
      </c>
      <c r="BK688">
        <v>3</v>
      </c>
      <c r="BL688">
        <v>0</v>
      </c>
      <c r="BM688">
        <v>0</v>
      </c>
      <c r="BN688">
        <v>1</v>
      </c>
      <c r="BO688">
        <v>2</v>
      </c>
      <c r="BP688">
        <v>1</v>
      </c>
      <c r="BQ688">
        <v>1</v>
      </c>
      <c r="BR688">
        <v>1</v>
      </c>
      <c r="BS688">
        <v>0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85</v>
      </c>
      <c r="CA688">
        <v>10</v>
      </c>
      <c r="CB688">
        <v>3</v>
      </c>
      <c r="CC688">
        <v>3</v>
      </c>
      <c r="CD688">
        <v>1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2</v>
      </c>
      <c r="CO688">
        <v>1</v>
      </c>
      <c r="CP688">
        <v>10</v>
      </c>
      <c r="CQ688">
        <v>14</v>
      </c>
      <c r="CR688">
        <v>11</v>
      </c>
      <c r="CS688">
        <v>0</v>
      </c>
      <c r="CT688">
        <v>1</v>
      </c>
      <c r="CU688">
        <v>0</v>
      </c>
      <c r="CV688">
        <v>1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1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14</v>
      </c>
      <c r="DQ688">
        <v>15</v>
      </c>
      <c r="DR688">
        <v>8</v>
      </c>
      <c r="DS688">
        <v>1</v>
      </c>
      <c r="DT688">
        <v>0</v>
      </c>
      <c r="DU688">
        <v>2</v>
      </c>
      <c r="DV688">
        <v>0</v>
      </c>
      <c r="DW688">
        <v>0</v>
      </c>
      <c r="DX688">
        <v>4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15</v>
      </c>
      <c r="EQ688">
        <v>16</v>
      </c>
      <c r="ER688">
        <v>4</v>
      </c>
      <c r="ES688">
        <v>4</v>
      </c>
      <c r="ET688">
        <v>2</v>
      </c>
      <c r="EU688">
        <v>0</v>
      </c>
      <c r="EV688">
        <v>1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3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2</v>
      </c>
      <c r="FN688">
        <v>16</v>
      </c>
      <c r="FO688">
        <v>50</v>
      </c>
      <c r="FP688">
        <v>11</v>
      </c>
      <c r="FQ688">
        <v>12</v>
      </c>
      <c r="FR688">
        <v>2</v>
      </c>
      <c r="FS688">
        <v>1</v>
      </c>
      <c r="FT688">
        <v>0</v>
      </c>
      <c r="FU688">
        <v>5</v>
      </c>
      <c r="FV688">
        <v>2</v>
      </c>
      <c r="FW688">
        <v>0</v>
      </c>
      <c r="FX688">
        <v>2</v>
      </c>
      <c r="FY688">
        <v>4</v>
      </c>
      <c r="FZ688">
        <v>0</v>
      </c>
      <c r="GA688">
        <v>0</v>
      </c>
      <c r="GB688">
        <v>0</v>
      </c>
      <c r="GC688">
        <v>2</v>
      </c>
      <c r="GD688">
        <v>1</v>
      </c>
      <c r="GE688">
        <v>1</v>
      </c>
      <c r="GF688">
        <v>0</v>
      </c>
      <c r="GG688">
        <v>0</v>
      </c>
      <c r="GH688">
        <v>0</v>
      </c>
      <c r="GI688">
        <v>2</v>
      </c>
      <c r="GJ688">
        <v>1</v>
      </c>
      <c r="GK688">
        <v>0</v>
      </c>
      <c r="GL688">
        <v>2</v>
      </c>
      <c r="GM688">
        <v>2</v>
      </c>
      <c r="GN688">
        <v>50</v>
      </c>
      <c r="GO688">
        <v>18</v>
      </c>
      <c r="GP688">
        <v>10</v>
      </c>
      <c r="GQ688">
        <v>3</v>
      </c>
      <c r="GR688">
        <v>2</v>
      </c>
      <c r="GS688">
        <v>0</v>
      </c>
      <c r="GT688">
        <v>0</v>
      </c>
      <c r="GU688">
        <v>0</v>
      </c>
      <c r="GV688">
        <v>0</v>
      </c>
      <c r="GW688">
        <v>2</v>
      </c>
      <c r="GX688">
        <v>0</v>
      </c>
      <c r="GY688">
        <v>0</v>
      </c>
      <c r="GZ688">
        <v>0</v>
      </c>
      <c r="HA688">
        <v>0</v>
      </c>
      <c r="HB688">
        <v>0</v>
      </c>
      <c r="HC688">
        <v>0</v>
      </c>
      <c r="HD688">
        <v>0</v>
      </c>
      <c r="HE688">
        <v>0</v>
      </c>
      <c r="HF688">
        <v>1</v>
      </c>
      <c r="HG688">
        <v>0</v>
      </c>
      <c r="HH688">
        <v>18</v>
      </c>
      <c r="HI688">
        <v>0</v>
      </c>
      <c r="HJ688">
        <v>0</v>
      </c>
      <c r="HK688">
        <v>0</v>
      </c>
      <c r="HL688">
        <v>0</v>
      </c>
      <c r="HM688">
        <v>0</v>
      </c>
      <c r="HN688">
        <v>0</v>
      </c>
      <c r="HO688">
        <v>0</v>
      </c>
      <c r="HP688">
        <v>0</v>
      </c>
      <c r="HQ688">
        <v>0</v>
      </c>
      <c r="HR688">
        <v>0</v>
      </c>
      <c r="HS688">
        <v>0</v>
      </c>
      <c r="HT688">
        <v>0</v>
      </c>
      <c r="HU688">
        <v>0</v>
      </c>
      <c r="HV688">
        <v>0</v>
      </c>
      <c r="HW688">
        <v>1</v>
      </c>
      <c r="HX688">
        <v>1</v>
      </c>
      <c r="HY688">
        <v>0</v>
      </c>
      <c r="HZ688">
        <v>0</v>
      </c>
      <c r="IA688">
        <v>0</v>
      </c>
      <c r="IB688">
        <v>0</v>
      </c>
      <c r="IC688">
        <v>0</v>
      </c>
      <c r="ID688">
        <v>0</v>
      </c>
      <c r="IE688">
        <v>0</v>
      </c>
      <c r="IF688">
        <v>0</v>
      </c>
      <c r="IG688">
        <v>0</v>
      </c>
      <c r="IH688">
        <v>0</v>
      </c>
      <c r="II688">
        <v>0</v>
      </c>
      <c r="IJ688">
        <v>0</v>
      </c>
      <c r="IK688">
        <v>0</v>
      </c>
      <c r="IL688">
        <v>1</v>
      </c>
      <c r="IM688">
        <v>156</v>
      </c>
      <c r="IN688">
        <v>73</v>
      </c>
      <c r="IO688">
        <v>10</v>
      </c>
      <c r="IP688">
        <v>29</v>
      </c>
      <c r="IQ688">
        <v>1</v>
      </c>
      <c r="IR688">
        <v>1</v>
      </c>
      <c r="IS688">
        <v>0</v>
      </c>
      <c r="IT688">
        <v>0</v>
      </c>
      <c r="IU688">
        <v>0</v>
      </c>
      <c r="IV688">
        <v>0</v>
      </c>
      <c r="IW688">
        <v>0</v>
      </c>
      <c r="IX688">
        <v>0</v>
      </c>
      <c r="IY688">
        <v>3</v>
      </c>
      <c r="IZ688">
        <v>0</v>
      </c>
      <c r="JA688">
        <v>2</v>
      </c>
      <c r="JB688">
        <v>0</v>
      </c>
      <c r="JC688">
        <v>8</v>
      </c>
      <c r="JD688">
        <v>0</v>
      </c>
      <c r="JE688">
        <v>0</v>
      </c>
      <c r="JF688">
        <v>0</v>
      </c>
      <c r="JG688">
        <v>0</v>
      </c>
      <c r="JH688">
        <v>0</v>
      </c>
      <c r="JI688">
        <v>0</v>
      </c>
      <c r="JJ688">
        <v>2</v>
      </c>
      <c r="JK688">
        <v>27</v>
      </c>
      <c r="JL688">
        <v>156</v>
      </c>
    </row>
    <row r="689" spans="1:272">
      <c r="A689" t="s">
        <v>363</v>
      </c>
      <c r="B689" t="s">
        <v>348</v>
      </c>
      <c r="C689" t="str">
        <f>"161001"</f>
        <v>161001</v>
      </c>
      <c r="D689" t="s">
        <v>132</v>
      </c>
      <c r="E689">
        <v>6</v>
      </c>
      <c r="F689">
        <v>957</v>
      </c>
      <c r="G689">
        <v>731</v>
      </c>
      <c r="H689">
        <v>501</v>
      </c>
      <c r="I689">
        <v>230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230</v>
      </c>
      <c r="T689">
        <v>0</v>
      </c>
      <c r="U689">
        <v>0</v>
      </c>
      <c r="V689">
        <v>230</v>
      </c>
      <c r="W689">
        <v>7</v>
      </c>
      <c r="X689">
        <v>6</v>
      </c>
      <c r="Y689">
        <v>1</v>
      </c>
      <c r="Z689">
        <v>0</v>
      </c>
      <c r="AA689">
        <v>223</v>
      </c>
      <c r="AB689">
        <v>21</v>
      </c>
      <c r="AC689">
        <v>4</v>
      </c>
      <c r="AD689">
        <v>6</v>
      </c>
      <c r="AE689">
        <v>4</v>
      </c>
      <c r="AF689">
        <v>2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1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1</v>
      </c>
      <c r="BA689">
        <v>21</v>
      </c>
      <c r="BB689">
        <v>36</v>
      </c>
      <c r="BC689">
        <v>8</v>
      </c>
      <c r="BD689">
        <v>5</v>
      </c>
      <c r="BE689">
        <v>9</v>
      </c>
      <c r="BF689">
        <v>2</v>
      </c>
      <c r="BG689">
        <v>1</v>
      </c>
      <c r="BH689">
        <v>5</v>
      </c>
      <c r="BI689">
        <v>0</v>
      </c>
      <c r="BJ689">
        <v>0</v>
      </c>
      <c r="BK689">
        <v>0</v>
      </c>
      <c r="BL689">
        <v>1</v>
      </c>
      <c r="BM689">
        <v>0</v>
      </c>
      <c r="BN689">
        <v>2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2</v>
      </c>
      <c r="BZ689">
        <v>36</v>
      </c>
      <c r="CA689">
        <v>3</v>
      </c>
      <c r="CB689">
        <v>0</v>
      </c>
      <c r="CC689">
        <v>1</v>
      </c>
      <c r="CD689">
        <v>0</v>
      </c>
      <c r="CE689">
        <v>0</v>
      </c>
      <c r="CF689">
        <v>2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3</v>
      </c>
      <c r="CQ689">
        <v>5</v>
      </c>
      <c r="CR689">
        <v>0</v>
      </c>
      <c r="CS689">
        <v>1</v>
      </c>
      <c r="CT689">
        <v>2</v>
      </c>
      <c r="CU689">
        <v>0</v>
      </c>
      <c r="CV689">
        <v>1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1</v>
      </c>
      <c r="DL689">
        <v>0</v>
      </c>
      <c r="DM689">
        <v>0</v>
      </c>
      <c r="DN689">
        <v>0</v>
      </c>
      <c r="DO689">
        <v>0</v>
      </c>
      <c r="DP689">
        <v>5</v>
      </c>
      <c r="DQ689">
        <v>6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1</v>
      </c>
      <c r="DX689">
        <v>0</v>
      </c>
      <c r="DY689">
        <v>0</v>
      </c>
      <c r="DZ689">
        <v>1</v>
      </c>
      <c r="EA689">
        <v>0</v>
      </c>
      <c r="EB689">
        <v>3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1</v>
      </c>
      <c r="EP689">
        <v>6</v>
      </c>
      <c r="EQ689">
        <v>3</v>
      </c>
      <c r="ER689">
        <v>1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1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1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3</v>
      </c>
      <c r="FO689">
        <v>10</v>
      </c>
      <c r="FP689">
        <v>3</v>
      </c>
      <c r="FQ689">
        <v>0</v>
      </c>
      <c r="FR689">
        <v>0</v>
      </c>
      <c r="FS689">
        <v>1</v>
      </c>
      <c r="FT689">
        <v>0</v>
      </c>
      <c r="FU689">
        <v>0</v>
      </c>
      <c r="FV689">
        <v>0</v>
      </c>
      <c r="FW689">
        <v>1</v>
      </c>
      <c r="FX689">
        <v>1</v>
      </c>
      <c r="FY689">
        <v>0</v>
      </c>
      <c r="FZ689">
        <v>2</v>
      </c>
      <c r="GA689">
        <v>0</v>
      </c>
      <c r="GB689">
        <v>0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0</v>
      </c>
      <c r="GI689">
        <v>0</v>
      </c>
      <c r="GJ689">
        <v>0</v>
      </c>
      <c r="GK689">
        <v>1</v>
      </c>
      <c r="GL689">
        <v>0</v>
      </c>
      <c r="GM689">
        <v>1</v>
      </c>
      <c r="GN689">
        <v>10</v>
      </c>
      <c r="GO689">
        <v>5</v>
      </c>
      <c r="GP689">
        <v>4</v>
      </c>
      <c r="GQ689">
        <v>0</v>
      </c>
      <c r="GR689">
        <v>0</v>
      </c>
      <c r="GS689">
        <v>0</v>
      </c>
      <c r="GT689">
        <v>0</v>
      </c>
      <c r="GU689">
        <v>0</v>
      </c>
      <c r="GV689">
        <v>1</v>
      </c>
      <c r="GW689">
        <v>0</v>
      </c>
      <c r="GX689">
        <v>0</v>
      </c>
      <c r="GY689">
        <v>0</v>
      </c>
      <c r="GZ689">
        <v>0</v>
      </c>
      <c r="HA689">
        <v>0</v>
      </c>
      <c r="HB689">
        <v>0</v>
      </c>
      <c r="HC689">
        <v>0</v>
      </c>
      <c r="HD689">
        <v>0</v>
      </c>
      <c r="HE689">
        <v>0</v>
      </c>
      <c r="HF689">
        <v>0</v>
      </c>
      <c r="HG689">
        <v>0</v>
      </c>
      <c r="HH689">
        <v>5</v>
      </c>
      <c r="HI689">
        <v>0</v>
      </c>
      <c r="HJ689">
        <v>0</v>
      </c>
      <c r="HK689">
        <v>0</v>
      </c>
      <c r="HL689">
        <v>0</v>
      </c>
      <c r="HM689">
        <v>0</v>
      </c>
      <c r="HN689">
        <v>0</v>
      </c>
      <c r="HO689">
        <v>0</v>
      </c>
      <c r="HP689">
        <v>0</v>
      </c>
      <c r="HQ689">
        <v>0</v>
      </c>
      <c r="HR689">
        <v>0</v>
      </c>
      <c r="HS689">
        <v>0</v>
      </c>
      <c r="HT689">
        <v>0</v>
      </c>
      <c r="HU689">
        <v>0</v>
      </c>
      <c r="HV689">
        <v>0</v>
      </c>
      <c r="HW689">
        <v>0</v>
      </c>
      <c r="HX689">
        <v>0</v>
      </c>
      <c r="HY689">
        <v>0</v>
      </c>
      <c r="HZ689">
        <v>0</v>
      </c>
      <c r="IA689">
        <v>0</v>
      </c>
      <c r="IB689">
        <v>0</v>
      </c>
      <c r="IC689">
        <v>0</v>
      </c>
      <c r="ID689">
        <v>0</v>
      </c>
      <c r="IE689">
        <v>0</v>
      </c>
      <c r="IF689">
        <v>0</v>
      </c>
      <c r="IG689">
        <v>0</v>
      </c>
      <c r="IH689">
        <v>0</v>
      </c>
      <c r="II689">
        <v>0</v>
      </c>
      <c r="IJ689">
        <v>0</v>
      </c>
      <c r="IK689">
        <v>0</v>
      </c>
      <c r="IL689">
        <v>0</v>
      </c>
      <c r="IM689">
        <v>134</v>
      </c>
      <c r="IN689">
        <v>11</v>
      </c>
      <c r="IO689">
        <v>2</v>
      </c>
      <c r="IP689">
        <v>5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  <c r="IX689">
        <v>0</v>
      </c>
      <c r="IY689">
        <v>0</v>
      </c>
      <c r="IZ689">
        <v>0</v>
      </c>
      <c r="JA689">
        <v>0</v>
      </c>
      <c r="JB689">
        <v>0</v>
      </c>
      <c r="JC689">
        <v>4</v>
      </c>
      <c r="JD689">
        <v>0</v>
      </c>
      <c r="JE689">
        <v>0</v>
      </c>
      <c r="JF689">
        <v>0</v>
      </c>
      <c r="JG689">
        <v>0</v>
      </c>
      <c r="JH689">
        <v>0</v>
      </c>
      <c r="JI689">
        <v>0</v>
      </c>
      <c r="JJ689">
        <v>0</v>
      </c>
      <c r="JK689">
        <v>112</v>
      </c>
      <c r="JL689">
        <v>134</v>
      </c>
    </row>
    <row r="690" spans="1:272">
      <c r="A690" t="s">
        <v>362</v>
      </c>
      <c r="B690" t="s">
        <v>348</v>
      </c>
      <c r="C690" t="str">
        <f>"161001"</f>
        <v>161001</v>
      </c>
      <c r="D690" t="s">
        <v>132</v>
      </c>
      <c r="E690">
        <v>7</v>
      </c>
      <c r="F690">
        <v>477</v>
      </c>
      <c r="G690">
        <v>370</v>
      </c>
      <c r="H690">
        <v>222</v>
      </c>
      <c r="I690">
        <v>148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148</v>
      </c>
      <c r="T690">
        <v>0</v>
      </c>
      <c r="U690">
        <v>0</v>
      </c>
      <c r="V690">
        <v>148</v>
      </c>
      <c r="W690">
        <v>7</v>
      </c>
      <c r="X690">
        <v>7</v>
      </c>
      <c r="Y690">
        <v>0</v>
      </c>
      <c r="Z690">
        <v>0</v>
      </c>
      <c r="AA690">
        <v>141</v>
      </c>
      <c r="AB690">
        <v>30</v>
      </c>
      <c r="AC690">
        <v>4</v>
      </c>
      <c r="AD690">
        <v>4</v>
      </c>
      <c r="AE690">
        <v>6</v>
      </c>
      <c r="AF690">
        <v>9</v>
      </c>
      <c r="AG690">
        <v>0</v>
      </c>
      <c r="AH690">
        <v>2</v>
      </c>
      <c r="AI690">
        <v>1</v>
      </c>
      <c r="AJ690">
        <v>0</v>
      </c>
      <c r="AK690">
        <v>1</v>
      </c>
      <c r="AL690">
        <v>0</v>
      </c>
      <c r="AM690">
        <v>0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</v>
      </c>
      <c r="AY690">
        <v>1</v>
      </c>
      <c r="AZ690">
        <v>0</v>
      </c>
      <c r="BA690">
        <v>30</v>
      </c>
      <c r="BB690">
        <v>35</v>
      </c>
      <c r="BC690">
        <v>6</v>
      </c>
      <c r="BD690">
        <v>5</v>
      </c>
      <c r="BE690">
        <v>13</v>
      </c>
      <c r="BF690">
        <v>3</v>
      </c>
      <c r="BG690">
        <v>0</v>
      </c>
      <c r="BH690">
        <v>2</v>
      </c>
      <c r="BI690">
        <v>0</v>
      </c>
      <c r="BJ690">
        <v>1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1</v>
      </c>
      <c r="BQ690">
        <v>0</v>
      </c>
      <c r="BR690">
        <v>1</v>
      </c>
      <c r="BS690">
        <v>0</v>
      </c>
      <c r="BT690">
        <v>0</v>
      </c>
      <c r="BU690">
        <v>1</v>
      </c>
      <c r="BV690">
        <v>0</v>
      </c>
      <c r="BW690">
        <v>1</v>
      </c>
      <c r="BX690">
        <v>0</v>
      </c>
      <c r="BY690">
        <v>1</v>
      </c>
      <c r="BZ690">
        <v>35</v>
      </c>
      <c r="CA690">
        <v>3</v>
      </c>
      <c r="CB690">
        <v>1</v>
      </c>
      <c r="CC690">
        <v>0</v>
      </c>
      <c r="CD690">
        <v>0</v>
      </c>
      <c r="CE690">
        <v>0</v>
      </c>
      <c r="CF690">
        <v>0</v>
      </c>
      <c r="CG690">
        <v>1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1</v>
      </c>
      <c r="CN690">
        <v>0</v>
      </c>
      <c r="CO690">
        <v>0</v>
      </c>
      <c r="CP690">
        <v>3</v>
      </c>
      <c r="CQ690">
        <v>1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1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1</v>
      </c>
      <c r="DQ690">
        <v>3</v>
      </c>
      <c r="DR690">
        <v>3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3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13</v>
      </c>
      <c r="FP690">
        <v>3</v>
      </c>
      <c r="FQ690">
        <v>3</v>
      </c>
      <c r="FR690">
        <v>1</v>
      </c>
      <c r="FS690">
        <v>1</v>
      </c>
      <c r="FT690">
        <v>1</v>
      </c>
      <c r="FU690">
        <v>1</v>
      </c>
      <c r="FV690">
        <v>2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0</v>
      </c>
      <c r="GJ690">
        <v>1</v>
      </c>
      <c r="GK690">
        <v>0</v>
      </c>
      <c r="GL690">
        <v>0</v>
      </c>
      <c r="GM690">
        <v>0</v>
      </c>
      <c r="GN690">
        <v>13</v>
      </c>
      <c r="GO690">
        <v>2</v>
      </c>
      <c r="GP690">
        <v>0</v>
      </c>
      <c r="GQ690">
        <v>1</v>
      </c>
      <c r="GR690">
        <v>0</v>
      </c>
      <c r="GS690">
        <v>0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1</v>
      </c>
      <c r="GZ690">
        <v>0</v>
      </c>
      <c r="HA690">
        <v>0</v>
      </c>
      <c r="HB690">
        <v>0</v>
      </c>
      <c r="HC690">
        <v>0</v>
      </c>
      <c r="HD690">
        <v>0</v>
      </c>
      <c r="HE690">
        <v>0</v>
      </c>
      <c r="HF690">
        <v>0</v>
      </c>
      <c r="HG690">
        <v>0</v>
      </c>
      <c r="HH690">
        <v>2</v>
      </c>
      <c r="HI690">
        <v>0</v>
      </c>
      <c r="HJ690">
        <v>0</v>
      </c>
      <c r="HK690">
        <v>0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0</v>
      </c>
      <c r="HR690">
        <v>0</v>
      </c>
      <c r="HS690">
        <v>0</v>
      </c>
      <c r="HT690">
        <v>0</v>
      </c>
      <c r="HU690">
        <v>0</v>
      </c>
      <c r="HV690">
        <v>0</v>
      </c>
      <c r="HW690">
        <v>1</v>
      </c>
      <c r="HX690">
        <v>0</v>
      </c>
      <c r="HY690">
        <v>0</v>
      </c>
      <c r="HZ690">
        <v>0</v>
      </c>
      <c r="IA690">
        <v>0</v>
      </c>
      <c r="IB690">
        <v>0</v>
      </c>
      <c r="IC690">
        <v>1</v>
      </c>
      <c r="ID690">
        <v>0</v>
      </c>
      <c r="IE690">
        <v>0</v>
      </c>
      <c r="IF690">
        <v>0</v>
      </c>
      <c r="IG690">
        <v>0</v>
      </c>
      <c r="IH690">
        <v>0</v>
      </c>
      <c r="II690">
        <v>0</v>
      </c>
      <c r="IJ690">
        <v>0</v>
      </c>
      <c r="IK690">
        <v>0</v>
      </c>
      <c r="IL690">
        <v>1</v>
      </c>
      <c r="IM690">
        <v>53</v>
      </c>
      <c r="IN690">
        <v>6</v>
      </c>
      <c r="IO690">
        <v>2</v>
      </c>
      <c r="IP690">
        <v>2</v>
      </c>
      <c r="IQ690">
        <v>0</v>
      </c>
      <c r="IR690">
        <v>0</v>
      </c>
      <c r="IS690">
        <v>1</v>
      </c>
      <c r="IT690">
        <v>0</v>
      </c>
      <c r="IU690">
        <v>0</v>
      </c>
      <c r="IV690">
        <v>3</v>
      </c>
      <c r="IW690">
        <v>0</v>
      </c>
      <c r="IX690">
        <v>0</v>
      </c>
      <c r="IY690">
        <v>0</v>
      </c>
      <c r="IZ690">
        <v>1</v>
      </c>
      <c r="JA690">
        <v>0</v>
      </c>
      <c r="JB690">
        <v>0</v>
      </c>
      <c r="JC690">
        <v>7</v>
      </c>
      <c r="JD690">
        <v>0</v>
      </c>
      <c r="JE690">
        <v>0</v>
      </c>
      <c r="JF690">
        <v>0</v>
      </c>
      <c r="JG690">
        <v>0</v>
      </c>
      <c r="JH690">
        <v>0</v>
      </c>
      <c r="JI690">
        <v>0</v>
      </c>
      <c r="JJ690">
        <v>0</v>
      </c>
      <c r="JK690">
        <v>31</v>
      </c>
      <c r="JL690">
        <v>53</v>
      </c>
    </row>
    <row r="691" spans="1:272">
      <c r="A691" t="s">
        <v>361</v>
      </c>
      <c r="B691" t="s">
        <v>348</v>
      </c>
      <c r="C691" t="str">
        <f>"161001"</f>
        <v>161001</v>
      </c>
      <c r="D691" t="s">
        <v>351</v>
      </c>
      <c r="E691">
        <v>8</v>
      </c>
      <c r="F691">
        <v>754</v>
      </c>
      <c r="G691">
        <v>582</v>
      </c>
      <c r="H691">
        <v>408</v>
      </c>
      <c r="I691">
        <v>174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174</v>
      </c>
      <c r="T691">
        <v>0</v>
      </c>
      <c r="U691">
        <v>0</v>
      </c>
      <c r="V691">
        <v>174</v>
      </c>
      <c r="W691">
        <v>8</v>
      </c>
      <c r="X691">
        <v>3</v>
      </c>
      <c r="Y691">
        <v>5</v>
      </c>
      <c r="Z691">
        <v>0</v>
      </c>
      <c r="AA691">
        <v>166</v>
      </c>
      <c r="AB691">
        <v>22</v>
      </c>
      <c r="AC691">
        <v>1</v>
      </c>
      <c r="AD691">
        <v>1</v>
      </c>
      <c r="AE691">
        <v>11</v>
      </c>
      <c r="AF691">
        <v>4</v>
      </c>
      <c r="AG691">
        <v>0</v>
      </c>
      <c r="AH691">
        <v>2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1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2</v>
      </c>
      <c r="AZ691">
        <v>0</v>
      </c>
      <c r="BA691">
        <v>22</v>
      </c>
      <c r="BB691">
        <v>36</v>
      </c>
      <c r="BC691">
        <v>6</v>
      </c>
      <c r="BD691">
        <v>1</v>
      </c>
      <c r="BE691">
        <v>11</v>
      </c>
      <c r="BF691">
        <v>2</v>
      </c>
      <c r="BG691">
        <v>0</v>
      </c>
      <c r="BH691">
        <v>2</v>
      </c>
      <c r="BI691">
        <v>0</v>
      </c>
      <c r="BJ691">
        <v>0</v>
      </c>
      <c r="BK691">
        <v>4</v>
      </c>
      <c r="BL691">
        <v>2</v>
      </c>
      <c r="BM691">
        <v>0</v>
      </c>
      <c r="BN691">
        <v>5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1</v>
      </c>
      <c r="BX691">
        <v>1</v>
      </c>
      <c r="BY691">
        <v>0</v>
      </c>
      <c r="BZ691">
        <v>36</v>
      </c>
      <c r="CA691">
        <v>2</v>
      </c>
      <c r="CB691">
        <v>1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1</v>
      </c>
      <c r="CO691">
        <v>0</v>
      </c>
      <c r="CP691">
        <v>2</v>
      </c>
      <c r="CQ691">
        <v>2</v>
      </c>
      <c r="CR691">
        <v>1</v>
      </c>
      <c r="CS691">
        <v>1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2</v>
      </c>
      <c r="DQ691">
        <v>6</v>
      </c>
      <c r="DR691">
        <v>2</v>
      </c>
      <c r="DS691">
        <v>2</v>
      </c>
      <c r="DT691">
        <v>0</v>
      </c>
      <c r="DU691">
        <v>0</v>
      </c>
      <c r="DV691">
        <v>0</v>
      </c>
      <c r="DW691">
        <v>0</v>
      </c>
      <c r="DX691">
        <v>1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1</v>
      </c>
      <c r="EP691">
        <v>6</v>
      </c>
      <c r="EQ691">
        <v>9</v>
      </c>
      <c r="ER691">
        <v>2</v>
      </c>
      <c r="ES691">
        <v>0</v>
      </c>
      <c r="ET691">
        <v>1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1</v>
      </c>
      <c r="FB691">
        <v>0</v>
      </c>
      <c r="FC691">
        <v>0</v>
      </c>
      <c r="FD691">
        <v>2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2</v>
      </c>
      <c r="FK691">
        <v>1</v>
      </c>
      <c r="FL691">
        <v>0</v>
      </c>
      <c r="FM691">
        <v>0</v>
      </c>
      <c r="FN691">
        <v>9</v>
      </c>
      <c r="FO691">
        <v>11</v>
      </c>
      <c r="FP691">
        <v>4</v>
      </c>
      <c r="FQ691">
        <v>1</v>
      </c>
      <c r="FR691">
        <v>1</v>
      </c>
      <c r="FS691">
        <v>0</v>
      </c>
      <c r="FT691">
        <v>0</v>
      </c>
      <c r="FU691">
        <v>0</v>
      </c>
      <c r="FV691">
        <v>1</v>
      </c>
      <c r="FW691">
        <v>0</v>
      </c>
      <c r="FX691">
        <v>0</v>
      </c>
      <c r="FY691">
        <v>1</v>
      </c>
      <c r="FZ691">
        <v>0</v>
      </c>
      <c r="GA691">
        <v>0</v>
      </c>
      <c r="GB691">
        <v>0</v>
      </c>
      <c r="GC691">
        <v>1</v>
      </c>
      <c r="GD691">
        <v>1</v>
      </c>
      <c r="GE691">
        <v>0</v>
      </c>
      <c r="GF691">
        <v>0</v>
      </c>
      <c r="GG691">
        <v>0</v>
      </c>
      <c r="GH691">
        <v>0</v>
      </c>
      <c r="GI691">
        <v>0</v>
      </c>
      <c r="GJ691">
        <v>1</v>
      </c>
      <c r="GK691">
        <v>0</v>
      </c>
      <c r="GL691">
        <v>0</v>
      </c>
      <c r="GM691">
        <v>0</v>
      </c>
      <c r="GN691">
        <v>11</v>
      </c>
      <c r="GO691">
        <v>3</v>
      </c>
      <c r="GP691">
        <v>1</v>
      </c>
      <c r="GQ691">
        <v>1</v>
      </c>
      <c r="GR691">
        <v>0</v>
      </c>
      <c r="GS691">
        <v>0</v>
      </c>
      <c r="GT691">
        <v>0</v>
      </c>
      <c r="GU691">
        <v>1</v>
      </c>
      <c r="GV691">
        <v>0</v>
      </c>
      <c r="GW691">
        <v>0</v>
      </c>
      <c r="GX691">
        <v>0</v>
      </c>
      <c r="GY691">
        <v>0</v>
      </c>
      <c r="GZ691">
        <v>0</v>
      </c>
      <c r="HA691">
        <v>0</v>
      </c>
      <c r="HB691">
        <v>0</v>
      </c>
      <c r="HC691">
        <v>0</v>
      </c>
      <c r="HD691">
        <v>0</v>
      </c>
      <c r="HE691">
        <v>0</v>
      </c>
      <c r="HF691">
        <v>0</v>
      </c>
      <c r="HG691">
        <v>0</v>
      </c>
      <c r="HH691">
        <v>3</v>
      </c>
      <c r="HI691">
        <v>0</v>
      </c>
      <c r="HJ691">
        <v>0</v>
      </c>
      <c r="HK691">
        <v>0</v>
      </c>
      <c r="HL691">
        <v>0</v>
      </c>
      <c r="HM691">
        <v>0</v>
      </c>
      <c r="HN691">
        <v>0</v>
      </c>
      <c r="HO691">
        <v>0</v>
      </c>
      <c r="HP691">
        <v>0</v>
      </c>
      <c r="HQ691">
        <v>0</v>
      </c>
      <c r="HR691">
        <v>0</v>
      </c>
      <c r="HS691">
        <v>0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0</v>
      </c>
      <c r="IC691">
        <v>0</v>
      </c>
      <c r="ID691">
        <v>0</v>
      </c>
      <c r="IE691">
        <v>0</v>
      </c>
      <c r="IF691">
        <v>0</v>
      </c>
      <c r="IG691">
        <v>0</v>
      </c>
      <c r="IH691">
        <v>0</v>
      </c>
      <c r="II691">
        <v>0</v>
      </c>
      <c r="IJ691">
        <v>0</v>
      </c>
      <c r="IK691">
        <v>0</v>
      </c>
      <c r="IL691">
        <v>0</v>
      </c>
      <c r="IM691">
        <v>75</v>
      </c>
      <c r="IN691">
        <v>11</v>
      </c>
      <c r="IO691">
        <v>3</v>
      </c>
      <c r="IP691">
        <v>9</v>
      </c>
      <c r="IQ691">
        <v>6</v>
      </c>
      <c r="IR691">
        <v>0</v>
      </c>
      <c r="IS691">
        <v>0</v>
      </c>
      <c r="IT691">
        <v>0</v>
      </c>
      <c r="IU691">
        <v>0</v>
      </c>
      <c r="IV691">
        <v>0</v>
      </c>
      <c r="IW691">
        <v>0</v>
      </c>
      <c r="IX691">
        <v>0</v>
      </c>
      <c r="IY691">
        <v>0</v>
      </c>
      <c r="IZ691">
        <v>0</v>
      </c>
      <c r="JA691">
        <v>0</v>
      </c>
      <c r="JB691">
        <v>0</v>
      </c>
      <c r="JC691">
        <v>3</v>
      </c>
      <c r="JD691">
        <v>0</v>
      </c>
      <c r="JE691">
        <v>0</v>
      </c>
      <c r="JF691">
        <v>0</v>
      </c>
      <c r="JG691">
        <v>0</v>
      </c>
      <c r="JH691">
        <v>0</v>
      </c>
      <c r="JI691">
        <v>0</v>
      </c>
      <c r="JJ691">
        <v>0</v>
      </c>
      <c r="JK691">
        <v>43</v>
      </c>
      <c r="JL691">
        <v>75</v>
      </c>
    </row>
    <row r="692" spans="1:272">
      <c r="A692" t="s">
        <v>360</v>
      </c>
      <c r="B692" t="s">
        <v>348</v>
      </c>
      <c r="C692" t="str">
        <f>"161001"</f>
        <v>161001</v>
      </c>
      <c r="D692" t="s">
        <v>155</v>
      </c>
      <c r="E692">
        <v>9</v>
      </c>
      <c r="F692">
        <v>492</v>
      </c>
      <c r="G692">
        <v>380</v>
      </c>
      <c r="H692">
        <v>189</v>
      </c>
      <c r="I692">
        <v>191</v>
      </c>
      <c r="J692">
        <v>0</v>
      </c>
      <c r="K692">
        <v>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191</v>
      </c>
      <c r="T692">
        <v>0</v>
      </c>
      <c r="U692">
        <v>0</v>
      </c>
      <c r="V692">
        <v>191</v>
      </c>
      <c r="W692">
        <v>5</v>
      </c>
      <c r="X692">
        <v>4</v>
      </c>
      <c r="Y692">
        <v>1</v>
      </c>
      <c r="Z692">
        <v>0</v>
      </c>
      <c r="AA692">
        <v>186</v>
      </c>
      <c r="AB692">
        <v>45</v>
      </c>
      <c r="AC692">
        <v>6</v>
      </c>
      <c r="AD692">
        <v>11</v>
      </c>
      <c r="AE692">
        <v>8</v>
      </c>
      <c r="AF692">
        <v>3</v>
      </c>
      <c r="AG692">
        <v>3</v>
      </c>
      <c r="AH692">
        <v>7</v>
      </c>
      <c r="AI692">
        <v>0</v>
      </c>
      <c r="AJ692">
        <v>0</v>
      </c>
      <c r="AK692">
        <v>2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5</v>
      </c>
      <c r="AZ692">
        <v>0</v>
      </c>
      <c r="BA692">
        <v>45</v>
      </c>
      <c r="BB692">
        <v>24</v>
      </c>
      <c r="BC692">
        <v>2</v>
      </c>
      <c r="BD692">
        <v>2</v>
      </c>
      <c r="BE692">
        <v>5</v>
      </c>
      <c r="BF692">
        <v>4</v>
      </c>
      <c r="BG692">
        <v>4</v>
      </c>
      <c r="BH692">
        <v>1</v>
      </c>
      <c r="BI692">
        <v>0</v>
      </c>
      <c r="BJ692">
        <v>1</v>
      </c>
      <c r="BK692">
        <v>1</v>
      </c>
      <c r="BL692">
        <v>0</v>
      </c>
      <c r="BM692">
        <v>0</v>
      </c>
      <c r="BN692">
        <v>3</v>
      </c>
      <c r="BO692">
        <v>0</v>
      </c>
      <c r="BP692">
        <v>1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24</v>
      </c>
      <c r="CA692">
        <v>4</v>
      </c>
      <c r="CB692">
        <v>1</v>
      </c>
      <c r="CC692">
        <v>1</v>
      </c>
      <c r="CD692">
        <v>0</v>
      </c>
      <c r="CE692">
        <v>0</v>
      </c>
      <c r="CF692">
        <v>0</v>
      </c>
      <c r="CG692">
        <v>0</v>
      </c>
      <c r="CH692">
        <v>1</v>
      </c>
      <c r="CI692">
        <v>0</v>
      </c>
      <c r="CJ692">
        <v>0</v>
      </c>
      <c r="CK692">
        <v>1</v>
      </c>
      <c r="CL692">
        <v>0</v>
      </c>
      <c r="CM692">
        <v>0</v>
      </c>
      <c r="CN692">
        <v>0</v>
      </c>
      <c r="CO692">
        <v>0</v>
      </c>
      <c r="CP692">
        <v>4</v>
      </c>
      <c r="CQ692">
        <v>3</v>
      </c>
      <c r="CR692">
        <v>3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3</v>
      </c>
      <c r="DQ692">
        <v>6</v>
      </c>
      <c r="DR692">
        <v>1</v>
      </c>
      <c r="DS692">
        <v>1</v>
      </c>
      <c r="DT692">
        <v>0</v>
      </c>
      <c r="DU692">
        <v>3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1</v>
      </c>
      <c r="EP692">
        <v>6</v>
      </c>
      <c r="EQ692">
        <v>2</v>
      </c>
      <c r="ER692">
        <v>1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1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2</v>
      </c>
      <c r="FO692">
        <v>19</v>
      </c>
      <c r="FP692">
        <v>5</v>
      </c>
      <c r="FQ692">
        <v>9</v>
      </c>
      <c r="FR692">
        <v>0</v>
      </c>
      <c r="FS692">
        <v>2</v>
      </c>
      <c r="FT692">
        <v>0</v>
      </c>
      <c r="FU692">
        <v>1</v>
      </c>
      <c r="FV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1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1</v>
      </c>
      <c r="GJ692">
        <v>0</v>
      </c>
      <c r="GK692">
        <v>0</v>
      </c>
      <c r="GL692">
        <v>0</v>
      </c>
      <c r="GM692">
        <v>0</v>
      </c>
      <c r="GN692">
        <v>19</v>
      </c>
      <c r="GO692">
        <v>4</v>
      </c>
      <c r="GP692">
        <v>3</v>
      </c>
      <c r="GQ692">
        <v>1</v>
      </c>
      <c r="GR692">
        <v>0</v>
      </c>
      <c r="GS692">
        <v>0</v>
      </c>
      <c r="GT692">
        <v>0</v>
      </c>
      <c r="GU692">
        <v>0</v>
      </c>
      <c r="GV692">
        <v>0</v>
      </c>
      <c r="GW692">
        <v>0</v>
      </c>
      <c r="GX692">
        <v>0</v>
      </c>
      <c r="GY692">
        <v>0</v>
      </c>
      <c r="GZ692">
        <v>0</v>
      </c>
      <c r="HA692">
        <v>0</v>
      </c>
      <c r="HB692">
        <v>0</v>
      </c>
      <c r="HC692">
        <v>0</v>
      </c>
      <c r="HD692">
        <v>0</v>
      </c>
      <c r="HE692">
        <v>0</v>
      </c>
      <c r="HF692">
        <v>0</v>
      </c>
      <c r="HG692">
        <v>0</v>
      </c>
      <c r="HH692">
        <v>4</v>
      </c>
      <c r="HI692">
        <v>0</v>
      </c>
      <c r="HJ692">
        <v>0</v>
      </c>
      <c r="HK692">
        <v>0</v>
      </c>
      <c r="HL692">
        <v>0</v>
      </c>
      <c r="HM692">
        <v>0</v>
      </c>
      <c r="HN692">
        <v>0</v>
      </c>
      <c r="HO692">
        <v>0</v>
      </c>
      <c r="HP692">
        <v>0</v>
      </c>
      <c r="HQ692">
        <v>0</v>
      </c>
      <c r="HR692">
        <v>0</v>
      </c>
      <c r="HS692">
        <v>0</v>
      </c>
      <c r="HT692">
        <v>0</v>
      </c>
      <c r="HU692">
        <v>0</v>
      </c>
      <c r="HV692">
        <v>0</v>
      </c>
      <c r="HW692">
        <v>1</v>
      </c>
      <c r="HX692">
        <v>0</v>
      </c>
      <c r="HY692">
        <v>0</v>
      </c>
      <c r="HZ692">
        <v>1</v>
      </c>
      <c r="IA692">
        <v>0</v>
      </c>
      <c r="IB692">
        <v>0</v>
      </c>
      <c r="IC692">
        <v>0</v>
      </c>
      <c r="ID692">
        <v>0</v>
      </c>
      <c r="IE692">
        <v>0</v>
      </c>
      <c r="IF692">
        <v>0</v>
      </c>
      <c r="IG692">
        <v>0</v>
      </c>
      <c r="IH692">
        <v>0</v>
      </c>
      <c r="II692">
        <v>0</v>
      </c>
      <c r="IJ692">
        <v>0</v>
      </c>
      <c r="IK692">
        <v>0</v>
      </c>
      <c r="IL692">
        <v>1</v>
      </c>
      <c r="IM692">
        <v>78</v>
      </c>
      <c r="IN692">
        <v>27</v>
      </c>
      <c r="IO692">
        <v>5</v>
      </c>
      <c r="IP692">
        <v>3</v>
      </c>
      <c r="IQ692">
        <v>0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1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3</v>
      </c>
      <c r="JD692">
        <v>2</v>
      </c>
      <c r="JE692">
        <v>0</v>
      </c>
      <c r="JF692">
        <v>0</v>
      </c>
      <c r="JG692">
        <v>0</v>
      </c>
      <c r="JH692">
        <v>0</v>
      </c>
      <c r="JI692">
        <v>0</v>
      </c>
      <c r="JJ692">
        <v>1</v>
      </c>
      <c r="JK692">
        <v>36</v>
      </c>
      <c r="JL692">
        <v>78</v>
      </c>
    </row>
    <row r="693" spans="1:272">
      <c r="A693" t="s">
        <v>359</v>
      </c>
      <c r="B693" t="s">
        <v>348</v>
      </c>
      <c r="C693" t="str">
        <f>"161001"</f>
        <v>161001</v>
      </c>
      <c r="D693" t="s">
        <v>351</v>
      </c>
      <c r="E693">
        <v>10</v>
      </c>
      <c r="F693">
        <v>373</v>
      </c>
      <c r="G693">
        <v>290</v>
      </c>
      <c r="H693">
        <v>162</v>
      </c>
      <c r="I693">
        <v>128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128</v>
      </c>
      <c r="T693">
        <v>0</v>
      </c>
      <c r="U693">
        <v>0</v>
      </c>
      <c r="V693">
        <v>128</v>
      </c>
      <c r="W693">
        <v>2</v>
      </c>
      <c r="X693">
        <v>2</v>
      </c>
      <c r="Y693">
        <v>0</v>
      </c>
      <c r="Z693">
        <v>0</v>
      </c>
      <c r="AA693">
        <v>126</v>
      </c>
      <c r="AB693">
        <v>22</v>
      </c>
      <c r="AC693">
        <v>2</v>
      </c>
      <c r="AD693">
        <v>6</v>
      </c>
      <c r="AE693">
        <v>8</v>
      </c>
      <c r="AF693">
        <v>2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2</v>
      </c>
      <c r="AZ693">
        <v>1</v>
      </c>
      <c r="BA693">
        <v>22</v>
      </c>
      <c r="BB693">
        <v>19</v>
      </c>
      <c r="BC693">
        <v>1</v>
      </c>
      <c r="BD693">
        <v>5</v>
      </c>
      <c r="BE693">
        <v>11</v>
      </c>
      <c r="BF693">
        <v>0</v>
      </c>
      <c r="BG693">
        <v>0</v>
      </c>
      <c r="BH693">
        <v>1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1</v>
      </c>
      <c r="BZ693">
        <v>19</v>
      </c>
      <c r="CA693">
        <v>1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1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1</v>
      </c>
      <c r="CQ693">
        <v>5</v>
      </c>
      <c r="CR693">
        <v>3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1</v>
      </c>
      <c r="DL693">
        <v>0</v>
      </c>
      <c r="DM693">
        <v>0</v>
      </c>
      <c r="DN693">
        <v>1</v>
      </c>
      <c r="DO693">
        <v>0</v>
      </c>
      <c r="DP693">
        <v>5</v>
      </c>
      <c r="DQ693">
        <v>9</v>
      </c>
      <c r="DR693">
        <v>3</v>
      </c>
      <c r="DS693">
        <v>1</v>
      </c>
      <c r="DT693">
        <v>1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4</v>
      </c>
      <c r="EP693">
        <v>9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11</v>
      </c>
      <c r="FP693">
        <v>4</v>
      </c>
      <c r="FQ693">
        <v>5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1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1</v>
      </c>
      <c r="GJ693">
        <v>0</v>
      </c>
      <c r="GK693">
        <v>0</v>
      </c>
      <c r="GL693">
        <v>0</v>
      </c>
      <c r="GM693">
        <v>0</v>
      </c>
      <c r="GN693">
        <v>11</v>
      </c>
      <c r="GO693">
        <v>2</v>
      </c>
      <c r="GP693">
        <v>0</v>
      </c>
      <c r="GQ693">
        <v>0</v>
      </c>
      <c r="GR693">
        <v>1</v>
      </c>
      <c r="GS693">
        <v>0</v>
      </c>
      <c r="GT693">
        <v>0</v>
      </c>
      <c r="GU693">
        <v>0</v>
      </c>
      <c r="GV693">
        <v>1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0</v>
      </c>
      <c r="HH693">
        <v>2</v>
      </c>
      <c r="HI693">
        <v>0</v>
      </c>
      <c r="HJ693">
        <v>0</v>
      </c>
      <c r="HK693">
        <v>0</v>
      </c>
      <c r="HL693">
        <v>0</v>
      </c>
      <c r="HM693">
        <v>0</v>
      </c>
      <c r="HN693">
        <v>0</v>
      </c>
      <c r="HO693">
        <v>0</v>
      </c>
      <c r="HP693">
        <v>0</v>
      </c>
      <c r="HQ693">
        <v>0</v>
      </c>
      <c r="HR693">
        <v>0</v>
      </c>
      <c r="HS693">
        <v>0</v>
      </c>
      <c r="HT693">
        <v>0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0</v>
      </c>
      <c r="IB693">
        <v>0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0</v>
      </c>
      <c r="II693">
        <v>0</v>
      </c>
      <c r="IJ693">
        <v>0</v>
      </c>
      <c r="IK693">
        <v>0</v>
      </c>
      <c r="IL693">
        <v>0</v>
      </c>
      <c r="IM693">
        <v>57</v>
      </c>
      <c r="IN693">
        <v>5</v>
      </c>
      <c r="IO693">
        <v>2</v>
      </c>
      <c r="IP693">
        <v>5</v>
      </c>
      <c r="IQ693">
        <v>2</v>
      </c>
      <c r="IR693">
        <v>0</v>
      </c>
      <c r="IS693">
        <v>2</v>
      </c>
      <c r="IT693">
        <v>1</v>
      </c>
      <c r="IU693">
        <v>0</v>
      </c>
      <c r="IV693">
        <v>0</v>
      </c>
      <c r="IW693">
        <v>0</v>
      </c>
      <c r="IX693">
        <v>0</v>
      </c>
      <c r="IY693">
        <v>0</v>
      </c>
      <c r="IZ693">
        <v>0</v>
      </c>
      <c r="JA693">
        <v>0</v>
      </c>
      <c r="JB693">
        <v>0</v>
      </c>
      <c r="JC693">
        <v>4</v>
      </c>
      <c r="JD693">
        <v>0</v>
      </c>
      <c r="JE693">
        <v>0</v>
      </c>
      <c r="JF693">
        <v>0</v>
      </c>
      <c r="JG693">
        <v>0</v>
      </c>
      <c r="JH693">
        <v>0</v>
      </c>
      <c r="JI693">
        <v>0</v>
      </c>
      <c r="JJ693">
        <v>0</v>
      </c>
      <c r="JK693">
        <v>36</v>
      </c>
      <c r="JL693">
        <v>57</v>
      </c>
    </row>
    <row r="694" spans="1:272">
      <c r="A694" t="s">
        <v>358</v>
      </c>
      <c r="B694" t="s">
        <v>348</v>
      </c>
      <c r="C694" t="str">
        <f>"161001"</f>
        <v>161001</v>
      </c>
      <c r="D694" t="s">
        <v>155</v>
      </c>
      <c r="E694">
        <v>11</v>
      </c>
      <c r="F694">
        <v>349</v>
      </c>
      <c r="G694">
        <v>270</v>
      </c>
      <c r="H694">
        <v>154</v>
      </c>
      <c r="I694">
        <v>116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116</v>
      </c>
      <c r="T694">
        <v>0</v>
      </c>
      <c r="U694">
        <v>0</v>
      </c>
      <c r="V694">
        <v>116</v>
      </c>
      <c r="W694">
        <v>6</v>
      </c>
      <c r="X694">
        <v>4</v>
      </c>
      <c r="Y694">
        <v>2</v>
      </c>
      <c r="Z694">
        <v>0</v>
      </c>
      <c r="AA694">
        <v>110</v>
      </c>
      <c r="AB694">
        <v>7</v>
      </c>
      <c r="AC694">
        <v>0</v>
      </c>
      <c r="AD694">
        <v>3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1</v>
      </c>
      <c r="AZ694">
        <v>0</v>
      </c>
      <c r="BA694">
        <v>7</v>
      </c>
      <c r="BB694">
        <v>33</v>
      </c>
      <c r="BC694">
        <v>7</v>
      </c>
      <c r="BD694">
        <v>2</v>
      </c>
      <c r="BE694">
        <v>12</v>
      </c>
      <c r="BF694">
        <v>3</v>
      </c>
      <c r="BG694">
        <v>0</v>
      </c>
      <c r="BH694">
        <v>2</v>
      </c>
      <c r="BI694">
        <v>1</v>
      </c>
      <c r="BJ694">
        <v>1</v>
      </c>
      <c r="BK694">
        <v>0</v>
      </c>
      <c r="BL694">
        <v>1</v>
      </c>
      <c r="BM694">
        <v>0</v>
      </c>
      <c r="BN694">
        <v>2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2</v>
      </c>
      <c r="BZ694">
        <v>33</v>
      </c>
      <c r="CA694">
        <v>1</v>
      </c>
      <c r="CB694">
        <v>1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1</v>
      </c>
      <c r="CQ694">
        <v>4</v>
      </c>
      <c r="CR694">
        <v>1</v>
      </c>
      <c r="CS694">
        <v>1</v>
      </c>
      <c r="CT694">
        <v>1</v>
      </c>
      <c r="CU694">
        <v>1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4</v>
      </c>
      <c r="DQ694">
        <v>4</v>
      </c>
      <c r="DR694">
        <v>1</v>
      </c>
      <c r="DS694">
        <v>1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1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1</v>
      </c>
      <c r="EP694">
        <v>4</v>
      </c>
      <c r="EQ694">
        <v>5</v>
      </c>
      <c r="ER694">
        <v>3</v>
      </c>
      <c r="ES694">
        <v>0</v>
      </c>
      <c r="ET694">
        <v>1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1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5</v>
      </c>
      <c r="FO694">
        <v>14</v>
      </c>
      <c r="FP694">
        <v>5</v>
      </c>
      <c r="FQ694">
        <v>1</v>
      </c>
      <c r="FR694">
        <v>2</v>
      </c>
      <c r="FS694">
        <v>0</v>
      </c>
      <c r="FT694">
        <v>0</v>
      </c>
      <c r="FU694">
        <v>1</v>
      </c>
      <c r="FV694">
        <v>1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0</v>
      </c>
      <c r="GC694">
        <v>1</v>
      </c>
      <c r="GD694">
        <v>1</v>
      </c>
      <c r="GE694">
        <v>0</v>
      </c>
      <c r="GF694">
        <v>1</v>
      </c>
      <c r="GG694">
        <v>0</v>
      </c>
      <c r="GH694">
        <v>0</v>
      </c>
      <c r="GI694">
        <v>0</v>
      </c>
      <c r="GJ694">
        <v>0</v>
      </c>
      <c r="GK694">
        <v>0</v>
      </c>
      <c r="GL694">
        <v>0</v>
      </c>
      <c r="GM694">
        <v>1</v>
      </c>
      <c r="GN694">
        <v>14</v>
      </c>
      <c r="GO694">
        <v>4</v>
      </c>
      <c r="GP694">
        <v>4</v>
      </c>
      <c r="GQ694">
        <v>0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0</v>
      </c>
      <c r="HF694">
        <v>0</v>
      </c>
      <c r="HG694">
        <v>0</v>
      </c>
      <c r="HH694">
        <v>4</v>
      </c>
      <c r="HI694">
        <v>1</v>
      </c>
      <c r="HJ694">
        <v>1</v>
      </c>
      <c r="HK694">
        <v>0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0</v>
      </c>
      <c r="HS694">
        <v>0</v>
      </c>
      <c r="HT694">
        <v>0</v>
      </c>
      <c r="HU694">
        <v>0</v>
      </c>
      <c r="HV694">
        <v>1</v>
      </c>
      <c r="HW694">
        <v>1</v>
      </c>
      <c r="HX694">
        <v>0</v>
      </c>
      <c r="HY694">
        <v>0</v>
      </c>
      <c r="HZ694">
        <v>0</v>
      </c>
      <c r="IA694">
        <v>0</v>
      </c>
      <c r="IB694">
        <v>0</v>
      </c>
      <c r="IC694">
        <v>0</v>
      </c>
      <c r="ID694">
        <v>1</v>
      </c>
      <c r="IE694">
        <v>0</v>
      </c>
      <c r="IF694">
        <v>0</v>
      </c>
      <c r="IG694">
        <v>0</v>
      </c>
      <c r="IH694">
        <v>0</v>
      </c>
      <c r="II694">
        <v>0</v>
      </c>
      <c r="IJ694">
        <v>0</v>
      </c>
      <c r="IK694">
        <v>0</v>
      </c>
      <c r="IL694">
        <v>1</v>
      </c>
      <c r="IM694">
        <v>36</v>
      </c>
      <c r="IN694">
        <v>7</v>
      </c>
      <c r="IO694">
        <v>1</v>
      </c>
      <c r="IP694">
        <v>5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0</v>
      </c>
      <c r="IX694">
        <v>1</v>
      </c>
      <c r="IY694">
        <v>1</v>
      </c>
      <c r="IZ694">
        <v>0</v>
      </c>
      <c r="JA694">
        <v>0</v>
      </c>
      <c r="JB694">
        <v>0</v>
      </c>
      <c r="JC694">
        <v>0</v>
      </c>
      <c r="JD694">
        <v>0</v>
      </c>
      <c r="JE694">
        <v>0</v>
      </c>
      <c r="JF694">
        <v>0</v>
      </c>
      <c r="JG694">
        <v>0</v>
      </c>
      <c r="JH694">
        <v>0</v>
      </c>
      <c r="JI694">
        <v>0</v>
      </c>
      <c r="JJ694">
        <v>0</v>
      </c>
      <c r="JK694">
        <v>21</v>
      </c>
      <c r="JL694">
        <v>36</v>
      </c>
    </row>
    <row r="695" spans="1:272">
      <c r="A695" t="s">
        <v>357</v>
      </c>
      <c r="B695" t="s">
        <v>348</v>
      </c>
      <c r="C695" t="str">
        <f>"161001"</f>
        <v>161001</v>
      </c>
      <c r="D695" t="s">
        <v>356</v>
      </c>
      <c r="E695">
        <v>12</v>
      </c>
      <c r="F695">
        <v>330</v>
      </c>
      <c r="G695">
        <v>250</v>
      </c>
      <c r="H695">
        <v>139</v>
      </c>
      <c r="I695">
        <v>111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111</v>
      </c>
      <c r="T695">
        <v>0</v>
      </c>
      <c r="U695">
        <v>0</v>
      </c>
      <c r="V695">
        <v>111</v>
      </c>
      <c r="W695">
        <v>7</v>
      </c>
      <c r="X695">
        <v>5</v>
      </c>
      <c r="Y695">
        <v>2</v>
      </c>
      <c r="Z695">
        <v>0</v>
      </c>
      <c r="AA695">
        <v>104</v>
      </c>
      <c r="AB695">
        <v>12</v>
      </c>
      <c r="AC695">
        <v>0</v>
      </c>
      <c r="AD695">
        <v>1</v>
      </c>
      <c r="AE695">
        <v>4</v>
      </c>
      <c r="AF695">
        <v>2</v>
      </c>
      <c r="AG695">
        <v>0</v>
      </c>
      <c r="AH695">
        <v>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0</v>
      </c>
      <c r="AX695">
        <v>2</v>
      </c>
      <c r="AY695">
        <v>0</v>
      </c>
      <c r="AZ695">
        <v>0</v>
      </c>
      <c r="BA695">
        <v>12</v>
      </c>
      <c r="BB695">
        <v>20</v>
      </c>
      <c r="BC695">
        <v>5</v>
      </c>
      <c r="BD695">
        <v>0</v>
      </c>
      <c r="BE695">
        <v>6</v>
      </c>
      <c r="BF695">
        <v>1</v>
      </c>
      <c r="BG695">
        <v>0</v>
      </c>
      <c r="BH695">
        <v>1</v>
      </c>
      <c r="BI695">
        <v>0</v>
      </c>
      <c r="BJ695">
        <v>0</v>
      </c>
      <c r="BK695">
        <v>1</v>
      </c>
      <c r="BL695">
        <v>1</v>
      </c>
      <c r="BM695">
        <v>0</v>
      </c>
      <c r="BN695">
        <v>4</v>
      </c>
      <c r="BO695">
        <v>0</v>
      </c>
      <c r="BP695">
        <v>1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20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4</v>
      </c>
      <c r="DR695">
        <v>1</v>
      </c>
      <c r="DS695">
        <v>1</v>
      </c>
      <c r="DT695">
        <v>0</v>
      </c>
      <c r="DU695">
        <v>0</v>
      </c>
      <c r="DV695">
        <v>0</v>
      </c>
      <c r="DW695">
        <v>0</v>
      </c>
      <c r="DX695">
        <v>2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4</v>
      </c>
      <c r="EQ695">
        <v>3</v>
      </c>
      <c r="ER695">
        <v>1</v>
      </c>
      <c r="ES695">
        <v>1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1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3</v>
      </c>
      <c r="FO695">
        <v>3</v>
      </c>
      <c r="FP695">
        <v>0</v>
      </c>
      <c r="FQ695">
        <v>0</v>
      </c>
      <c r="FR695">
        <v>1</v>
      </c>
      <c r="FS695">
        <v>0</v>
      </c>
      <c r="FT695">
        <v>0</v>
      </c>
      <c r="FU695">
        <v>0</v>
      </c>
      <c r="FV695">
        <v>0</v>
      </c>
      <c r="FW695">
        <v>0</v>
      </c>
      <c r="FX695">
        <v>2</v>
      </c>
      <c r="FY695">
        <v>0</v>
      </c>
      <c r="FZ695">
        <v>0</v>
      </c>
      <c r="GA695">
        <v>0</v>
      </c>
      <c r="GB695">
        <v>0</v>
      </c>
      <c r="GC695">
        <v>0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0</v>
      </c>
      <c r="GL695">
        <v>0</v>
      </c>
      <c r="GM695">
        <v>0</v>
      </c>
      <c r="GN695">
        <v>3</v>
      </c>
      <c r="GO695">
        <v>2</v>
      </c>
      <c r="GP695">
        <v>2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2</v>
      </c>
      <c r="HI695">
        <v>0</v>
      </c>
      <c r="HJ695">
        <v>0</v>
      </c>
      <c r="HK695">
        <v>0</v>
      </c>
      <c r="HL695">
        <v>0</v>
      </c>
      <c r="HM695">
        <v>0</v>
      </c>
      <c r="HN695">
        <v>0</v>
      </c>
      <c r="HO695">
        <v>0</v>
      </c>
      <c r="HP695">
        <v>0</v>
      </c>
      <c r="HQ695">
        <v>0</v>
      </c>
      <c r="HR695">
        <v>0</v>
      </c>
      <c r="HS695">
        <v>0</v>
      </c>
      <c r="HT695">
        <v>0</v>
      </c>
      <c r="HU695">
        <v>0</v>
      </c>
      <c r="HV695">
        <v>0</v>
      </c>
      <c r="HW695">
        <v>2</v>
      </c>
      <c r="HX695">
        <v>0</v>
      </c>
      <c r="HY695">
        <v>0</v>
      </c>
      <c r="HZ695">
        <v>1</v>
      </c>
      <c r="IA695">
        <v>0</v>
      </c>
      <c r="IB695">
        <v>0</v>
      </c>
      <c r="IC695">
        <v>0</v>
      </c>
      <c r="ID695">
        <v>0</v>
      </c>
      <c r="IE695">
        <v>1</v>
      </c>
      <c r="IF695">
        <v>0</v>
      </c>
      <c r="IG695">
        <v>0</v>
      </c>
      <c r="IH695">
        <v>0</v>
      </c>
      <c r="II695">
        <v>0</v>
      </c>
      <c r="IJ695">
        <v>0</v>
      </c>
      <c r="IK695">
        <v>0</v>
      </c>
      <c r="IL695">
        <v>2</v>
      </c>
      <c r="IM695">
        <v>58</v>
      </c>
      <c r="IN695">
        <v>10</v>
      </c>
      <c r="IO695">
        <v>2</v>
      </c>
      <c r="IP695">
        <v>5</v>
      </c>
      <c r="IQ695">
        <v>2</v>
      </c>
      <c r="IR695">
        <v>0</v>
      </c>
      <c r="IS695">
        <v>0</v>
      </c>
      <c r="IT695">
        <v>0</v>
      </c>
      <c r="IU695">
        <v>0</v>
      </c>
      <c r="IV695">
        <v>0</v>
      </c>
      <c r="IW695">
        <v>0</v>
      </c>
      <c r="IX695">
        <v>1</v>
      </c>
      <c r="IY695">
        <v>3</v>
      </c>
      <c r="IZ695">
        <v>0</v>
      </c>
      <c r="JA695">
        <v>0</v>
      </c>
      <c r="JB695">
        <v>0</v>
      </c>
      <c r="JC695">
        <v>0</v>
      </c>
      <c r="JD695">
        <v>0</v>
      </c>
      <c r="JE695">
        <v>0</v>
      </c>
      <c r="JF695">
        <v>0</v>
      </c>
      <c r="JG695">
        <v>0</v>
      </c>
      <c r="JH695">
        <v>0</v>
      </c>
      <c r="JI695">
        <v>0</v>
      </c>
      <c r="JJ695">
        <v>0</v>
      </c>
      <c r="JK695">
        <v>35</v>
      </c>
      <c r="JL695">
        <v>58</v>
      </c>
    </row>
    <row r="696" spans="1:272">
      <c r="A696" t="s">
        <v>355</v>
      </c>
      <c r="B696" t="s">
        <v>348</v>
      </c>
      <c r="C696" t="str">
        <f>"161001"</f>
        <v>161001</v>
      </c>
      <c r="D696" t="s">
        <v>132</v>
      </c>
      <c r="E696">
        <v>13</v>
      </c>
      <c r="F696">
        <v>535</v>
      </c>
      <c r="G696">
        <v>410</v>
      </c>
      <c r="H696">
        <v>277</v>
      </c>
      <c r="I696">
        <v>133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133</v>
      </c>
      <c r="T696">
        <v>0</v>
      </c>
      <c r="U696">
        <v>0</v>
      </c>
      <c r="V696">
        <v>133</v>
      </c>
      <c r="W696">
        <v>2</v>
      </c>
      <c r="X696">
        <v>1</v>
      </c>
      <c r="Y696">
        <v>1</v>
      </c>
      <c r="Z696">
        <v>0</v>
      </c>
      <c r="AA696">
        <v>131</v>
      </c>
      <c r="AB696">
        <v>18</v>
      </c>
      <c r="AC696">
        <v>2</v>
      </c>
      <c r="AD696">
        <v>8</v>
      </c>
      <c r="AE696">
        <v>1</v>
      </c>
      <c r="AF696">
        <v>1</v>
      </c>
      <c r="AG696">
        <v>0</v>
      </c>
      <c r="AH696">
        <v>4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1</v>
      </c>
      <c r="AZ696">
        <v>1</v>
      </c>
      <c r="BA696">
        <v>18</v>
      </c>
      <c r="BB696">
        <v>36</v>
      </c>
      <c r="BC696">
        <v>5</v>
      </c>
      <c r="BD696">
        <v>1</v>
      </c>
      <c r="BE696">
        <v>8</v>
      </c>
      <c r="BF696">
        <v>3</v>
      </c>
      <c r="BG696">
        <v>2</v>
      </c>
      <c r="BH696">
        <v>2</v>
      </c>
      <c r="BI696">
        <v>0</v>
      </c>
      <c r="BJ696">
        <v>1</v>
      </c>
      <c r="BK696">
        <v>0</v>
      </c>
      <c r="BL696">
        <v>2</v>
      </c>
      <c r="BM696">
        <v>0</v>
      </c>
      <c r="BN696">
        <v>8</v>
      </c>
      <c r="BO696">
        <v>0</v>
      </c>
      <c r="BP696">
        <v>0</v>
      </c>
      <c r="BQ696">
        <v>1</v>
      </c>
      <c r="BR696">
        <v>0</v>
      </c>
      <c r="BS696">
        <v>0</v>
      </c>
      <c r="BT696">
        <v>0</v>
      </c>
      <c r="BU696">
        <v>1</v>
      </c>
      <c r="BV696">
        <v>0</v>
      </c>
      <c r="BW696">
        <v>0</v>
      </c>
      <c r="BX696">
        <v>1</v>
      </c>
      <c r="BY696">
        <v>1</v>
      </c>
      <c r="BZ696">
        <v>36</v>
      </c>
      <c r="CA696">
        <v>5</v>
      </c>
      <c r="CB696">
        <v>1</v>
      </c>
      <c r="CC696">
        <v>2</v>
      </c>
      <c r="CD696">
        <v>0</v>
      </c>
      <c r="CE696">
        <v>0</v>
      </c>
      <c r="CF696">
        <v>0</v>
      </c>
      <c r="CG696">
        <v>0</v>
      </c>
      <c r="CH696">
        <v>1</v>
      </c>
      <c r="CI696">
        <v>0</v>
      </c>
      <c r="CJ696">
        <v>0</v>
      </c>
      <c r="CK696">
        <v>0</v>
      </c>
      <c r="CL696">
        <v>0</v>
      </c>
      <c r="CM696">
        <v>1</v>
      </c>
      <c r="CN696">
        <v>0</v>
      </c>
      <c r="CO696">
        <v>0</v>
      </c>
      <c r="CP696">
        <v>5</v>
      </c>
      <c r="CQ696">
        <v>4</v>
      </c>
      <c r="CR696">
        <v>2</v>
      </c>
      <c r="CS696">
        <v>0</v>
      </c>
      <c r="CT696">
        <v>1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1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4</v>
      </c>
      <c r="DQ696">
        <v>4</v>
      </c>
      <c r="DR696">
        <v>1</v>
      </c>
      <c r="DS696">
        <v>1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1</v>
      </c>
      <c r="EO696">
        <v>1</v>
      </c>
      <c r="EP696">
        <v>4</v>
      </c>
      <c r="EQ696">
        <v>5</v>
      </c>
      <c r="ER696">
        <v>1</v>
      </c>
      <c r="ES696">
        <v>3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1</v>
      </c>
      <c r="FL696">
        <v>0</v>
      </c>
      <c r="FM696">
        <v>0</v>
      </c>
      <c r="FN696">
        <v>5</v>
      </c>
      <c r="FO696">
        <v>6</v>
      </c>
      <c r="FP696">
        <v>0</v>
      </c>
      <c r="FQ696">
        <v>3</v>
      </c>
      <c r="FR696">
        <v>0</v>
      </c>
      <c r="FS696">
        <v>0</v>
      </c>
      <c r="FT696">
        <v>0</v>
      </c>
      <c r="FU696">
        <v>1</v>
      </c>
      <c r="FV696">
        <v>0</v>
      </c>
      <c r="FW696">
        <v>0</v>
      </c>
      <c r="FX696">
        <v>1</v>
      </c>
      <c r="FY696">
        <v>1</v>
      </c>
      <c r="FZ696">
        <v>0</v>
      </c>
      <c r="GA696">
        <v>0</v>
      </c>
      <c r="GB696">
        <v>0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0</v>
      </c>
      <c r="GK696">
        <v>0</v>
      </c>
      <c r="GL696">
        <v>0</v>
      </c>
      <c r="GM696">
        <v>0</v>
      </c>
      <c r="GN696">
        <v>6</v>
      </c>
      <c r="GO696">
        <v>1</v>
      </c>
      <c r="GP696">
        <v>1</v>
      </c>
      <c r="GQ696">
        <v>0</v>
      </c>
      <c r="GR696">
        <v>0</v>
      </c>
      <c r="GS696">
        <v>0</v>
      </c>
      <c r="GT696">
        <v>0</v>
      </c>
      <c r="GU696">
        <v>0</v>
      </c>
      <c r="GV696">
        <v>0</v>
      </c>
      <c r="GW696">
        <v>0</v>
      </c>
      <c r="GX696">
        <v>0</v>
      </c>
      <c r="GY696">
        <v>0</v>
      </c>
      <c r="GZ696">
        <v>0</v>
      </c>
      <c r="HA696">
        <v>0</v>
      </c>
      <c r="HB696">
        <v>0</v>
      </c>
      <c r="HC696">
        <v>0</v>
      </c>
      <c r="HD696">
        <v>0</v>
      </c>
      <c r="HE696">
        <v>0</v>
      </c>
      <c r="HF696">
        <v>0</v>
      </c>
      <c r="HG696">
        <v>0</v>
      </c>
      <c r="HH696">
        <v>1</v>
      </c>
      <c r="HI696">
        <v>0</v>
      </c>
      <c r="HJ696">
        <v>0</v>
      </c>
      <c r="HK696">
        <v>0</v>
      </c>
      <c r="HL696">
        <v>0</v>
      </c>
      <c r="HM696">
        <v>0</v>
      </c>
      <c r="HN696">
        <v>0</v>
      </c>
      <c r="HO696">
        <v>0</v>
      </c>
      <c r="HP696">
        <v>0</v>
      </c>
      <c r="HQ696">
        <v>0</v>
      </c>
      <c r="HR696">
        <v>0</v>
      </c>
      <c r="HS696">
        <v>0</v>
      </c>
      <c r="HT696">
        <v>0</v>
      </c>
      <c r="HU696">
        <v>0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  <c r="IF696">
        <v>0</v>
      </c>
      <c r="IG696">
        <v>0</v>
      </c>
      <c r="IH696">
        <v>0</v>
      </c>
      <c r="II696">
        <v>0</v>
      </c>
      <c r="IJ696">
        <v>0</v>
      </c>
      <c r="IK696">
        <v>0</v>
      </c>
      <c r="IL696">
        <v>0</v>
      </c>
      <c r="IM696">
        <v>52</v>
      </c>
      <c r="IN696">
        <v>8</v>
      </c>
      <c r="IO696">
        <v>5</v>
      </c>
      <c r="IP696">
        <v>1</v>
      </c>
      <c r="IQ696">
        <v>5</v>
      </c>
      <c r="IR696">
        <v>0</v>
      </c>
      <c r="IS696">
        <v>0</v>
      </c>
      <c r="IT696">
        <v>0</v>
      </c>
      <c r="IU696">
        <v>0</v>
      </c>
      <c r="IV696">
        <v>0</v>
      </c>
      <c r="IW696">
        <v>0</v>
      </c>
      <c r="IX696">
        <v>0</v>
      </c>
      <c r="IY696">
        <v>0</v>
      </c>
      <c r="IZ696">
        <v>0</v>
      </c>
      <c r="JA696">
        <v>0</v>
      </c>
      <c r="JB696">
        <v>0</v>
      </c>
      <c r="JC696">
        <v>4</v>
      </c>
      <c r="JD696">
        <v>0</v>
      </c>
      <c r="JE696">
        <v>0</v>
      </c>
      <c r="JF696">
        <v>0</v>
      </c>
      <c r="JG696">
        <v>0</v>
      </c>
      <c r="JH696">
        <v>0</v>
      </c>
      <c r="JI696">
        <v>0</v>
      </c>
      <c r="JJ696">
        <v>0</v>
      </c>
      <c r="JK696">
        <v>29</v>
      </c>
      <c r="JL696">
        <v>52</v>
      </c>
    </row>
    <row r="697" spans="1:272">
      <c r="A697" t="s">
        <v>354</v>
      </c>
      <c r="B697" t="s">
        <v>348</v>
      </c>
      <c r="C697" t="str">
        <f>"161001"</f>
        <v>161001</v>
      </c>
      <c r="D697" t="s">
        <v>351</v>
      </c>
      <c r="E697">
        <v>14</v>
      </c>
      <c r="F697">
        <v>269</v>
      </c>
      <c r="G697">
        <v>210</v>
      </c>
      <c r="H697">
        <v>100</v>
      </c>
      <c r="I697">
        <v>110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110</v>
      </c>
      <c r="T697">
        <v>0</v>
      </c>
      <c r="U697">
        <v>0</v>
      </c>
      <c r="V697">
        <v>110</v>
      </c>
      <c r="W697">
        <v>0</v>
      </c>
      <c r="X697">
        <v>0</v>
      </c>
      <c r="Y697">
        <v>0</v>
      </c>
      <c r="Z697">
        <v>0</v>
      </c>
      <c r="AA697">
        <v>110</v>
      </c>
      <c r="AB697">
        <v>13</v>
      </c>
      <c r="AC697">
        <v>0</v>
      </c>
      <c r="AD697">
        <v>0</v>
      </c>
      <c r="AE697">
        <v>2</v>
      </c>
      <c r="AF697">
        <v>1</v>
      </c>
      <c r="AG697">
        <v>0</v>
      </c>
      <c r="AH697">
        <v>2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8</v>
      </c>
      <c r="AZ697">
        <v>0</v>
      </c>
      <c r="BA697">
        <v>13</v>
      </c>
      <c r="BB697">
        <v>22</v>
      </c>
      <c r="BC697">
        <v>2</v>
      </c>
      <c r="BD697">
        <v>1</v>
      </c>
      <c r="BE697">
        <v>9</v>
      </c>
      <c r="BF697">
        <v>0</v>
      </c>
      <c r="BG697">
        <v>0</v>
      </c>
      <c r="BH697">
        <v>1</v>
      </c>
      <c r="BI697">
        <v>0</v>
      </c>
      <c r="BJ697">
        <v>0</v>
      </c>
      <c r="BK697">
        <v>0</v>
      </c>
      <c r="BL697">
        <v>1</v>
      </c>
      <c r="BM697">
        <v>0</v>
      </c>
      <c r="BN697">
        <v>8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22</v>
      </c>
      <c r="CA697">
        <v>2</v>
      </c>
      <c r="CB697">
        <v>1</v>
      </c>
      <c r="CC697">
        <v>1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2</v>
      </c>
      <c r="CQ697">
        <v>5</v>
      </c>
      <c r="CR697">
        <v>1</v>
      </c>
      <c r="CS697">
        <v>0</v>
      </c>
      <c r="CT697">
        <v>1</v>
      </c>
      <c r="CU697">
        <v>0</v>
      </c>
      <c r="CV697">
        <v>0</v>
      </c>
      <c r="CW697">
        <v>1</v>
      </c>
      <c r="CX697">
        <v>1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1</v>
      </c>
      <c r="DP697">
        <v>5</v>
      </c>
      <c r="DQ697">
        <v>5</v>
      </c>
      <c r="DR697">
        <v>0</v>
      </c>
      <c r="DS697">
        <v>1</v>
      </c>
      <c r="DT697">
        <v>0</v>
      </c>
      <c r="DU697">
        <v>2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1</v>
      </c>
      <c r="EM697">
        <v>0</v>
      </c>
      <c r="EN697">
        <v>0</v>
      </c>
      <c r="EO697">
        <v>1</v>
      </c>
      <c r="EP697">
        <v>5</v>
      </c>
      <c r="EQ697">
        <v>1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1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1</v>
      </c>
      <c r="FO697">
        <v>7</v>
      </c>
      <c r="FP697">
        <v>2</v>
      </c>
      <c r="FQ697">
        <v>1</v>
      </c>
      <c r="FR697">
        <v>1</v>
      </c>
      <c r="FS697">
        <v>0</v>
      </c>
      <c r="FT697">
        <v>0</v>
      </c>
      <c r="FU697">
        <v>0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1</v>
      </c>
      <c r="GI697">
        <v>0</v>
      </c>
      <c r="GJ697">
        <v>0</v>
      </c>
      <c r="GK697">
        <v>0</v>
      </c>
      <c r="GL697">
        <v>0</v>
      </c>
      <c r="GM697">
        <v>2</v>
      </c>
      <c r="GN697">
        <v>7</v>
      </c>
      <c r="GO697">
        <v>4</v>
      </c>
      <c r="GP697">
        <v>3</v>
      </c>
      <c r="GQ697">
        <v>0</v>
      </c>
      <c r="GR697">
        <v>1</v>
      </c>
      <c r="GS697">
        <v>0</v>
      </c>
      <c r="GT697">
        <v>0</v>
      </c>
      <c r="GU697">
        <v>0</v>
      </c>
      <c r="GV697">
        <v>0</v>
      </c>
      <c r="GW697">
        <v>0</v>
      </c>
      <c r="GX697">
        <v>0</v>
      </c>
      <c r="GY697">
        <v>0</v>
      </c>
      <c r="GZ697">
        <v>0</v>
      </c>
      <c r="HA697">
        <v>0</v>
      </c>
      <c r="HB697">
        <v>0</v>
      </c>
      <c r="HC697">
        <v>0</v>
      </c>
      <c r="HD697">
        <v>0</v>
      </c>
      <c r="HE697">
        <v>0</v>
      </c>
      <c r="HF697">
        <v>0</v>
      </c>
      <c r="HG697">
        <v>0</v>
      </c>
      <c r="HH697">
        <v>4</v>
      </c>
      <c r="HI697">
        <v>0</v>
      </c>
      <c r="HJ697">
        <v>0</v>
      </c>
      <c r="HK697">
        <v>0</v>
      </c>
      <c r="HL697">
        <v>0</v>
      </c>
      <c r="HM697">
        <v>0</v>
      </c>
      <c r="HN697">
        <v>0</v>
      </c>
      <c r="HO697">
        <v>0</v>
      </c>
      <c r="HP697">
        <v>0</v>
      </c>
      <c r="HQ697">
        <v>0</v>
      </c>
      <c r="HR697">
        <v>0</v>
      </c>
      <c r="HS697">
        <v>0</v>
      </c>
      <c r="HT697">
        <v>0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0</v>
      </c>
      <c r="IA697">
        <v>0</v>
      </c>
      <c r="IB697">
        <v>0</v>
      </c>
      <c r="IC697">
        <v>0</v>
      </c>
      <c r="ID697">
        <v>0</v>
      </c>
      <c r="IE697">
        <v>0</v>
      </c>
      <c r="IF697">
        <v>0</v>
      </c>
      <c r="IG697">
        <v>0</v>
      </c>
      <c r="IH697">
        <v>0</v>
      </c>
      <c r="II697">
        <v>0</v>
      </c>
      <c r="IJ697">
        <v>0</v>
      </c>
      <c r="IK697">
        <v>0</v>
      </c>
      <c r="IL697">
        <v>0</v>
      </c>
      <c r="IM697">
        <v>51</v>
      </c>
      <c r="IN697">
        <v>10</v>
      </c>
      <c r="IO697">
        <v>3</v>
      </c>
      <c r="IP697">
        <v>7</v>
      </c>
      <c r="IQ697">
        <v>0</v>
      </c>
      <c r="IR697">
        <v>0</v>
      </c>
      <c r="IS697">
        <v>1</v>
      </c>
      <c r="IT697">
        <v>0</v>
      </c>
      <c r="IU697">
        <v>0</v>
      </c>
      <c r="IV697">
        <v>0</v>
      </c>
      <c r="IW697">
        <v>0</v>
      </c>
      <c r="IX697">
        <v>0</v>
      </c>
      <c r="IY697">
        <v>0</v>
      </c>
      <c r="IZ697">
        <v>0</v>
      </c>
      <c r="JA697">
        <v>0</v>
      </c>
      <c r="JB697">
        <v>0</v>
      </c>
      <c r="JC697">
        <v>8</v>
      </c>
      <c r="JD697">
        <v>0</v>
      </c>
      <c r="JE697">
        <v>0</v>
      </c>
      <c r="JF697">
        <v>0</v>
      </c>
      <c r="JG697">
        <v>0</v>
      </c>
      <c r="JH697">
        <v>0</v>
      </c>
      <c r="JI697">
        <v>0</v>
      </c>
      <c r="JJ697">
        <v>0</v>
      </c>
      <c r="JK697">
        <v>22</v>
      </c>
      <c r="JL697">
        <v>51</v>
      </c>
    </row>
    <row r="698" spans="1:272">
      <c r="A698" t="s">
        <v>353</v>
      </c>
      <c r="B698" t="s">
        <v>348</v>
      </c>
      <c r="C698" t="str">
        <f>"161001"</f>
        <v>161001</v>
      </c>
      <c r="D698" t="s">
        <v>351</v>
      </c>
      <c r="E698">
        <v>15</v>
      </c>
      <c r="F698">
        <v>238</v>
      </c>
      <c r="G698">
        <v>190</v>
      </c>
      <c r="H698">
        <v>127</v>
      </c>
      <c r="I698">
        <v>63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63</v>
      </c>
      <c r="T698">
        <v>0</v>
      </c>
      <c r="U698">
        <v>0</v>
      </c>
      <c r="V698">
        <v>63</v>
      </c>
      <c r="W698">
        <v>3</v>
      </c>
      <c r="X698">
        <v>1</v>
      </c>
      <c r="Y698">
        <v>2</v>
      </c>
      <c r="Z698">
        <v>0</v>
      </c>
      <c r="AA698">
        <v>60</v>
      </c>
      <c r="AB698">
        <v>11</v>
      </c>
      <c r="AC698">
        <v>1</v>
      </c>
      <c r="AD698">
        <v>4</v>
      </c>
      <c r="AE698">
        <v>1</v>
      </c>
      <c r="AF698">
        <v>2</v>
      </c>
      <c r="AG698">
        <v>0</v>
      </c>
      <c r="AH698">
        <v>3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11</v>
      </c>
      <c r="BB698">
        <v>7</v>
      </c>
      <c r="BC698">
        <v>0</v>
      </c>
      <c r="BD698">
        <v>0</v>
      </c>
      <c r="BE698">
        <v>5</v>
      </c>
      <c r="BF698">
        <v>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1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7</v>
      </c>
      <c r="CA698">
        <v>1</v>
      </c>
      <c r="CB698">
        <v>1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1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2</v>
      </c>
      <c r="ER698">
        <v>0</v>
      </c>
      <c r="ES698">
        <v>0</v>
      </c>
      <c r="ET698">
        <v>1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1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2</v>
      </c>
      <c r="FO698">
        <v>11</v>
      </c>
      <c r="FP698">
        <v>4</v>
      </c>
      <c r="FQ698">
        <v>6</v>
      </c>
      <c r="FR698">
        <v>0</v>
      </c>
      <c r="FS698">
        <v>0</v>
      </c>
      <c r="FT698">
        <v>0</v>
      </c>
      <c r="FU698">
        <v>0</v>
      </c>
      <c r="FV698">
        <v>0</v>
      </c>
      <c r="FW698">
        <v>0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1</v>
      </c>
      <c r="GJ698">
        <v>0</v>
      </c>
      <c r="GK698">
        <v>0</v>
      </c>
      <c r="GL698">
        <v>0</v>
      </c>
      <c r="GM698">
        <v>0</v>
      </c>
      <c r="GN698">
        <v>11</v>
      </c>
      <c r="GO698">
        <v>4</v>
      </c>
      <c r="GP698">
        <v>4</v>
      </c>
      <c r="GQ698">
        <v>0</v>
      </c>
      <c r="GR698">
        <v>0</v>
      </c>
      <c r="GS698">
        <v>0</v>
      </c>
      <c r="GT698">
        <v>0</v>
      </c>
      <c r="GU698">
        <v>0</v>
      </c>
      <c r="GV698">
        <v>0</v>
      </c>
      <c r="GW698">
        <v>0</v>
      </c>
      <c r="GX698">
        <v>0</v>
      </c>
      <c r="GY698">
        <v>0</v>
      </c>
      <c r="GZ698">
        <v>0</v>
      </c>
      <c r="HA698">
        <v>0</v>
      </c>
      <c r="HB698">
        <v>0</v>
      </c>
      <c r="HC698">
        <v>0</v>
      </c>
      <c r="HD698">
        <v>0</v>
      </c>
      <c r="HE698">
        <v>0</v>
      </c>
      <c r="HF698">
        <v>0</v>
      </c>
      <c r="HG698">
        <v>0</v>
      </c>
      <c r="HH698">
        <v>4</v>
      </c>
      <c r="HI698">
        <v>0</v>
      </c>
      <c r="HJ698">
        <v>0</v>
      </c>
      <c r="HK698">
        <v>0</v>
      </c>
      <c r="HL698">
        <v>0</v>
      </c>
      <c r="HM698">
        <v>0</v>
      </c>
      <c r="HN698">
        <v>0</v>
      </c>
      <c r="HO698">
        <v>0</v>
      </c>
      <c r="HP698">
        <v>0</v>
      </c>
      <c r="HQ698">
        <v>0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0</v>
      </c>
      <c r="IA698">
        <v>0</v>
      </c>
      <c r="IB698">
        <v>0</v>
      </c>
      <c r="IC698">
        <v>0</v>
      </c>
      <c r="ID698">
        <v>0</v>
      </c>
      <c r="IE698">
        <v>0</v>
      </c>
      <c r="IF698">
        <v>0</v>
      </c>
      <c r="IG698">
        <v>0</v>
      </c>
      <c r="IH698">
        <v>0</v>
      </c>
      <c r="II698">
        <v>0</v>
      </c>
      <c r="IJ698">
        <v>0</v>
      </c>
      <c r="IK698">
        <v>0</v>
      </c>
      <c r="IL698">
        <v>0</v>
      </c>
      <c r="IM698">
        <v>24</v>
      </c>
      <c r="IN698">
        <v>1</v>
      </c>
      <c r="IO698">
        <v>1</v>
      </c>
      <c r="IP698">
        <v>0</v>
      </c>
      <c r="IQ698">
        <v>0</v>
      </c>
      <c r="IR698">
        <v>0</v>
      </c>
      <c r="IS698">
        <v>0</v>
      </c>
      <c r="IT698">
        <v>0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0</v>
      </c>
      <c r="JB698">
        <v>0</v>
      </c>
      <c r="JC698">
        <v>1</v>
      </c>
      <c r="JD698">
        <v>0</v>
      </c>
      <c r="JE698">
        <v>0</v>
      </c>
      <c r="JF698">
        <v>0</v>
      </c>
      <c r="JG698">
        <v>0</v>
      </c>
      <c r="JH698">
        <v>0</v>
      </c>
      <c r="JI698">
        <v>0</v>
      </c>
      <c r="JJ698">
        <v>0</v>
      </c>
      <c r="JK698">
        <v>21</v>
      </c>
      <c r="JL698">
        <v>24</v>
      </c>
    </row>
    <row r="699" spans="1:272">
      <c r="A699" t="s">
        <v>352</v>
      </c>
      <c r="B699" t="s">
        <v>348</v>
      </c>
      <c r="C699" t="str">
        <f>"161001"</f>
        <v>161001</v>
      </c>
      <c r="D699" t="s">
        <v>351</v>
      </c>
      <c r="E699">
        <v>16</v>
      </c>
      <c r="F699">
        <v>276</v>
      </c>
      <c r="G699">
        <v>220</v>
      </c>
      <c r="H699">
        <v>113</v>
      </c>
      <c r="I699">
        <v>107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107</v>
      </c>
      <c r="T699">
        <v>0</v>
      </c>
      <c r="U699">
        <v>0</v>
      </c>
      <c r="V699">
        <v>107</v>
      </c>
      <c r="W699">
        <v>5</v>
      </c>
      <c r="X699">
        <v>4</v>
      </c>
      <c r="Y699">
        <v>1</v>
      </c>
      <c r="Z699">
        <v>0</v>
      </c>
      <c r="AA699">
        <v>102</v>
      </c>
      <c r="AB699">
        <v>28</v>
      </c>
      <c r="AC699">
        <v>3</v>
      </c>
      <c r="AD699">
        <v>7</v>
      </c>
      <c r="AE699">
        <v>5</v>
      </c>
      <c r="AF699">
        <v>5</v>
      </c>
      <c r="AG699">
        <v>0</v>
      </c>
      <c r="AH699">
        <v>7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1</v>
      </c>
      <c r="AZ699">
        <v>0</v>
      </c>
      <c r="BA699">
        <v>28</v>
      </c>
      <c r="BB699">
        <v>28</v>
      </c>
      <c r="BC699">
        <v>10</v>
      </c>
      <c r="BD699">
        <v>1</v>
      </c>
      <c r="BE699">
        <v>14</v>
      </c>
      <c r="BF699">
        <v>2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1</v>
      </c>
      <c r="BX699">
        <v>0</v>
      </c>
      <c r="BY699">
        <v>0</v>
      </c>
      <c r="BZ699">
        <v>28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2</v>
      </c>
      <c r="CR699">
        <v>1</v>
      </c>
      <c r="CS699">
        <v>1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2</v>
      </c>
      <c r="DQ699">
        <v>4</v>
      </c>
      <c r="DR699">
        <v>1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1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1</v>
      </c>
      <c r="EJ699">
        <v>1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4</v>
      </c>
      <c r="EQ699">
        <v>7</v>
      </c>
      <c r="ER699">
        <v>2</v>
      </c>
      <c r="ES699">
        <v>0</v>
      </c>
      <c r="ET699">
        <v>2</v>
      </c>
      <c r="EU699">
        <v>1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1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1</v>
      </c>
      <c r="FN699">
        <v>7</v>
      </c>
      <c r="FO699">
        <v>21</v>
      </c>
      <c r="FP699">
        <v>3</v>
      </c>
      <c r="FQ699">
        <v>14</v>
      </c>
      <c r="FR699">
        <v>0</v>
      </c>
      <c r="FS699">
        <v>0</v>
      </c>
      <c r="FT699">
        <v>0</v>
      </c>
      <c r="FU699">
        <v>0</v>
      </c>
      <c r="FV699">
        <v>0</v>
      </c>
      <c r="FW699">
        <v>0</v>
      </c>
      <c r="FX699">
        <v>1</v>
      </c>
      <c r="FY699">
        <v>3</v>
      </c>
      <c r="FZ699">
        <v>0</v>
      </c>
      <c r="GA699">
        <v>0</v>
      </c>
      <c r="GB699">
        <v>0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0</v>
      </c>
      <c r="GK699">
        <v>0</v>
      </c>
      <c r="GL699">
        <v>0</v>
      </c>
      <c r="GM699">
        <v>0</v>
      </c>
      <c r="GN699">
        <v>21</v>
      </c>
      <c r="GO699">
        <v>1</v>
      </c>
      <c r="GP699">
        <v>1</v>
      </c>
      <c r="GQ699">
        <v>0</v>
      </c>
      <c r="GR699">
        <v>0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0</v>
      </c>
      <c r="HF699">
        <v>0</v>
      </c>
      <c r="HG699">
        <v>0</v>
      </c>
      <c r="HH699">
        <v>1</v>
      </c>
      <c r="HI699">
        <v>0</v>
      </c>
      <c r="HJ699">
        <v>0</v>
      </c>
      <c r="HK699">
        <v>0</v>
      </c>
      <c r="HL699">
        <v>0</v>
      </c>
      <c r="HM699">
        <v>0</v>
      </c>
      <c r="HN699">
        <v>0</v>
      </c>
      <c r="HO699">
        <v>0</v>
      </c>
      <c r="HP699">
        <v>0</v>
      </c>
      <c r="HQ699">
        <v>0</v>
      </c>
      <c r="HR699">
        <v>0</v>
      </c>
      <c r="HS699">
        <v>0</v>
      </c>
      <c r="HT699">
        <v>0</v>
      </c>
      <c r="HU699">
        <v>0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  <c r="IF699">
        <v>0</v>
      </c>
      <c r="IG699">
        <v>0</v>
      </c>
      <c r="IH699">
        <v>0</v>
      </c>
      <c r="II699">
        <v>0</v>
      </c>
      <c r="IJ699">
        <v>0</v>
      </c>
      <c r="IK699">
        <v>0</v>
      </c>
      <c r="IL699">
        <v>0</v>
      </c>
      <c r="IM699">
        <v>11</v>
      </c>
      <c r="IN699">
        <v>0</v>
      </c>
      <c r="IO699">
        <v>0</v>
      </c>
      <c r="IP699">
        <v>0</v>
      </c>
      <c r="IQ699">
        <v>0</v>
      </c>
      <c r="IR699">
        <v>0</v>
      </c>
      <c r="IS699">
        <v>0</v>
      </c>
      <c r="IT699">
        <v>0</v>
      </c>
      <c r="IU699">
        <v>0</v>
      </c>
      <c r="IV699">
        <v>0</v>
      </c>
      <c r="IW699">
        <v>0</v>
      </c>
      <c r="IX699">
        <v>0</v>
      </c>
      <c r="IY699">
        <v>0</v>
      </c>
      <c r="IZ699">
        <v>0</v>
      </c>
      <c r="JA699">
        <v>0</v>
      </c>
      <c r="JB699">
        <v>0</v>
      </c>
      <c r="JC699">
        <v>0</v>
      </c>
      <c r="JD699">
        <v>0</v>
      </c>
      <c r="JE699">
        <v>0</v>
      </c>
      <c r="JF699">
        <v>0</v>
      </c>
      <c r="JG699">
        <v>0</v>
      </c>
      <c r="JH699">
        <v>0</v>
      </c>
      <c r="JI699">
        <v>0</v>
      </c>
      <c r="JJ699">
        <v>0</v>
      </c>
      <c r="JK699">
        <v>11</v>
      </c>
      <c r="JL699">
        <v>11</v>
      </c>
    </row>
    <row r="700" spans="1:272">
      <c r="A700" t="s">
        <v>350</v>
      </c>
      <c r="B700" t="s">
        <v>348</v>
      </c>
      <c r="C700" t="str">
        <f>"161001"</f>
        <v>161001</v>
      </c>
      <c r="D700" t="s">
        <v>263</v>
      </c>
      <c r="E700">
        <v>17</v>
      </c>
      <c r="F700">
        <v>48</v>
      </c>
      <c r="G700">
        <v>48</v>
      </c>
      <c r="H700">
        <v>36</v>
      </c>
      <c r="I700">
        <v>12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12</v>
      </c>
      <c r="T700">
        <v>0</v>
      </c>
      <c r="U700">
        <v>0</v>
      </c>
      <c r="V700">
        <v>12</v>
      </c>
      <c r="W700">
        <v>2</v>
      </c>
      <c r="X700">
        <v>0</v>
      </c>
      <c r="Y700">
        <v>2</v>
      </c>
      <c r="Z700">
        <v>0</v>
      </c>
      <c r="AA700">
        <v>10</v>
      </c>
      <c r="AB700">
        <v>6</v>
      </c>
      <c r="AC700">
        <v>3</v>
      </c>
      <c r="AD700">
        <v>0</v>
      </c>
      <c r="AE700">
        <v>2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6</v>
      </c>
      <c r="BB700">
        <v>1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1</v>
      </c>
      <c r="CA700">
        <v>1</v>
      </c>
      <c r="CB700">
        <v>0</v>
      </c>
      <c r="CC700">
        <v>1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1</v>
      </c>
      <c r="CQ700">
        <v>1</v>
      </c>
      <c r="CR700">
        <v>0</v>
      </c>
      <c r="CS700">
        <v>1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1</v>
      </c>
      <c r="DQ700">
        <v>1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1</v>
      </c>
      <c r="EP700">
        <v>1</v>
      </c>
      <c r="EQ700">
        <v>0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0</v>
      </c>
      <c r="FS700">
        <v>0</v>
      </c>
      <c r="FT700">
        <v>0</v>
      </c>
      <c r="FU700">
        <v>0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0</v>
      </c>
      <c r="GK700">
        <v>0</v>
      </c>
      <c r="GL700">
        <v>0</v>
      </c>
      <c r="GM700">
        <v>0</v>
      </c>
      <c r="GN700">
        <v>0</v>
      </c>
      <c r="GO700">
        <v>0</v>
      </c>
      <c r="GP700">
        <v>0</v>
      </c>
      <c r="GQ700">
        <v>0</v>
      </c>
      <c r="GR700">
        <v>0</v>
      </c>
      <c r="GS700">
        <v>0</v>
      </c>
      <c r="GT700">
        <v>0</v>
      </c>
      <c r="GU700">
        <v>0</v>
      </c>
      <c r="GV700">
        <v>0</v>
      </c>
      <c r="GW700">
        <v>0</v>
      </c>
      <c r="GX700">
        <v>0</v>
      </c>
      <c r="GY700">
        <v>0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0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0</v>
      </c>
      <c r="HL700">
        <v>0</v>
      </c>
      <c r="HM700">
        <v>0</v>
      </c>
      <c r="HN700">
        <v>0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0</v>
      </c>
      <c r="HV700">
        <v>0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0</v>
      </c>
      <c r="IC700">
        <v>0</v>
      </c>
      <c r="ID700">
        <v>0</v>
      </c>
      <c r="IE700">
        <v>0</v>
      </c>
      <c r="IF700">
        <v>0</v>
      </c>
      <c r="IG700">
        <v>0</v>
      </c>
      <c r="IH700">
        <v>0</v>
      </c>
      <c r="II700">
        <v>0</v>
      </c>
      <c r="IJ700">
        <v>0</v>
      </c>
      <c r="IK700">
        <v>0</v>
      </c>
      <c r="IL700">
        <v>0</v>
      </c>
      <c r="IM700">
        <v>0</v>
      </c>
      <c r="IN700">
        <v>0</v>
      </c>
      <c r="IO700">
        <v>0</v>
      </c>
      <c r="IP700">
        <v>0</v>
      </c>
      <c r="IQ700">
        <v>0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0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0</v>
      </c>
      <c r="JH700">
        <v>0</v>
      </c>
      <c r="JI700">
        <v>0</v>
      </c>
      <c r="JJ700">
        <v>0</v>
      </c>
      <c r="JK700">
        <v>0</v>
      </c>
      <c r="JL700">
        <v>0</v>
      </c>
    </row>
    <row r="701" spans="1:272">
      <c r="A701" t="s">
        <v>349</v>
      </c>
      <c r="B701" t="s">
        <v>348</v>
      </c>
      <c r="C701" t="str">
        <f>"161001"</f>
        <v>161001</v>
      </c>
      <c r="D701" t="s">
        <v>347</v>
      </c>
      <c r="E701">
        <v>18</v>
      </c>
      <c r="F701">
        <v>51</v>
      </c>
      <c r="G701">
        <v>60</v>
      </c>
      <c r="H701">
        <v>25</v>
      </c>
      <c r="I701">
        <v>35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35</v>
      </c>
      <c r="T701">
        <v>0</v>
      </c>
      <c r="U701">
        <v>0</v>
      </c>
      <c r="V701">
        <v>35</v>
      </c>
      <c r="W701">
        <v>7</v>
      </c>
      <c r="X701">
        <v>4</v>
      </c>
      <c r="Y701">
        <v>2</v>
      </c>
      <c r="Z701">
        <v>0</v>
      </c>
      <c r="AA701">
        <v>28</v>
      </c>
      <c r="AB701">
        <v>7</v>
      </c>
      <c r="AC701">
        <v>0</v>
      </c>
      <c r="AD701">
        <v>0</v>
      </c>
      <c r="AE701">
        <v>2</v>
      </c>
      <c r="AF701">
        <v>3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1</v>
      </c>
      <c r="BA701">
        <v>7</v>
      </c>
      <c r="BB701">
        <v>11</v>
      </c>
      <c r="BC701">
        <v>3</v>
      </c>
      <c r="BD701">
        <v>0</v>
      </c>
      <c r="BE701">
        <v>3</v>
      </c>
      <c r="BF701">
        <v>0</v>
      </c>
      <c r="BG701">
        <v>0</v>
      </c>
      <c r="BH701">
        <v>1</v>
      </c>
      <c r="BI701">
        <v>0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1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11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1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1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1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3</v>
      </c>
      <c r="ER701">
        <v>3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3</v>
      </c>
      <c r="FO701">
        <v>3</v>
      </c>
      <c r="FP701">
        <v>0</v>
      </c>
      <c r="FQ701">
        <v>1</v>
      </c>
      <c r="FR701">
        <v>0</v>
      </c>
      <c r="FS701">
        <v>0</v>
      </c>
      <c r="FT701">
        <v>0</v>
      </c>
      <c r="FU701">
        <v>0</v>
      </c>
      <c r="FV701">
        <v>0</v>
      </c>
      <c r="FW701">
        <v>0</v>
      </c>
      <c r="FX701">
        <v>1</v>
      </c>
      <c r="FY701">
        <v>0</v>
      </c>
      <c r="FZ701">
        <v>0</v>
      </c>
      <c r="GA701">
        <v>0</v>
      </c>
      <c r="GB701">
        <v>0</v>
      </c>
      <c r="GC701">
        <v>0</v>
      </c>
      <c r="GD701">
        <v>0</v>
      </c>
      <c r="GE701">
        <v>0</v>
      </c>
      <c r="GF701">
        <v>0</v>
      </c>
      <c r="GG701">
        <v>0</v>
      </c>
      <c r="GH701">
        <v>0</v>
      </c>
      <c r="GI701">
        <v>1</v>
      </c>
      <c r="GJ701">
        <v>0</v>
      </c>
      <c r="GK701">
        <v>0</v>
      </c>
      <c r="GL701">
        <v>0</v>
      </c>
      <c r="GM701">
        <v>0</v>
      </c>
      <c r="GN701">
        <v>3</v>
      </c>
      <c r="GO701">
        <v>0</v>
      </c>
      <c r="GP701">
        <v>0</v>
      </c>
      <c r="GQ701">
        <v>0</v>
      </c>
      <c r="GR701">
        <v>0</v>
      </c>
      <c r="GS701">
        <v>0</v>
      </c>
      <c r="GT701">
        <v>0</v>
      </c>
      <c r="GU701">
        <v>0</v>
      </c>
      <c r="GV701">
        <v>0</v>
      </c>
      <c r="GW701">
        <v>0</v>
      </c>
      <c r="GX701">
        <v>0</v>
      </c>
      <c r="GY701">
        <v>0</v>
      </c>
      <c r="GZ701">
        <v>0</v>
      </c>
      <c r="HA701">
        <v>0</v>
      </c>
      <c r="HB701">
        <v>0</v>
      </c>
      <c r="HC701">
        <v>0</v>
      </c>
      <c r="HD701">
        <v>0</v>
      </c>
      <c r="HE701">
        <v>0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0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0</v>
      </c>
      <c r="HR701">
        <v>0</v>
      </c>
      <c r="HS701">
        <v>0</v>
      </c>
      <c r="HT701">
        <v>0</v>
      </c>
      <c r="HU701">
        <v>0</v>
      </c>
      <c r="HV701">
        <v>0</v>
      </c>
      <c r="HW701">
        <v>0</v>
      </c>
      <c r="HX701">
        <v>0</v>
      </c>
      <c r="HY701">
        <v>0</v>
      </c>
      <c r="HZ701">
        <v>0</v>
      </c>
      <c r="IA701">
        <v>0</v>
      </c>
      <c r="IB701">
        <v>0</v>
      </c>
      <c r="IC701">
        <v>0</v>
      </c>
      <c r="ID701">
        <v>0</v>
      </c>
      <c r="IE701">
        <v>0</v>
      </c>
      <c r="IF701">
        <v>0</v>
      </c>
      <c r="IG701">
        <v>0</v>
      </c>
      <c r="IH701">
        <v>0</v>
      </c>
      <c r="II701">
        <v>0</v>
      </c>
      <c r="IJ701">
        <v>0</v>
      </c>
      <c r="IK701">
        <v>0</v>
      </c>
      <c r="IL701">
        <v>0</v>
      </c>
      <c r="IM701">
        <v>3</v>
      </c>
      <c r="IN701">
        <v>1</v>
      </c>
      <c r="IO701">
        <v>0</v>
      </c>
      <c r="IP701">
        <v>0</v>
      </c>
      <c r="IQ701">
        <v>0</v>
      </c>
      <c r="IR701">
        <v>0</v>
      </c>
      <c r="IS701">
        <v>0</v>
      </c>
      <c r="IT701">
        <v>0</v>
      </c>
      <c r="IU701">
        <v>0</v>
      </c>
      <c r="IV701">
        <v>0</v>
      </c>
      <c r="IW701">
        <v>0</v>
      </c>
      <c r="IX701">
        <v>0</v>
      </c>
      <c r="IY701">
        <v>0</v>
      </c>
      <c r="IZ701">
        <v>0</v>
      </c>
      <c r="JA701">
        <v>0</v>
      </c>
      <c r="JB701">
        <v>0</v>
      </c>
      <c r="JC701">
        <v>0</v>
      </c>
      <c r="JD701">
        <v>0</v>
      </c>
      <c r="JE701">
        <v>0</v>
      </c>
      <c r="JF701">
        <v>0</v>
      </c>
      <c r="JG701">
        <v>0</v>
      </c>
      <c r="JH701">
        <v>0</v>
      </c>
      <c r="JI701">
        <v>0</v>
      </c>
      <c r="JJ701">
        <v>0</v>
      </c>
      <c r="JK701">
        <v>2</v>
      </c>
      <c r="JL701">
        <v>3</v>
      </c>
    </row>
    <row r="702" spans="1:272">
      <c r="A702" t="s">
        <v>346</v>
      </c>
      <c r="B702" t="s">
        <v>324</v>
      </c>
      <c r="C702" t="str">
        <f>"161002"</f>
        <v>161002</v>
      </c>
      <c r="D702" t="s">
        <v>345</v>
      </c>
      <c r="E702">
        <v>1</v>
      </c>
      <c r="F702">
        <v>941</v>
      </c>
      <c r="G702">
        <v>720</v>
      </c>
      <c r="H702">
        <v>410</v>
      </c>
      <c r="I702">
        <v>310</v>
      </c>
      <c r="J702">
        <v>0</v>
      </c>
      <c r="K702">
        <v>5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310</v>
      </c>
      <c r="T702">
        <v>0</v>
      </c>
      <c r="U702">
        <v>0</v>
      </c>
      <c r="V702">
        <v>310</v>
      </c>
      <c r="W702">
        <v>10</v>
      </c>
      <c r="X702">
        <v>9</v>
      </c>
      <c r="Y702">
        <v>1</v>
      </c>
      <c r="Z702">
        <v>0</v>
      </c>
      <c r="AA702">
        <v>300</v>
      </c>
      <c r="AB702">
        <v>59</v>
      </c>
      <c r="AC702">
        <v>8</v>
      </c>
      <c r="AD702">
        <v>5</v>
      </c>
      <c r="AE702">
        <v>23</v>
      </c>
      <c r="AF702">
        <v>7</v>
      </c>
      <c r="AG702">
        <v>1</v>
      </c>
      <c r="AH702">
        <v>1</v>
      </c>
      <c r="AI702">
        <v>3</v>
      </c>
      <c r="AJ702">
        <v>1</v>
      </c>
      <c r="AK702">
        <v>2</v>
      </c>
      <c r="AL702">
        <v>0</v>
      </c>
      <c r="AM702">
        <v>0</v>
      </c>
      <c r="AN702">
        <v>2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0</v>
      </c>
      <c r="AU702">
        <v>0</v>
      </c>
      <c r="AV702">
        <v>2</v>
      </c>
      <c r="AW702">
        <v>2</v>
      </c>
      <c r="AX702">
        <v>0</v>
      </c>
      <c r="AY702">
        <v>1</v>
      </c>
      <c r="AZ702">
        <v>0</v>
      </c>
      <c r="BA702">
        <v>59</v>
      </c>
      <c r="BB702">
        <v>55</v>
      </c>
      <c r="BC702">
        <v>4</v>
      </c>
      <c r="BD702">
        <v>5</v>
      </c>
      <c r="BE702">
        <v>33</v>
      </c>
      <c r="BF702">
        <v>4</v>
      </c>
      <c r="BG702">
        <v>2</v>
      </c>
      <c r="BH702">
        <v>1</v>
      </c>
      <c r="BI702">
        <v>0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>
        <v>1</v>
      </c>
      <c r="BS702">
        <v>0</v>
      </c>
      <c r="BT702">
        <v>0</v>
      </c>
      <c r="BU702">
        <v>1</v>
      </c>
      <c r="BV702">
        <v>0</v>
      </c>
      <c r="BW702">
        <v>0</v>
      </c>
      <c r="BX702">
        <v>0</v>
      </c>
      <c r="BY702">
        <v>1</v>
      </c>
      <c r="BZ702">
        <v>55</v>
      </c>
      <c r="CA702">
        <v>5</v>
      </c>
      <c r="CB702">
        <v>0</v>
      </c>
      <c r="CC702">
        <v>4</v>
      </c>
      <c r="CD702">
        <v>1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5</v>
      </c>
      <c r="CQ702">
        <v>15</v>
      </c>
      <c r="CR702">
        <v>10</v>
      </c>
      <c r="CS702">
        <v>2</v>
      </c>
      <c r="CT702">
        <v>1</v>
      </c>
      <c r="CU702">
        <v>0</v>
      </c>
      <c r="CV702">
        <v>0</v>
      </c>
      <c r="CW702">
        <v>1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1</v>
      </c>
      <c r="DN702">
        <v>0</v>
      </c>
      <c r="DO702">
        <v>0</v>
      </c>
      <c r="DP702">
        <v>15</v>
      </c>
      <c r="DQ702">
        <v>2</v>
      </c>
      <c r="DR702">
        <v>0</v>
      </c>
      <c r="DS702">
        <v>0</v>
      </c>
      <c r="DT702">
        <v>0</v>
      </c>
      <c r="DU702">
        <v>0</v>
      </c>
      <c r="DV702">
        <v>1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1</v>
      </c>
      <c r="EP702">
        <v>2</v>
      </c>
      <c r="EQ702">
        <v>10</v>
      </c>
      <c r="ER702">
        <v>3</v>
      </c>
      <c r="ES702">
        <v>1</v>
      </c>
      <c r="ET702">
        <v>0</v>
      </c>
      <c r="EU702">
        <v>1</v>
      </c>
      <c r="EV702">
        <v>0</v>
      </c>
      <c r="EW702">
        <v>0</v>
      </c>
      <c r="EX702">
        <v>1</v>
      </c>
      <c r="EY702">
        <v>0</v>
      </c>
      <c r="EZ702">
        <v>0</v>
      </c>
      <c r="FA702">
        <v>1</v>
      </c>
      <c r="FB702">
        <v>1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1</v>
      </c>
      <c r="FM702">
        <v>1</v>
      </c>
      <c r="FN702">
        <v>10</v>
      </c>
      <c r="FO702">
        <v>14</v>
      </c>
      <c r="FP702">
        <v>3</v>
      </c>
      <c r="FQ702">
        <v>3</v>
      </c>
      <c r="FR702">
        <v>1</v>
      </c>
      <c r="FS702">
        <v>1</v>
      </c>
      <c r="FT702">
        <v>0</v>
      </c>
      <c r="FU702">
        <v>0</v>
      </c>
      <c r="FV702">
        <v>1</v>
      </c>
      <c r="FW702">
        <v>0</v>
      </c>
      <c r="FX702">
        <v>1</v>
      </c>
      <c r="FY702">
        <v>3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0</v>
      </c>
      <c r="GK702">
        <v>0</v>
      </c>
      <c r="GL702">
        <v>0</v>
      </c>
      <c r="GM702">
        <v>1</v>
      </c>
      <c r="GN702">
        <v>14</v>
      </c>
      <c r="GO702">
        <v>13</v>
      </c>
      <c r="GP702">
        <v>7</v>
      </c>
      <c r="GQ702">
        <v>1</v>
      </c>
      <c r="GR702">
        <v>1</v>
      </c>
      <c r="GS702">
        <v>0</v>
      </c>
      <c r="GT702">
        <v>1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1</v>
      </c>
      <c r="HC702">
        <v>0</v>
      </c>
      <c r="HD702">
        <v>0</v>
      </c>
      <c r="HE702">
        <v>0</v>
      </c>
      <c r="HF702">
        <v>0</v>
      </c>
      <c r="HG702">
        <v>2</v>
      </c>
      <c r="HH702">
        <v>13</v>
      </c>
      <c r="HI702">
        <v>3</v>
      </c>
      <c r="HJ702">
        <v>0</v>
      </c>
      <c r="HK702">
        <v>0</v>
      </c>
      <c r="HL702">
        <v>1</v>
      </c>
      <c r="HM702">
        <v>0</v>
      </c>
      <c r="HN702">
        <v>0</v>
      </c>
      <c r="HO702">
        <v>0</v>
      </c>
      <c r="HP702">
        <v>0</v>
      </c>
      <c r="HQ702">
        <v>0</v>
      </c>
      <c r="HR702">
        <v>0</v>
      </c>
      <c r="HS702">
        <v>0</v>
      </c>
      <c r="HT702">
        <v>1</v>
      </c>
      <c r="HU702">
        <v>1</v>
      </c>
      <c r="HV702">
        <v>3</v>
      </c>
      <c r="HW702">
        <v>0</v>
      </c>
      <c r="HX702">
        <v>0</v>
      </c>
      <c r="HY702">
        <v>0</v>
      </c>
      <c r="HZ702">
        <v>0</v>
      </c>
      <c r="IA702">
        <v>0</v>
      </c>
      <c r="IB702">
        <v>0</v>
      </c>
      <c r="IC702">
        <v>0</v>
      </c>
      <c r="ID702">
        <v>0</v>
      </c>
      <c r="IE702">
        <v>0</v>
      </c>
      <c r="IF702">
        <v>0</v>
      </c>
      <c r="IG702">
        <v>0</v>
      </c>
      <c r="IH702">
        <v>0</v>
      </c>
      <c r="II702">
        <v>0</v>
      </c>
      <c r="IJ702">
        <v>0</v>
      </c>
      <c r="IK702">
        <v>0</v>
      </c>
      <c r="IL702">
        <v>0</v>
      </c>
      <c r="IM702">
        <v>124</v>
      </c>
      <c r="IN702">
        <v>3</v>
      </c>
      <c r="IO702">
        <v>3</v>
      </c>
      <c r="IP702">
        <v>6</v>
      </c>
      <c r="IQ702">
        <v>20</v>
      </c>
      <c r="IR702">
        <v>0</v>
      </c>
      <c r="IS702">
        <v>89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2</v>
      </c>
      <c r="IZ702">
        <v>0</v>
      </c>
      <c r="JA702">
        <v>0</v>
      </c>
      <c r="JB702">
        <v>0</v>
      </c>
      <c r="JC702">
        <v>0</v>
      </c>
      <c r="JD702">
        <v>0</v>
      </c>
      <c r="JE702">
        <v>0</v>
      </c>
      <c r="JF702">
        <v>0</v>
      </c>
      <c r="JG702">
        <v>0</v>
      </c>
      <c r="JH702">
        <v>0</v>
      </c>
      <c r="JI702">
        <v>0</v>
      </c>
      <c r="JJ702">
        <v>0</v>
      </c>
      <c r="JK702">
        <v>1</v>
      </c>
      <c r="JL702">
        <v>124</v>
      </c>
    </row>
    <row r="703" spans="1:272">
      <c r="A703" t="s">
        <v>344</v>
      </c>
      <c r="B703" t="s">
        <v>324</v>
      </c>
      <c r="C703" t="str">
        <f>"161002"</f>
        <v>161002</v>
      </c>
      <c r="D703" t="s">
        <v>343</v>
      </c>
      <c r="E703">
        <v>2</v>
      </c>
      <c r="F703">
        <v>1470</v>
      </c>
      <c r="G703">
        <v>1100</v>
      </c>
      <c r="H703">
        <v>493</v>
      </c>
      <c r="I703">
        <v>607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607</v>
      </c>
      <c r="T703">
        <v>0</v>
      </c>
      <c r="U703">
        <v>0</v>
      </c>
      <c r="V703">
        <v>607</v>
      </c>
      <c r="W703">
        <v>27</v>
      </c>
      <c r="X703">
        <v>24</v>
      </c>
      <c r="Y703">
        <v>3</v>
      </c>
      <c r="Z703">
        <v>0</v>
      </c>
      <c r="AA703">
        <v>580</v>
      </c>
      <c r="AB703">
        <v>172</v>
      </c>
      <c r="AC703">
        <v>25</v>
      </c>
      <c r="AD703">
        <v>21</v>
      </c>
      <c r="AE703">
        <v>65</v>
      </c>
      <c r="AF703">
        <v>9</v>
      </c>
      <c r="AG703">
        <v>15</v>
      </c>
      <c r="AH703">
        <v>12</v>
      </c>
      <c r="AI703">
        <v>1</v>
      </c>
      <c r="AJ703">
        <v>2</v>
      </c>
      <c r="AK703">
        <v>1</v>
      </c>
      <c r="AL703">
        <v>3</v>
      </c>
      <c r="AM703">
        <v>0</v>
      </c>
      <c r="AN703">
        <v>0</v>
      </c>
      <c r="AO703">
        <v>0</v>
      </c>
      <c r="AP703">
        <v>0</v>
      </c>
      <c r="AQ703">
        <v>8</v>
      </c>
      <c r="AR703">
        <v>0</v>
      </c>
      <c r="AS703">
        <v>0</v>
      </c>
      <c r="AT703">
        <v>1</v>
      </c>
      <c r="AU703">
        <v>0</v>
      </c>
      <c r="AV703">
        <v>3</v>
      </c>
      <c r="AW703">
        <v>0</v>
      </c>
      <c r="AX703">
        <v>1</v>
      </c>
      <c r="AY703">
        <v>4</v>
      </c>
      <c r="AZ703">
        <v>1</v>
      </c>
      <c r="BA703">
        <v>172</v>
      </c>
      <c r="BB703">
        <v>171</v>
      </c>
      <c r="BC703">
        <v>21</v>
      </c>
      <c r="BD703">
        <v>3</v>
      </c>
      <c r="BE703">
        <v>94</v>
      </c>
      <c r="BF703">
        <v>6</v>
      </c>
      <c r="BG703">
        <v>9</v>
      </c>
      <c r="BH703">
        <v>1</v>
      </c>
      <c r="BI703">
        <v>1</v>
      </c>
      <c r="BJ703">
        <v>7</v>
      </c>
      <c r="BK703">
        <v>4</v>
      </c>
      <c r="BL703">
        <v>1</v>
      </c>
      <c r="BM703">
        <v>0</v>
      </c>
      <c r="BN703">
        <v>5</v>
      </c>
      <c r="BO703">
        <v>0</v>
      </c>
      <c r="BP703">
        <v>0</v>
      </c>
      <c r="BQ703">
        <v>3</v>
      </c>
      <c r="BR703">
        <v>4</v>
      </c>
      <c r="BS703">
        <v>2</v>
      </c>
      <c r="BT703">
        <v>0</v>
      </c>
      <c r="BU703">
        <v>0</v>
      </c>
      <c r="BV703">
        <v>2</v>
      </c>
      <c r="BW703">
        <v>2</v>
      </c>
      <c r="BX703">
        <v>4</v>
      </c>
      <c r="BY703">
        <v>2</v>
      </c>
      <c r="BZ703">
        <v>171</v>
      </c>
      <c r="CA703">
        <v>12</v>
      </c>
      <c r="CB703">
        <v>4</v>
      </c>
      <c r="CC703">
        <v>4</v>
      </c>
      <c r="CD703">
        <v>1</v>
      </c>
      <c r="CE703">
        <v>0</v>
      </c>
      <c r="CF703">
        <v>0</v>
      </c>
      <c r="CG703">
        <v>1</v>
      </c>
      <c r="CH703">
        <v>1</v>
      </c>
      <c r="CI703">
        <v>0</v>
      </c>
      <c r="CJ703">
        <v>0</v>
      </c>
      <c r="CK703">
        <v>1</v>
      </c>
      <c r="CL703">
        <v>0</v>
      </c>
      <c r="CM703">
        <v>0</v>
      </c>
      <c r="CN703">
        <v>0</v>
      </c>
      <c r="CO703">
        <v>0</v>
      </c>
      <c r="CP703">
        <v>12</v>
      </c>
      <c r="CQ703">
        <v>30</v>
      </c>
      <c r="CR703">
        <v>19</v>
      </c>
      <c r="CS703">
        <v>0</v>
      </c>
      <c r="CT703">
        <v>1</v>
      </c>
      <c r="CU703">
        <v>1</v>
      </c>
      <c r="CV703">
        <v>0</v>
      </c>
      <c r="CW703">
        <v>0</v>
      </c>
      <c r="CX703">
        <v>1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1</v>
      </c>
      <c r="DF703">
        <v>0</v>
      </c>
      <c r="DG703">
        <v>1</v>
      </c>
      <c r="DH703">
        <v>0</v>
      </c>
      <c r="DI703">
        <v>0</v>
      </c>
      <c r="DJ703">
        <v>2</v>
      </c>
      <c r="DK703">
        <v>0</v>
      </c>
      <c r="DL703">
        <v>0</v>
      </c>
      <c r="DM703">
        <v>0</v>
      </c>
      <c r="DN703">
        <v>1</v>
      </c>
      <c r="DO703">
        <v>3</v>
      </c>
      <c r="DP703">
        <v>30</v>
      </c>
      <c r="DQ703">
        <v>5</v>
      </c>
      <c r="DR703">
        <v>0</v>
      </c>
      <c r="DS703">
        <v>3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1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1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5</v>
      </c>
      <c r="EQ703">
        <v>32</v>
      </c>
      <c r="ER703">
        <v>12</v>
      </c>
      <c r="ES703">
        <v>6</v>
      </c>
      <c r="ET703">
        <v>2</v>
      </c>
      <c r="EU703">
        <v>0</v>
      </c>
      <c r="EV703">
        <v>1</v>
      </c>
      <c r="EW703">
        <v>1</v>
      </c>
      <c r="EX703">
        <v>1</v>
      </c>
      <c r="EY703">
        <v>1</v>
      </c>
      <c r="EZ703">
        <v>0</v>
      </c>
      <c r="FA703">
        <v>2</v>
      </c>
      <c r="FB703">
        <v>0</v>
      </c>
      <c r="FC703">
        <v>0</v>
      </c>
      <c r="FD703">
        <v>2</v>
      </c>
      <c r="FE703">
        <v>0</v>
      </c>
      <c r="FF703">
        <v>1</v>
      </c>
      <c r="FG703">
        <v>1</v>
      </c>
      <c r="FH703">
        <v>0</v>
      </c>
      <c r="FI703">
        <v>0</v>
      </c>
      <c r="FJ703">
        <v>0</v>
      </c>
      <c r="FK703">
        <v>0</v>
      </c>
      <c r="FL703">
        <v>1</v>
      </c>
      <c r="FM703">
        <v>1</v>
      </c>
      <c r="FN703">
        <v>32</v>
      </c>
      <c r="FO703">
        <v>57</v>
      </c>
      <c r="FP703">
        <v>10</v>
      </c>
      <c r="FQ703">
        <v>14</v>
      </c>
      <c r="FR703">
        <v>5</v>
      </c>
      <c r="FS703">
        <v>0</v>
      </c>
      <c r="FT703">
        <v>2</v>
      </c>
      <c r="FU703">
        <v>1</v>
      </c>
      <c r="FV703">
        <v>0</v>
      </c>
      <c r="FW703">
        <v>2</v>
      </c>
      <c r="FX703">
        <v>4</v>
      </c>
      <c r="FY703">
        <v>7</v>
      </c>
      <c r="FZ703">
        <v>0</v>
      </c>
      <c r="GA703">
        <v>1</v>
      </c>
      <c r="GB703">
        <v>0</v>
      </c>
      <c r="GC703">
        <v>2</v>
      </c>
      <c r="GD703">
        <v>1</v>
      </c>
      <c r="GE703">
        <v>1</v>
      </c>
      <c r="GF703">
        <v>0</v>
      </c>
      <c r="GG703">
        <v>1</v>
      </c>
      <c r="GH703">
        <v>0</v>
      </c>
      <c r="GI703">
        <v>1</v>
      </c>
      <c r="GJ703">
        <v>4</v>
      </c>
      <c r="GK703">
        <v>0</v>
      </c>
      <c r="GL703">
        <v>1</v>
      </c>
      <c r="GM703">
        <v>0</v>
      </c>
      <c r="GN703">
        <v>57</v>
      </c>
      <c r="GO703">
        <v>34</v>
      </c>
      <c r="GP703">
        <v>21</v>
      </c>
      <c r="GQ703">
        <v>2</v>
      </c>
      <c r="GR703">
        <v>4</v>
      </c>
      <c r="GS703">
        <v>0</v>
      </c>
      <c r="GT703">
        <v>2</v>
      </c>
      <c r="GU703">
        <v>0</v>
      </c>
      <c r="GV703">
        <v>2</v>
      </c>
      <c r="GW703">
        <v>0</v>
      </c>
      <c r="GX703">
        <v>1</v>
      </c>
      <c r="GY703">
        <v>1</v>
      </c>
      <c r="GZ703">
        <v>0</v>
      </c>
      <c r="HA703">
        <v>0</v>
      </c>
      <c r="HB703">
        <v>0</v>
      </c>
      <c r="HC703">
        <v>0</v>
      </c>
      <c r="HD703">
        <v>0</v>
      </c>
      <c r="HE703">
        <v>0</v>
      </c>
      <c r="HF703">
        <v>0</v>
      </c>
      <c r="HG703">
        <v>1</v>
      </c>
      <c r="HH703">
        <v>34</v>
      </c>
      <c r="HI703">
        <v>2</v>
      </c>
      <c r="HJ703">
        <v>0</v>
      </c>
      <c r="HK703">
        <v>0</v>
      </c>
      <c r="HL703">
        <v>0</v>
      </c>
      <c r="HM703">
        <v>0</v>
      </c>
      <c r="HN703">
        <v>0</v>
      </c>
      <c r="HO703">
        <v>1</v>
      </c>
      <c r="HP703">
        <v>0</v>
      </c>
      <c r="HQ703">
        <v>0</v>
      </c>
      <c r="HR703">
        <v>0</v>
      </c>
      <c r="HS703">
        <v>0</v>
      </c>
      <c r="HT703">
        <v>0</v>
      </c>
      <c r="HU703">
        <v>1</v>
      </c>
      <c r="HV703">
        <v>2</v>
      </c>
      <c r="HW703">
        <v>2</v>
      </c>
      <c r="HX703">
        <v>2</v>
      </c>
      <c r="HY703">
        <v>0</v>
      </c>
      <c r="HZ703">
        <v>0</v>
      </c>
      <c r="IA703">
        <v>0</v>
      </c>
      <c r="IB703">
        <v>0</v>
      </c>
      <c r="IC703">
        <v>0</v>
      </c>
      <c r="ID703">
        <v>0</v>
      </c>
      <c r="IE703">
        <v>0</v>
      </c>
      <c r="IF703">
        <v>0</v>
      </c>
      <c r="IG703">
        <v>0</v>
      </c>
      <c r="IH703">
        <v>0</v>
      </c>
      <c r="II703">
        <v>0</v>
      </c>
      <c r="IJ703">
        <v>0</v>
      </c>
      <c r="IK703">
        <v>0</v>
      </c>
      <c r="IL703">
        <v>2</v>
      </c>
      <c r="IM703">
        <v>63</v>
      </c>
      <c r="IN703">
        <v>7</v>
      </c>
      <c r="IO703">
        <v>1</v>
      </c>
      <c r="IP703">
        <v>2</v>
      </c>
      <c r="IQ703">
        <v>11</v>
      </c>
      <c r="IR703">
        <v>0</v>
      </c>
      <c r="IS703">
        <v>37</v>
      </c>
      <c r="IT703">
        <v>0</v>
      </c>
      <c r="IU703">
        <v>1</v>
      </c>
      <c r="IV703">
        <v>0</v>
      </c>
      <c r="IW703">
        <v>0</v>
      </c>
      <c r="IX703">
        <v>0</v>
      </c>
      <c r="IY703">
        <v>1</v>
      </c>
      <c r="IZ703">
        <v>0</v>
      </c>
      <c r="JA703">
        <v>0</v>
      </c>
      <c r="JB703">
        <v>0</v>
      </c>
      <c r="JC703">
        <v>0</v>
      </c>
      <c r="JD703">
        <v>2</v>
      </c>
      <c r="JE703">
        <v>0</v>
      </c>
      <c r="JF703">
        <v>0</v>
      </c>
      <c r="JG703">
        <v>0</v>
      </c>
      <c r="JH703">
        <v>0</v>
      </c>
      <c r="JI703">
        <v>0</v>
      </c>
      <c r="JJ703">
        <v>0</v>
      </c>
      <c r="JK703">
        <v>1</v>
      </c>
      <c r="JL703">
        <v>63</v>
      </c>
    </row>
    <row r="704" spans="1:272">
      <c r="A704" t="s">
        <v>342</v>
      </c>
      <c r="B704" t="s">
        <v>324</v>
      </c>
      <c r="C704" t="str">
        <f>"161002"</f>
        <v>161002</v>
      </c>
      <c r="D704" t="s">
        <v>339</v>
      </c>
      <c r="E704">
        <v>3</v>
      </c>
      <c r="F704">
        <v>783</v>
      </c>
      <c r="G704">
        <v>600</v>
      </c>
      <c r="H704">
        <v>272</v>
      </c>
      <c r="I704">
        <v>328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328</v>
      </c>
      <c r="T704">
        <v>0</v>
      </c>
      <c r="U704">
        <v>0</v>
      </c>
      <c r="V704">
        <v>328</v>
      </c>
      <c r="W704">
        <v>8</v>
      </c>
      <c r="X704">
        <v>5</v>
      </c>
      <c r="Y704">
        <v>3</v>
      </c>
      <c r="Z704">
        <v>0</v>
      </c>
      <c r="AA704">
        <v>320</v>
      </c>
      <c r="AB704">
        <v>62</v>
      </c>
      <c r="AC704">
        <v>1</v>
      </c>
      <c r="AD704">
        <v>12</v>
      </c>
      <c r="AE704">
        <v>27</v>
      </c>
      <c r="AF704">
        <v>3</v>
      </c>
      <c r="AG704">
        <v>6</v>
      </c>
      <c r="AH704">
        <v>5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1</v>
      </c>
      <c r="AQ704">
        <v>2</v>
      </c>
      <c r="AR704">
        <v>0</v>
      </c>
      <c r="AS704">
        <v>0</v>
      </c>
      <c r="AT704">
        <v>0</v>
      </c>
      <c r="AU704">
        <v>2</v>
      </c>
      <c r="AV704">
        <v>0</v>
      </c>
      <c r="AW704">
        <v>0</v>
      </c>
      <c r="AX704">
        <v>0</v>
      </c>
      <c r="AY704">
        <v>1</v>
      </c>
      <c r="AZ704">
        <v>1</v>
      </c>
      <c r="BA704">
        <v>62</v>
      </c>
      <c r="BB704">
        <v>83</v>
      </c>
      <c r="BC704">
        <v>21</v>
      </c>
      <c r="BD704">
        <v>0</v>
      </c>
      <c r="BE704">
        <v>38</v>
      </c>
      <c r="BF704">
        <v>4</v>
      </c>
      <c r="BG704">
        <v>2</v>
      </c>
      <c r="BH704">
        <v>2</v>
      </c>
      <c r="BI704">
        <v>0</v>
      </c>
      <c r="BJ704">
        <v>3</v>
      </c>
      <c r="BK704">
        <v>1</v>
      </c>
      <c r="BL704">
        <v>2</v>
      </c>
      <c r="BM704">
        <v>0</v>
      </c>
      <c r="BN704">
        <v>2</v>
      </c>
      <c r="BO704">
        <v>2</v>
      </c>
      <c r="BP704">
        <v>0</v>
      </c>
      <c r="BQ704">
        <v>1</v>
      </c>
      <c r="BR704">
        <v>2</v>
      </c>
      <c r="BS704">
        <v>1</v>
      </c>
      <c r="BT704">
        <v>0</v>
      </c>
      <c r="BU704">
        <v>0</v>
      </c>
      <c r="BV704">
        <v>0</v>
      </c>
      <c r="BW704">
        <v>2</v>
      </c>
      <c r="BX704">
        <v>0</v>
      </c>
      <c r="BY704">
        <v>0</v>
      </c>
      <c r="BZ704">
        <v>83</v>
      </c>
      <c r="CA704">
        <v>7</v>
      </c>
      <c r="CB704">
        <v>6</v>
      </c>
      <c r="CC704">
        <v>1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7</v>
      </c>
      <c r="CQ704">
        <v>19</v>
      </c>
      <c r="CR704">
        <v>8</v>
      </c>
      <c r="CS704">
        <v>1</v>
      </c>
      <c r="CT704">
        <v>2</v>
      </c>
      <c r="CU704">
        <v>0</v>
      </c>
      <c r="CV704">
        <v>3</v>
      </c>
      <c r="CW704">
        <v>1</v>
      </c>
      <c r="CX704">
        <v>1</v>
      </c>
      <c r="CY704">
        <v>0</v>
      </c>
      <c r="CZ704">
        <v>0</v>
      </c>
      <c r="DA704">
        <v>1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2</v>
      </c>
      <c r="DP704">
        <v>19</v>
      </c>
      <c r="DQ704">
        <v>5</v>
      </c>
      <c r="DR704">
        <v>0</v>
      </c>
      <c r="DS704">
        <v>0</v>
      </c>
      <c r="DT704">
        <v>1</v>
      </c>
      <c r="DU704">
        <v>0</v>
      </c>
      <c r="DV704">
        <v>1</v>
      </c>
      <c r="DW704">
        <v>0</v>
      </c>
      <c r="DX704">
        <v>1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1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1</v>
      </c>
      <c r="EP704">
        <v>5</v>
      </c>
      <c r="EQ704">
        <v>15</v>
      </c>
      <c r="ER704">
        <v>0</v>
      </c>
      <c r="ES704">
        <v>2</v>
      </c>
      <c r="ET704">
        <v>7</v>
      </c>
      <c r="EU704">
        <v>0</v>
      </c>
      <c r="EV704">
        <v>0</v>
      </c>
      <c r="EW704">
        <v>0</v>
      </c>
      <c r="EX704">
        <v>4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1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1</v>
      </c>
      <c r="FN704">
        <v>15</v>
      </c>
      <c r="FO704">
        <v>30</v>
      </c>
      <c r="FP704">
        <v>10</v>
      </c>
      <c r="FQ704">
        <v>2</v>
      </c>
      <c r="FR704">
        <v>1</v>
      </c>
      <c r="FS704">
        <v>1</v>
      </c>
      <c r="FT704">
        <v>0</v>
      </c>
      <c r="FU704">
        <v>3</v>
      </c>
      <c r="FV704">
        <v>0</v>
      </c>
      <c r="FW704">
        <v>1</v>
      </c>
      <c r="FX704">
        <v>2</v>
      </c>
      <c r="FY704">
        <v>0</v>
      </c>
      <c r="FZ704">
        <v>1</v>
      </c>
      <c r="GA704">
        <v>0</v>
      </c>
      <c r="GB704">
        <v>0</v>
      </c>
      <c r="GC704">
        <v>2</v>
      </c>
      <c r="GD704">
        <v>0</v>
      </c>
      <c r="GE704">
        <v>3</v>
      </c>
      <c r="GF704">
        <v>0</v>
      </c>
      <c r="GG704">
        <v>0</v>
      </c>
      <c r="GH704">
        <v>1</v>
      </c>
      <c r="GI704">
        <v>1</v>
      </c>
      <c r="GJ704">
        <v>1</v>
      </c>
      <c r="GK704">
        <v>0</v>
      </c>
      <c r="GL704">
        <v>1</v>
      </c>
      <c r="GM704">
        <v>0</v>
      </c>
      <c r="GN704">
        <v>30</v>
      </c>
      <c r="GO704">
        <v>29</v>
      </c>
      <c r="GP704">
        <v>21</v>
      </c>
      <c r="GQ704">
        <v>2</v>
      </c>
      <c r="GR704">
        <v>0</v>
      </c>
      <c r="GS704">
        <v>0</v>
      </c>
      <c r="GT704">
        <v>1</v>
      </c>
      <c r="GU704">
        <v>0</v>
      </c>
      <c r="GV704">
        <v>1</v>
      </c>
      <c r="GW704">
        <v>1</v>
      </c>
      <c r="GX704">
        <v>0</v>
      </c>
      <c r="GY704">
        <v>0</v>
      </c>
      <c r="GZ704">
        <v>2</v>
      </c>
      <c r="HA704">
        <v>0</v>
      </c>
      <c r="HB704">
        <v>0</v>
      </c>
      <c r="HC704">
        <v>0</v>
      </c>
      <c r="HD704">
        <v>0</v>
      </c>
      <c r="HE704">
        <v>0</v>
      </c>
      <c r="HF704">
        <v>0</v>
      </c>
      <c r="HG704">
        <v>1</v>
      </c>
      <c r="HH704">
        <v>29</v>
      </c>
      <c r="HI704">
        <v>0</v>
      </c>
      <c r="HJ704">
        <v>0</v>
      </c>
      <c r="HK704">
        <v>0</v>
      </c>
      <c r="HL704">
        <v>0</v>
      </c>
      <c r="HM704">
        <v>0</v>
      </c>
      <c r="HN704">
        <v>0</v>
      </c>
      <c r="HO704">
        <v>0</v>
      </c>
      <c r="HP704">
        <v>0</v>
      </c>
      <c r="HQ704">
        <v>0</v>
      </c>
      <c r="HR704">
        <v>0</v>
      </c>
      <c r="HS704">
        <v>0</v>
      </c>
      <c r="HT704">
        <v>0</v>
      </c>
      <c r="HU704">
        <v>0</v>
      </c>
      <c r="HV704">
        <v>0</v>
      </c>
      <c r="HW704">
        <v>0</v>
      </c>
      <c r="HX704">
        <v>0</v>
      </c>
      <c r="HY704">
        <v>0</v>
      </c>
      <c r="HZ704">
        <v>0</v>
      </c>
      <c r="IA704">
        <v>0</v>
      </c>
      <c r="IB704">
        <v>0</v>
      </c>
      <c r="IC704">
        <v>0</v>
      </c>
      <c r="ID704">
        <v>0</v>
      </c>
      <c r="IE704">
        <v>0</v>
      </c>
      <c r="IF704">
        <v>0</v>
      </c>
      <c r="IG704">
        <v>0</v>
      </c>
      <c r="IH704">
        <v>0</v>
      </c>
      <c r="II704">
        <v>0</v>
      </c>
      <c r="IJ704">
        <v>0</v>
      </c>
      <c r="IK704">
        <v>0</v>
      </c>
      <c r="IL704">
        <v>0</v>
      </c>
      <c r="IM704">
        <v>70</v>
      </c>
      <c r="IN704">
        <v>22</v>
      </c>
      <c r="IO704">
        <v>0</v>
      </c>
      <c r="IP704">
        <v>2</v>
      </c>
      <c r="IQ704">
        <v>12</v>
      </c>
      <c r="IR704">
        <v>0</v>
      </c>
      <c r="IS704">
        <v>25</v>
      </c>
      <c r="IT704">
        <v>0</v>
      </c>
      <c r="IU704">
        <v>1</v>
      </c>
      <c r="IV704">
        <v>0</v>
      </c>
      <c r="IW704">
        <v>0</v>
      </c>
      <c r="IX704">
        <v>0</v>
      </c>
      <c r="IY704">
        <v>6</v>
      </c>
      <c r="IZ704">
        <v>0</v>
      </c>
      <c r="JA704">
        <v>0</v>
      </c>
      <c r="JB704">
        <v>0</v>
      </c>
      <c r="JC704">
        <v>1</v>
      </c>
      <c r="JD704">
        <v>0</v>
      </c>
      <c r="JE704">
        <v>0</v>
      </c>
      <c r="JF704">
        <v>0</v>
      </c>
      <c r="JG704">
        <v>0</v>
      </c>
      <c r="JH704">
        <v>0</v>
      </c>
      <c r="JI704">
        <v>1</v>
      </c>
      <c r="JJ704">
        <v>0</v>
      </c>
      <c r="JK704">
        <v>0</v>
      </c>
      <c r="JL704">
        <v>70</v>
      </c>
    </row>
    <row r="705" spans="1:272">
      <c r="A705" t="s">
        <v>341</v>
      </c>
      <c r="B705" t="s">
        <v>324</v>
      </c>
      <c r="C705" t="str">
        <f>"161002"</f>
        <v>161002</v>
      </c>
      <c r="D705" t="s">
        <v>335</v>
      </c>
      <c r="E705">
        <v>4</v>
      </c>
      <c r="F705">
        <v>1403</v>
      </c>
      <c r="G705">
        <v>1070</v>
      </c>
      <c r="H705">
        <v>590</v>
      </c>
      <c r="I705">
        <v>480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480</v>
      </c>
      <c r="T705">
        <v>0</v>
      </c>
      <c r="U705">
        <v>0</v>
      </c>
      <c r="V705">
        <v>480</v>
      </c>
      <c r="W705">
        <v>15</v>
      </c>
      <c r="X705">
        <v>9</v>
      </c>
      <c r="Y705">
        <v>6</v>
      </c>
      <c r="Z705">
        <v>0</v>
      </c>
      <c r="AA705">
        <v>465</v>
      </c>
      <c r="AB705">
        <v>95</v>
      </c>
      <c r="AC705">
        <v>10</v>
      </c>
      <c r="AD705">
        <v>6</v>
      </c>
      <c r="AE705">
        <v>34</v>
      </c>
      <c r="AF705">
        <v>9</v>
      </c>
      <c r="AG705">
        <v>4</v>
      </c>
      <c r="AH705">
        <v>13</v>
      </c>
      <c r="AI705">
        <v>0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1</v>
      </c>
      <c r="AP705">
        <v>3</v>
      </c>
      <c r="AQ705">
        <v>6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3</v>
      </c>
      <c r="AX705">
        <v>1</v>
      </c>
      <c r="AY705">
        <v>0</v>
      </c>
      <c r="AZ705">
        <v>2</v>
      </c>
      <c r="BA705">
        <v>95</v>
      </c>
      <c r="BB705">
        <v>133</v>
      </c>
      <c r="BC705">
        <v>13</v>
      </c>
      <c r="BD705">
        <v>6</v>
      </c>
      <c r="BE705">
        <v>80</v>
      </c>
      <c r="BF705">
        <v>5</v>
      </c>
      <c r="BG705">
        <v>4</v>
      </c>
      <c r="BH705">
        <v>3</v>
      </c>
      <c r="BI705">
        <v>1</v>
      </c>
      <c r="BJ705">
        <v>4</v>
      </c>
      <c r="BK705">
        <v>1</v>
      </c>
      <c r="BL705">
        <v>5</v>
      </c>
      <c r="BM705">
        <v>0</v>
      </c>
      <c r="BN705">
        <v>1</v>
      </c>
      <c r="BO705">
        <v>1</v>
      </c>
      <c r="BP705">
        <v>0</v>
      </c>
      <c r="BQ705">
        <v>0</v>
      </c>
      <c r="BR705">
        <v>5</v>
      </c>
      <c r="BS705">
        <v>0</v>
      </c>
      <c r="BT705">
        <v>0</v>
      </c>
      <c r="BU705">
        <v>0</v>
      </c>
      <c r="BV705">
        <v>0</v>
      </c>
      <c r="BW705">
        <v>1</v>
      </c>
      <c r="BX705">
        <v>2</v>
      </c>
      <c r="BY705">
        <v>1</v>
      </c>
      <c r="BZ705">
        <v>133</v>
      </c>
      <c r="CA705">
        <v>11</v>
      </c>
      <c r="CB705">
        <v>0</v>
      </c>
      <c r="CC705">
        <v>3</v>
      </c>
      <c r="CD705">
        <v>1</v>
      </c>
      <c r="CE705">
        <v>0</v>
      </c>
      <c r="CF705">
        <v>0</v>
      </c>
      <c r="CG705">
        <v>1</v>
      </c>
      <c r="CH705">
        <v>1</v>
      </c>
      <c r="CI705">
        <v>1</v>
      </c>
      <c r="CJ705">
        <v>0</v>
      </c>
      <c r="CK705">
        <v>0</v>
      </c>
      <c r="CL705">
        <v>1</v>
      </c>
      <c r="CM705">
        <v>0</v>
      </c>
      <c r="CN705">
        <v>1</v>
      </c>
      <c r="CO705">
        <v>2</v>
      </c>
      <c r="CP705">
        <v>11</v>
      </c>
      <c r="CQ705">
        <v>34</v>
      </c>
      <c r="CR705">
        <v>20</v>
      </c>
      <c r="CS705">
        <v>3</v>
      </c>
      <c r="CT705">
        <v>1</v>
      </c>
      <c r="CU705">
        <v>0</v>
      </c>
      <c r="CV705">
        <v>1</v>
      </c>
      <c r="CW705">
        <v>0</v>
      </c>
      <c r="CX705">
        <v>0</v>
      </c>
      <c r="CY705">
        <v>3</v>
      </c>
      <c r="CZ705">
        <v>0</v>
      </c>
      <c r="DA705">
        <v>0</v>
      </c>
      <c r="DB705">
        <v>3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1</v>
      </c>
      <c r="DL705">
        <v>0</v>
      </c>
      <c r="DM705">
        <v>0</v>
      </c>
      <c r="DN705">
        <v>2</v>
      </c>
      <c r="DO705">
        <v>0</v>
      </c>
      <c r="DP705">
        <v>34</v>
      </c>
      <c r="DQ705">
        <v>6</v>
      </c>
      <c r="DR705">
        <v>3</v>
      </c>
      <c r="DS705">
        <v>2</v>
      </c>
      <c r="DT705">
        <v>0</v>
      </c>
      <c r="DU705">
        <v>1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6</v>
      </c>
      <c r="EQ705">
        <v>31</v>
      </c>
      <c r="ER705">
        <v>7</v>
      </c>
      <c r="ES705">
        <v>6</v>
      </c>
      <c r="ET705">
        <v>6</v>
      </c>
      <c r="EU705">
        <v>0</v>
      </c>
      <c r="EV705">
        <v>1</v>
      </c>
      <c r="EW705">
        <v>1</v>
      </c>
      <c r="EX705">
        <v>1</v>
      </c>
      <c r="EY705">
        <v>1</v>
      </c>
      <c r="EZ705">
        <v>1</v>
      </c>
      <c r="FA705">
        <v>0</v>
      </c>
      <c r="FB705">
        <v>0</v>
      </c>
      <c r="FC705">
        <v>1</v>
      </c>
      <c r="FD705">
        <v>0</v>
      </c>
      <c r="FE705">
        <v>0</v>
      </c>
      <c r="FF705">
        <v>1</v>
      </c>
      <c r="FG705">
        <v>0</v>
      </c>
      <c r="FH705">
        <v>0</v>
      </c>
      <c r="FI705">
        <v>0</v>
      </c>
      <c r="FJ705">
        <v>0</v>
      </c>
      <c r="FK705">
        <v>2</v>
      </c>
      <c r="FL705">
        <v>0</v>
      </c>
      <c r="FM705">
        <v>3</v>
      </c>
      <c r="FN705">
        <v>31</v>
      </c>
      <c r="FO705">
        <v>49</v>
      </c>
      <c r="FP705">
        <v>17</v>
      </c>
      <c r="FQ705">
        <v>6</v>
      </c>
      <c r="FR705">
        <v>4</v>
      </c>
      <c r="FS705">
        <v>1</v>
      </c>
      <c r="FT705">
        <v>0</v>
      </c>
      <c r="FU705">
        <v>2</v>
      </c>
      <c r="FV705">
        <v>3</v>
      </c>
      <c r="FW705">
        <v>1</v>
      </c>
      <c r="FX705">
        <v>2</v>
      </c>
      <c r="FY705">
        <v>9</v>
      </c>
      <c r="FZ705">
        <v>0</v>
      </c>
      <c r="GA705">
        <v>0</v>
      </c>
      <c r="GB705">
        <v>1</v>
      </c>
      <c r="GC705">
        <v>0</v>
      </c>
      <c r="GD705">
        <v>0</v>
      </c>
      <c r="GE705">
        <v>0</v>
      </c>
      <c r="GF705">
        <v>0</v>
      </c>
      <c r="GG705">
        <v>1</v>
      </c>
      <c r="GH705">
        <v>0</v>
      </c>
      <c r="GI705">
        <v>1</v>
      </c>
      <c r="GJ705">
        <v>0</v>
      </c>
      <c r="GK705">
        <v>1</v>
      </c>
      <c r="GL705">
        <v>0</v>
      </c>
      <c r="GM705">
        <v>0</v>
      </c>
      <c r="GN705">
        <v>49</v>
      </c>
      <c r="GO705">
        <v>20</v>
      </c>
      <c r="GP705">
        <v>15</v>
      </c>
      <c r="GQ705">
        <v>1</v>
      </c>
      <c r="GR705">
        <v>0</v>
      </c>
      <c r="GS705">
        <v>1</v>
      </c>
      <c r="GT705">
        <v>0</v>
      </c>
      <c r="GU705">
        <v>1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2</v>
      </c>
      <c r="HB705">
        <v>0</v>
      </c>
      <c r="HC705">
        <v>0</v>
      </c>
      <c r="HD705">
        <v>0</v>
      </c>
      <c r="HE705">
        <v>0</v>
      </c>
      <c r="HF705">
        <v>0</v>
      </c>
      <c r="HG705">
        <v>0</v>
      </c>
      <c r="HH705">
        <v>20</v>
      </c>
      <c r="HI705">
        <v>3</v>
      </c>
      <c r="HJ705">
        <v>0</v>
      </c>
      <c r="HK705">
        <v>0</v>
      </c>
      <c r="HL705">
        <v>1</v>
      </c>
      <c r="HM705">
        <v>0</v>
      </c>
      <c r="HN705">
        <v>0</v>
      </c>
      <c r="HO705">
        <v>0</v>
      </c>
      <c r="HP705">
        <v>1</v>
      </c>
      <c r="HQ705">
        <v>0</v>
      </c>
      <c r="HR705">
        <v>1</v>
      </c>
      <c r="HS705">
        <v>0</v>
      </c>
      <c r="HT705">
        <v>0</v>
      </c>
      <c r="HU705">
        <v>0</v>
      </c>
      <c r="HV705">
        <v>3</v>
      </c>
      <c r="HW705">
        <v>1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1</v>
      </c>
      <c r="IE705">
        <v>0</v>
      </c>
      <c r="IF705">
        <v>0</v>
      </c>
      <c r="IG705">
        <v>0</v>
      </c>
      <c r="IH705">
        <v>0</v>
      </c>
      <c r="II705">
        <v>0</v>
      </c>
      <c r="IJ705">
        <v>0</v>
      </c>
      <c r="IK705">
        <v>0</v>
      </c>
      <c r="IL705">
        <v>1</v>
      </c>
      <c r="IM705">
        <v>82</v>
      </c>
      <c r="IN705">
        <v>6</v>
      </c>
      <c r="IO705">
        <v>1</v>
      </c>
      <c r="IP705">
        <v>10</v>
      </c>
      <c r="IQ705">
        <v>9</v>
      </c>
      <c r="IR705">
        <v>0</v>
      </c>
      <c r="IS705">
        <v>52</v>
      </c>
      <c r="IT705">
        <v>0</v>
      </c>
      <c r="IU705">
        <v>0</v>
      </c>
      <c r="IV705">
        <v>0</v>
      </c>
      <c r="IW705">
        <v>0</v>
      </c>
      <c r="IX705">
        <v>0</v>
      </c>
      <c r="IY705">
        <v>3</v>
      </c>
      <c r="IZ705">
        <v>0</v>
      </c>
      <c r="JA705">
        <v>0</v>
      </c>
      <c r="JB705">
        <v>0</v>
      </c>
      <c r="JC705">
        <v>0</v>
      </c>
      <c r="JD705">
        <v>0</v>
      </c>
      <c r="JE705">
        <v>0</v>
      </c>
      <c r="JF705">
        <v>0</v>
      </c>
      <c r="JG705">
        <v>0</v>
      </c>
      <c r="JH705">
        <v>0</v>
      </c>
      <c r="JI705">
        <v>0</v>
      </c>
      <c r="JJ705">
        <v>1</v>
      </c>
      <c r="JK705">
        <v>0</v>
      </c>
      <c r="JL705">
        <v>82</v>
      </c>
    </row>
    <row r="706" spans="1:272">
      <c r="A706" t="s">
        <v>340</v>
      </c>
      <c r="B706" t="s">
        <v>324</v>
      </c>
      <c r="C706" t="str">
        <f>"161002"</f>
        <v>161002</v>
      </c>
      <c r="D706" t="s">
        <v>339</v>
      </c>
      <c r="E706">
        <v>5</v>
      </c>
      <c r="F706">
        <v>1143</v>
      </c>
      <c r="G706">
        <v>870</v>
      </c>
      <c r="H706">
        <v>363</v>
      </c>
      <c r="I706">
        <v>507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507</v>
      </c>
      <c r="T706">
        <v>0</v>
      </c>
      <c r="U706">
        <v>0</v>
      </c>
      <c r="V706">
        <v>507</v>
      </c>
      <c r="W706">
        <v>15</v>
      </c>
      <c r="X706">
        <v>10</v>
      </c>
      <c r="Y706">
        <v>5</v>
      </c>
      <c r="Z706">
        <v>0</v>
      </c>
      <c r="AA706">
        <v>492</v>
      </c>
      <c r="AB706">
        <v>187</v>
      </c>
      <c r="AC706">
        <v>13</v>
      </c>
      <c r="AD706">
        <v>37</v>
      </c>
      <c r="AE706">
        <v>26</v>
      </c>
      <c r="AF706">
        <v>12</v>
      </c>
      <c r="AG706">
        <v>2</v>
      </c>
      <c r="AH706">
        <v>61</v>
      </c>
      <c r="AI706">
        <v>18</v>
      </c>
      <c r="AJ706">
        <v>2</v>
      </c>
      <c r="AK706">
        <v>1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4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v>5</v>
      </c>
      <c r="AY706">
        <v>4</v>
      </c>
      <c r="AZ706">
        <v>0</v>
      </c>
      <c r="BA706">
        <v>187</v>
      </c>
      <c r="BB706">
        <v>142</v>
      </c>
      <c r="BC706">
        <v>16</v>
      </c>
      <c r="BD706">
        <v>1</v>
      </c>
      <c r="BE706">
        <v>100</v>
      </c>
      <c r="BF706">
        <v>2</v>
      </c>
      <c r="BG706">
        <v>4</v>
      </c>
      <c r="BH706">
        <v>4</v>
      </c>
      <c r="BI706">
        <v>0</v>
      </c>
      <c r="BJ706">
        <v>3</v>
      </c>
      <c r="BK706">
        <v>2</v>
      </c>
      <c r="BL706">
        <v>0</v>
      </c>
      <c r="BM706">
        <v>0</v>
      </c>
      <c r="BN706">
        <v>0</v>
      </c>
      <c r="BO706">
        <v>4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1</v>
      </c>
      <c r="BW706">
        <v>4</v>
      </c>
      <c r="BX706">
        <v>0</v>
      </c>
      <c r="BY706">
        <v>1</v>
      </c>
      <c r="BZ706">
        <v>142</v>
      </c>
      <c r="CA706">
        <v>12</v>
      </c>
      <c r="CB706">
        <v>7</v>
      </c>
      <c r="CC706">
        <v>1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1</v>
      </c>
      <c r="CK706">
        <v>0</v>
      </c>
      <c r="CL706">
        <v>1</v>
      </c>
      <c r="CM706">
        <v>1</v>
      </c>
      <c r="CN706">
        <v>0</v>
      </c>
      <c r="CO706">
        <v>1</v>
      </c>
      <c r="CP706">
        <v>12</v>
      </c>
      <c r="CQ706">
        <v>17</v>
      </c>
      <c r="CR706">
        <v>10</v>
      </c>
      <c r="CS706">
        <v>0</v>
      </c>
      <c r="CT706">
        <v>2</v>
      </c>
      <c r="CU706">
        <v>0</v>
      </c>
      <c r="CV706">
        <v>1</v>
      </c>
      <c r="CW706">
        <v>0</v>
      </c>
      <c r="CX706">
        <v>2</v>
      </c>
      <c r="CY706">
        <v>0</v>
      </c>
      <c r="CZ706">
        <v>1</v>
      </c>
      <c r="DA706">
        <v>1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17</v>
      </c>
      <c r="DQ706">
        <v>12</v>
      </c>
      <c r="DR706">
        <v>5</v>
      </c>
      <c r="DS706">
        <v>0</v>
      </c>
      <c r="DT706">
        <v>2</v>
      </c>
      <c r="DU706">
        <v>3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1</v>
      </c>
      <c r="EJ706">
        <v>0</v>
      </c>
      <c r="EK706">
        <v>0</v>
      </c>
      <c r="EL706">
        <v>0</v>
      </c>
      <c r="EM706">
        <v>1</v>
      </c>
      <c r="EN706">
        <v>0</v>
      </c>
      <c r="EO706">
        <v>0</v>
      </c>
      <c r="EP706">
        <v>12</v>
      </c>
      <c r="EQ706">
        <v>20</v>
      </c>
      <c r="ER706">
        <v>4</v>
      </c>
      <c r="ES706">
        <v>0</v>
      </c>
      <c r="ET706">
        <v>0</v>
      </c>
      <c r="EU706">
        <v>1</v>
      </c>
      <c r="EV706">
        <v>0</v>
      </c>
      <c r="EW706">
        <v>2</v>
      </c>
      <c r="EX706">
        <v>1</v>
      </c>
      <c r="EY706">
        <v>0</v>
      </c>
      <c r="EZ706">
        <v>0</v>
      </c>
      <c r="FA706">
        <v>2</v>
      </c>
      <c r="FB706">
        <v>0</v>
      </c>
      <c r="FC706">
        <v>9</v>
      </c>
      <c r="FD706">
        <v>0</v>
      </c>
      <c r="FE706">
        <v>0</v>
      </c>
      <c r="FF706">
        <v>0</v>
      </c>
      <c r="FG706">
        <v>1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20</v>
      </c>
      <c r="FO706">
        <v>62</v>
      </c>
      <c r="FP706">
        <v>17</v>
      </c>
      <c r="FQ706">
        <v>12</v>
      </c>
      <c r="FR706">
        <v>3</v>
      </c>
      <c r="FS706">
        <v>1</v>
      </c>
      <c r="FT706">
        <v>0</v>
      </c>
      <c r="FU706">
        <v>1</v>
      </c>
      <c r="FV706">
        <v>2</v>
      </c>
      <c r="FW706">
        <v>0</v>
      </c>
      <c r="FX706">
        <v>4</v>
      </c>
      <c r="FY706">
        <v>14</v>
      </c>
      <c r="FZ706">
        <v>0</v>
      </c>
      <c r="GA706">
        <v>0</v>
      </c>
      <c r="GB706">
        <v>0</v>
      </c>
      <c r="GC706">
        <v>4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1</v>
      </c>
      <c r="GJ706">
        <v>1</v>
      </c>
      <c r="GK706">
        <v>0</v>
      </c>
      <c r="GL706">
        <v>0</v>
      </c>
      <c r="GM706">
        <v>2</v>
      </c>
      <c r="GN706">
        <v>62</v>
      </c>
      <c r="GO706">
        <v>25</v>
      </c>
      <c r="GP706">
        <v>19</v>
      </c>
      <c r="GQ706">
        <v>0</v>
      </c>
      <c r="GR706">
        <v>2</v>
      </c>
      <c r="GS706">
        <v>0</v>
      </c>
      <c r="GT706">
        <v>1</v>
      </c>
      <c r="GU706">
        <v>0</v>
      </c>
      <c r="GV706">
        <v>1</v>
      </c>
      <c r="GW706">
        <v>0</v>
      </c>
      <c r="GX706">
        <v>0</v>
      </c>
      <c r="GY706">
        <v>1</v>
      </c>
      <c r="GZ706">
        <v>0</v>
      </c>
      <c r="HA706">
        <v>0</v>
      </c>
      <c r="HB706">
        <v>0</v>
      </c>
      <c r="HC706">
        <v>1</v>
      </c>
      <c r="HD706">
        <v>0</v>
      </c>
      <c r="HE706">
        <v>0</v>
      </c>
      <c r="HF706">
        <v>0</v>
      </c>
      <c r="HG706">
        <v>0</v>
      </c>
      <c r="HH706">
        <v>25</v>
      </c>
      <c r="HI706">
        <v>1</v>
      </c>
      <c r="HJ706">
        <v>1</v>
      </c>
      <c r="HK706">
        <v>0</v>
      </c>
      <c r="HL706">
        <v>0</v>
      </c>
      <c r="HM706">
        <v>0</v>
      </c>
      <c r="HN706">
        <v>0</v>
      </c>
      <c r="HO706">
        <v>0</v>
      </c>
      <c r="HP706">
        <v>0</v>
      </c>
      <c r="HQ706">
        <v>0</v>
      </c>
      <c r="HR706">
        <v>0</v>
      </c>
      <c r="HS706">
        <v>0</v>
      </c>
      <c r="HT706">
        <v>0</v>
      </c>
      <c r="HU706">
        <v>0</v>
      </c>
      <c r="HV706">
        <v>1</v>
      </c>
      <c r="HW706">
        <v>0</v>
      </c>
      <c r="HX706">
        <v>0</v>
      </c>
      <c r="HY706">
        <v>0</v>
      </c>
      <c r="HZ706">
        <v>0</v>
      </c>
      <c r="IA706">
        <v>0</v>
      </c>
      <c r="IB706">
        <v>0</v>
      </c>
      <c r="IC706">
        <v>0</v>
      </c>
      <c r="ID706">
        <v>0</v>
      </c>
      <c r="IE706">
        <v>0</v>
      </c>
      <c r="IF706">
        <v>0</v>
      </c>
      <c r="IG706">
        <v>0</v>
      </c>
      <c r="IH706">
        <v>0</v>
      </c>
      <c r="II706">
        <v>0</v>
      </c>
      <c r="IJ706">
        <v>0</v>
      </c>
      <c r="IK706">
        <v>0</v>
      </c>
      <c r="IL706">
        <v>0</v>
      </c>
      <c r="IM706">
        <v>14</v>
      </c>
      <c r="IN706">
        <v>0</v>
      </c>
      <c r="IO706">
        <v>0</v>
      </c>
      <c r="IP706">
        <v>0</v>
      </c>
      <c r="IQ706">
        <v>0</v>
      </c>
      <c r="IR706">
        <v>0</v>
      </c>
      <c r="IS706">
        <v>14</v>
      </c>
      <c r="IT706">
        <v>0</v>
      </c>
      <c r="IU706">
        <v>0</v>
      </c>
      <c r="IV706">
        <v>0</v>
      </c>
      <c r="IW706">
        <v>0</v>
      </c>
      <c r="IX706">
        <v>0</v>
      </c>
      <c r="IY706">
        <v>0</v>
      </c>
      <c r="IZ706">
        <v>0</v>
      </c>
      <c r="JA706">
        <v>0</v>
      </c>
      <c r="JB706">
        <v>0</v>
      </c>
      <c r="JC706">
        <v>0</v>
      </c>
      <c r="JD706">
        <v>0</v>
      </c>
      <c r="JE706">
        <v>0</v>
      </c>
      <c r="JF706">
        <v>0</v>
      </c>
      <c r="JG706">
        <v>0</v>
      </c>
      <c r="JH706">
        <v>0</v>
      </c>
      <c r="JI706">
        <v>0</v>
      </c>
      <c r="JJ706">
        <v>0</v>
      </c>
      <c r="JK706">
        <v>0</v>
      </c>
      <c r="JL706">
        <v>14</v>
      </c>
    </row>
    <row r="707" spans="1:272">
      <c r="A707" t="s">
        <v>338</v>
      </c>
      <c r="B707" t="s">
        <v>324</v>
      </c>
      <c r="C707" t="str">
        <f>"161002"</f>
        <v>161002</v>
      </c>
      <c r="D707" t="s">
        <v>335</v>
      </c>
      <c r="E707">
        <v>6</v>
      </c>
      <c r="F707">
        <v>295</v>
      </c>
      <c r="G707">
        <v>230</v>
      </c>
      <c r="H707">
        <v>146</v>
      </c>
      <c r="I707">
        <v>84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84</v>
      </c>
      <c r="T707">
        <v>0</v>
      </c>
      <c r="U707">
        <v>0</v>
      </c>
      <c r="V707">
        <v>84</v>
      </c>
      <c r="W707">
        <v>3</v>
      </c>
      <c r="X707">
        <v>3</v>
      </c>
      <c r="Y707">
        <v>0</v>
      </c>
      <c r="Z707">
        <v>0</v>
      </c>
      <c r="AA707">
        <v>81</v>
      </c>
      <c r="AB707">
        <v>14</v>
      </c>
      <c r="AC707">
        <v>1</v>
      </c>
      <c r="AD707">
        <v>4</v>
      </c>
      <c r="AE707">
        <v>5</v>
      </c>
      <c r="AF707">
        <v>1</v>
      </c>
      <c r="AG707">
        <v>0</v>
      </c>
      <c r="AH707">
        <v>1</v>
      </c>
      <c r="AI707">
        <v>0</v>
      </c>
      <c r="AJ707">
        <v>1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14</v>
      </c>
      <c r="BB707">
        <v>9</v>
      </c>
      <c r="BC707">
        <v>2</v>
      </c>
      <c r="BD707">
        <v>0</v>
      </c>
      <c r="BE707">
        <v>7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9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6</v>
      </c>
      <c r="CR707">
        <v>1</v>
      </c>
      <c r="CS707">
        <v>0</v>
      </c>
      <c r="CT707">
        <v>3</v>
      </c>
      <c r="CU707">
        <v>0</v>
      </c>
      <c r="CV707">
        <v>1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1</v>
      </c>
      <c r="DM707">
        <v>0</v>
      </c>
      <c r="DN707">
        <v>0</v>
      </c>
      <c r="DO707">
        <v>0</v>
      </c>
      <c r="DP707">
        <v>6</v>
      </c>
      <c r="DQ707">
        <v>1</v>
      </c>
      <c r="DR707">
        <v>0</v>
      </c>
      <c r="DS707">
        <v>0</v>
      </c>
      <c r="DT707">
        <v>0</v>
      </c>
      <c r="DU707">
        <v>0</v>
      </c>
      <c r="DV707">
        <v>1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1</v>
      </c>
      <c r="EQ707">
        <v>1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1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1</v>
      </c>
      <c r="FO707">
        <v>0</v>
      </c>
      <c r="FP707">
        <v>0</v>
      </c>
      <c r="FQ707">
        <v>0</v>
      </c>
      <c r="FR707">
        <v>0</v>
      </c>
      <c r="FS707">
        <v>0</v>
      </c>
      <c r="FT707">
        <v>0</v>
      </c>
      <c r="FU707">
        <v>0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0</v>
      </c>
      <c r="GM707">
        <v>0</v>
      </c>
      <c r="GN707">
        <v>0</v>
      </c>
      <c r="GO707">
        <v>0</v>
      </c>
      <c r="GP707">
        <v>0</v>
      </c>
      <c r="GQ707">
        <v>0</v>
      </c>
      <c r="GR707">
        <v>0</v>
      </c>
      <c r="GS707">
        <v>0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0</v>
      </c>
      <c r="HB707">
        <v>0</v>
      </c>
      <c r="HC707">
        <v>0</v>
      </c>
      <c r="HD707">
        <v>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>
        <v>0</v>
      </c>
      <c r="HN707">
        <v>0</v>
      </c>
      <c r="HO707">
        <v>0</v>
      </c>
      <c r="HP707">
        <v>0</v>
      </c>
      <c r="HQ707">
        <v>0</v>
      </c>
      <c r="HR707">
        <v>0</v>
      </c>
      <c r="HS707">
        <v>0</v>
      </c>
      <c r="HT707">
        <v>0</v>
      </c>
      <c r="HU707">
        <v>0</v>
      </c>
      <c r="HV707">
        <v>0</v>
      </c>
      <c r="HW707">
        <v>0</v>
      </c>
      <c r="HX707">
        <v>0</v>
      </c>
      <c r="HY707">
        <v>0</v>
      </c>
      <c r="HZ707">
        <v>0</v>
      </c>
      <c r="IA707">
        <v>0</v>
      </c>
      <c r="IB707">
        <v>0</v>
      </c>
      <c r="IC707">
        <v>0</v>
      </c>
      <c r="ID707">
        <v>0</v>
      </c>
      <c r="IE707">
        <v>0</v>
      </c>
      <c r="IF707">
        <v>0</v>
      </c>
      <c r="IG707">
        <v>0</v>
      </c>
      <c r="IH707">
        <v>0</v>
      </c>
      <c r="II707">
        <v>0</v>
      </c>
      <c r="IJ707">
        <v>0</v>
      </c>
      <c r="IK707">
        <v>0</v>
      </c>
      <c r="IL707">
        <v>0</v>
      </c>
      <c r="IM707">
        <v>50</v>
      </c>
      <c r="IN707">
        <v>9</v>
      </c>
      <c r="IO707">
        <v>1</v>
      </c>
      <c r="IP707">
        <v>8</v>
      </c>
      <c r="IQ707">
        <v>4</v>
      </c>
      <c r="IR707">
        <v>0</v>
      </c>
      <c r="IS707">
        <v>24</v>
      </c>
      <c r="IT707">
        <v>1</v>
      </c>
      <c r="IU707">
        <v>0</v>
      </c>
      <c r="IV707">
        <v>0</v>
      </c>
      <c r="IW707">
        <v>0</v>
      </c>
      <c r="IX707">
        <v>0</v>
      </c>
      <c r="IY707">
        <v>3</v>
      </c>
      <c r="IZ707">
        <v>0</v>
      </c>
      <c r="JA707">
        <v>0</v>
      </c>
      <c r="JB707">
        <v>0</v>
      </c>
      <c r="JC707">
        <v>0</v>
      </c>
      <c r="JD707">
        <v>0</v>
      </c>
      <c r="JE707">
        <v>0</v>
      </c>
      <c r="JF707">
        <v>0</v>
      </c>
      <c r="JG707">
        <v>0</v>
      </c>
      <c r="JH707">
        <v>0</v>
      </c>
      <c r="JI707">
        <v>0</v>
      </c>
      <c r="JJ707">
        <v>0</v>
      </c>
      <c r="JK707">
        <v>0</v>
      </c>
      <c r="JL707">
        <v>50</v>
      </c>
    </row>
    <row r="708" spans="1:272">
      <c r="A708" t="s">
        <v>337</v>
      </c>
      <c r="B708" t="s">
        <v>324</v>
      </c>
      <c r="C708" t="str">
        <f>"161002"</f>
        <v>161002</v>
      </c>
      <c r="D708" t="s">
        <v>152</v>
      </c>
      <c r="E708">
        <v>7</v>
      </c>
      <c r="F708">
        <v>526</v>
      </c>
      <c r="G708">
        <v>400</v>
      </c>
      <c r="H708">
        <v>211</v>
      </c>
      <c r="I708">
        <v>189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189</v>
      </c>
      <c r="T708">
        <v>0</v>
      </c>
      <c r="U708">
        <v>0</v>
      </c>
      <c r="V708">
        <v>189</v>
      </c>
      <c r="W708">
        <v>9</v>
      </c>
      <c r="X708">
        <v>5</v>
      </c>
      <c r="Y708">
        <v>4</v>
      </c>
      <c r="Z708">
        <v>0</v>
      </c>
      <c r="AA708">
        <v>180</v>
      </c>
      <c r="AB708">
        <v>25</v>
      </c>
      <c r="AC708">
        <v>1</v>
      </c>
      <c r="AD708">
        <v>4</v>
      </c>
      <c r="AE708">
        <v>12</v>
      </c>
      <c r="AF708">
        <v>2</v>
      </c>
      <c r="AG708">
        <v>1</v>
      </c>
      <c r="AH708">
        <v>0</v>
      </c>
      <c r="AI708">
        <v>2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2</v>
      </c>
      <c r="AZ708">
        <v>0</v>
      </c>
      <c r="BA708">
        <v>25</v>
      </c>
      <c r="BB708">
        <v>47</v>
      </c>
      <c r="BC708">
        <v>3</v>
      </c>
      <c r="BD708">
        <v>1</v>
      </c>
      <c r="BE708">
        <v>31</v>
      </c>
      <c r="BF708">
        <v>5</v>
      </c>
      <c r="BG708">
        <v>0</v>
      </c>
      <c r="BH708">
        <v>0</v>
      </c>
      <c r="BI708">
        <v>1</v>
      </c>
      <c r="BJ708">
        <v>0</v>
      </c>
      <c r="BK708">
        <v>3</v>
      </c>
      <c r="BL708">
        <v>1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1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47</v>
      </c>
      <c r="CA708">
        <v>1</v>
      </c>
      <c r="CB708">
        <v>1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1</v>
      </c>
      <c r="CQ708">
        <v>7</v>
      </c>
      <c r="CR708">
        <v>5</v>
      </c>
      <c r="CS708">
        <v>0</v>
      </c>
      <c r="CT708">
        <v>1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1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7</v>
      </c>
      <c r="DQ708">
        <v>4</v>
      </c>
      <c r="DR708">
        <v>0</v>
      </c>
      <c r="DS708">
        <v>1</v>
      </c>
      <c r="DT708">
        <v>0</v>
      </c>
      <c r="DU708">
        <v>0</v>
      </c>
      <c r="DV708">
        <v>0</v>
      </c>
      <c r="DW708">
        <v>1</v>
      </c>
      <c r="DX708">
        <v>0</v>
      </c>
      <c r="DY708">
        <v>2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4</v>
      </c>
      <c r="EQ708">
        <v>1</v>
      </c>
      <c r="ER708">
        <v>1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1</v>
      </c>
      <c r="FO708">
        <v>13</v>
      </c>
      <c r="FP708">
        <v>3</v>
      </c>
      <c r="FQ708">
        <v>1</v>
      </c>
      <c r="FR708">
        <v>1</v>
      </c>
      <c r="FS708">
        <v>0</v>
      </c>
      <c r="FT708">
        <v>0</v>
      </c>
      <c r="FU708">
        <v>1</v>
      </c>
      <c r="FV708">
        <v>1</v>
      </c>
      <c r="FW708">
        <v>0</v>
      </c>
      <c r="FX708">
        <v>0</v>
      </c>
      <c r="FY708">
        <v>3</v>
      </c>
      <c r="FZ708">
        <v>0</v>
      </c>
      <c r="GA708">
        <v>0</v>
      </c>
      <c r="GB708">
        <v>0</v>
      </c>
      <c r="GC708">
        <v>0</v>
      </c>
      <c r="GD708">
        <v>1</v>
      </c>
      <c r="GE708">
        <v>1</v>
      </c>
      <c r="GF708">
        <v>1</v>
      </c>
      <c r="GG708">
        <v>0</v>
      </c>
      <c r="GH708">
        <v>0</v>
      </c>
      <c r="GI708">
        <v>0</v>
      </c>
      <c r="GJ708">
        <v>0</v>
      </c>
      <c r="GK708">
        <v>0</v>
      </c>
      <c r="GL708">
        <v>0</v>
      </c>
      <c r="GM708">
        <v>0</v>
      </c>
      <c r="GN708">
        <v>13</v>
      </c>
      <c r="GO708">
        <v>5</v>
      </c>
      <c r="GP708">
        <v>5</v>
      </c>
      <c r="GQ708">
        <v>0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0</v>
      </c>
      <c r="HE708">
        <v>0</v>
      </c>
      <c r="HF708">
        <v>0</v>
      </c>
      <c r="HG708">
        <v>0</v>
      </c>
      <c r="HH708">
        <v>5</v>
      </c>
      <c r="HI708">
        <v>0</v>
      </c>
      <c r="HJ708">
        <v>0</v>
      </c>
      <c r="HK708">
        <v>0</v>
      </c>
      <c r="HL708">
        <v>0</v>
      </c>
      <c r="HM708">
        <v>0</v>
      </c>
      <c r="HN708">
        <v>0</v>
      </c>
      <c r="HO708">
        <v>0</v>
      </c>
      <c r="HP708">
        <v>0</v>
      </c>
      <c r="HQ708">
        <v>0</v>
      </c>
      <c r="HR708">
        <v>0</v>
      </c>
      <c r="HS708">
        <v>0</v>
      </c>
      <c r="HT708">
        <v>0</v>
      </c>
      <c r="HU708">
        <v>0</v>
      </c>
      <c r="HV708">
        <v>0</v>
      </c>
      <c r="HW708">
        <v>0</v>
      </c>
      <c r="HX708">
        <v>0</v>
      </c>
      <c r="HY708">
        <v>0</v>
      </c>
      <c r="HZ708">
        <v>0</v>
      </c>
      <c r="IA708">
        <v>0</v>
      </c>
      <c r="IB708">
        <v>0</v>
      </c>
      <c r="IC708">
        <v>0</v>
      </c>
      <c r="ID708">
        <v>0</v>
      </c>
      <c r="IE708">
        <v>0</v>
      </c>
      <c r="IF708">
        <v>0</v>
      </c>
      <c r="IG708">
        <v>0</v>
      </c>
      <c r="IH708">
        <v>0</v>
      </c>
      <c r="II708">
        <v>0</v>
      </c>
      <c r="IJ708">
        <v>0</v>
      </c>
      <c r="IK708">
        <v>0</v>
      </c>
      <c r="IL708">
        <v>0</v>
      </c>
      <c r="IM708">
        <v>77</v>
      </c>
      <c r="IN708">
        <v>21</v>
      </c>
      <c r="IO708">
        <v>1</v>
      </c>
      <c r="IP708">
        <v>8</v>
      </c>
      <c r="IQ708">
        <v>15</v>
      </c>
      <c r="IR708">
        <v>0</v>
      </c>
      <c r="IS708">
        <v>26</v>
      </c>
      <c r="IT708">
        <v>0</v>
      </c>
      <c r="IU708">
        <v>0</v>
      </c>
      <c r="IV708">
        <v>0</v>
      </c>
      <c r="IW708">
        <v>0</v>
      </c>
      <c r="IX708">
        <v>1</v>
      </c>
      <c r="IY708">
        <v>3</v>
      </c>
      <c r="IZ708">
        <v>0</v>
      </c>
      <c r="JA708">
        <v>0</v>
      </c>
      <c r="JB708">
        <v>0</v>
      </c>
      <c r="JC708">
        <v>0</v>
      </c>
      <c r="JD708">
        <v>0</v>
      </c>
      <c r="JE708">
        <v>0</v>
      </c>
      <c r="JF708">
        <v>0</v>
      </c>
      <c r="JG708">
        <v>0</v>
      </c>
      <c r="JH708">
        <v>0</v>
      </c>
      <c r="JI708">
        <v>0</v>
      </c>
      <c r="JJ708">
        <v>0</v>
      </c>
      <c r="JK708">
        <v>2</v>
      </c>
      <c r="JL708">
        <v>77</v>
      </c>
    </row>
    <row r="709" spans="1:272">
      <c r="A709" t="s">
        <v>336</v>
      </c>
      <c r="B709" t="s">
        <v>324</v>
      </c>
      <c r="C709" t="str">
        <f>"161002"</f>
        <v>161002</v>
      </c>
      <c r="D709" t="s">
        <v>335</v>
      </c>
      <c r="E709">
        <v>8</v>
      </c>
      <c r="F709">
        <v>500</v>
      </c>
      <c r="G709">
        <v>380</v>
      </c>
      <c r="H709">
        <v>197</v>
      </c>
      <c r="I709">
        <v>183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183</v>
      </c>
      <c r="T709">
        <v>0</v>
      </c>
      <c r="U709">
        <v>0</v>
      </c>
      <c r="V709">
        <v>183</v>
      </c>
      <c r="W709">
        <v>12</v>
      </c>
      <c r="X709">
        <v>11</v>
      </c>
      <c r="Y709">
        <v>1</v>
      </c>
      <c r="Z709">
        <v>0</v>
      </c>
      <c r="AA709">
        <v>171</v>
      </c>
      <c r="AB709">
        <v>15</v>
      </c>
      <c r="AC709">
        <v>0</v>
      </c>
      <c r="AD709">
        <v>1</v>
      </c>
      <c r="AE709">
        <v>4</v>
      </c>
      <c r="AF709">
        <v>3</v>
      </c>
      <c r="AG709">
        <v>1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0</v>
      </c>
      <c r="AS709">
        <v>2</v>
      </c>
      <c r="AT709">
        <v>1</v>
      </c>
      <c r="AU709">
        <v>0</v>
      </c>
      <c r="AV709">
        <v>0</v>
      </c>
      <c r="AW709">
        <v>0</v>
      </c>
      <c r="AX709">
        <v>0</v>
      </c>
      <c r="AY709">
        <v>1</v>
      </c>
      <c r="AZ709">
        <v>0</v>
      </c>
      <c r="BA709">
        <v>15</v>
      </c>
      <c r="BB709">
        <v>21</v>
      </c>
      <c r="BC709">
        <v>2</v>
      </c>
      <c r="BD709">
        <v>0</v>
      </c>
      <c r="BE709">
        <v>8</v>
      </c>
      <c r="BF709">
        <v>5</v>
      </c>
      <c r="BG709">
        <v>2</v>
      </c>
      <c r="BH709">
        <v>0</v>
      </c>
      <c r="BI709">
        <v>0</v>
      </c>
      <c r="BJ709">
        <v>1</v>
      </c>
      <c r="BK709">
        <v>0</v>
      </c>
      <c r="BL709">
        <v>1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1</v>
      </c>
      <c r="BZ709">
        <v>21</v>
      </c>
      <c r="CA709">
        <v>2</v>
      </c>
      <c r="CB709">
        <v>1</v>
      </c>
      <c r="CC709">
        <v>0</v>
      </c>
      <c r="CD709">
        <v>0</v>
      </c>
      <c r="CE709">
        <v>0</v>
      </c>
      <c r="CF709">
        <v>1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2</v>
      </c>
      <c r="CQ709">
        <v>4</v>
      </c>
      <c r="CR709">
        <v>2</v>
      </c>
      <c r="CS709">
        <v>0</v>
      </c>
      <c r="CT709">
        <v>0</v>
      </c>
      <c r="CU709">
        <v>0</v>
      </c>
      <c r="CV709">
        <v>0</v>
      </c>
      <c r="CW709">
        <v>1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1</v>
      </c>
      <c r="DM709">
        <v>0</v>
      </c>
      <c r="DN709">
        <v>0</v>
      </c>
      <c r="DO709">
        <v>0</v>
      </c>
      <c r="DP709">
        <v>4</v>
      </c>
      <c r="DQ709">
        <v>4</v>
      </c>
      <c r="DR709">
        <v>1</v>
      </c>
      <c r="DS709">
        <v>0</v>
      </c>
      <c r="DT709">
        <v>0</v>
      </c>
      <c r="DU709">
        <v>0</v>
      </c>
      <c r="DV709">
        <v>0</v>
      </c>
      <c r="DW709">
        <v>3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4</v>
      </c>
      <c r="EQ709">
        <v>1</v>
      </c>
      <c r="ER709">
        <v>0</v>
      </c>
      <c r="ES709">
        <v>0</v>
      </c>
      <c r="ET709">
        <v>1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1</v>
      </c>
      <c r="FO709">
        <v>11</v>
      </c>
      <c r="FP709">
        <v>2</v>
      </c>
      <c r="FQ709">
        <v>3</v>
      </c>
      <c r="FR709">
        <v>0</v>
      </c>
      <c r="FS709">
        <v>0</v>
      </c>
      <c r="FT709">
        <v>0</v>
      </c>
      <c r="FU709">
        <v>0</v>
      </c>
      <c r="FV709">
        <v>0</v>
      </c>
      <c r="FW709">
        <v>0</v>
      </c>
      <c r="FX709">
        <v>1</v>
      </c>
      <c r="FY709">
        <v>3</v>
      </c>
      <c r="FZ709">
        <v>1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</v>
      </c>
      <c r="GI709">
        <v>1</v>
      </c>
      <c r="GJ709">
        <v>0</v>
      </c>
      <c r="GK709">
        <v>0</v>
      </c>
      <c r="GL709">
        <v>0</v>
      </c>
      <c r="GM709">
        <v>0</v>
      </c>
      <c r="GN709">
        <v>11</v>
      </c>
      <c r="GO709">
        <v>0</v>
      </c>
      <c r="GP709">
        <v>0</v>
      </c>
      <c r="GQ709">
        <v>0</v>
      </c>
      <c r="GR709">
        <v>0</v>
      </c>
      <c r="GS709">
        <v>0</v>
      </c>
      <c r="GT709">
        <v>0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0</v>
      </c>
      <c r="HL709">
        <v>0</v>
      </c>
      <c r="HM709">
        <v>0</v>
      </c>
      <c r="HN709">
        <v>0</v>
      </c>
      <c r="HO709">
        <v>0</v>
      </c>
      <c r="HP709">
        <v>0</v>
      </c>
      <c r="HQ709">
        <v>0</v>
      </c>
      <c r="HR709">
        <v>0</v>
      </c>
      <c r="HS709">
        <v>0</v>
      </c>
      <c r="HT709">
        <v>0</v>
      </c>
      <c r="HU709">
        <v>0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0</v>
      </c>
      <c r="IB709">
        <v>0</v>
      </c>
      <c r="IC709">
        <v>0</v>
      </c>
      <c r="ID709">
        <v>0</v>
      </c>
      <c r="IE709">
        <v>0</v>
      </c>
      <c r="IF709">
        <v>0</v>
      </c>
      <c r="IG709">
        <v>0</v>
      </c>
      <c r="IH709">
        <v>0</v>
      </c>
      <c r="II709">
        <v>0</v>
      </c>
      <c r="IJ709">
        <v>0</v>
      </c>
      <c r="IK709">
        <v>0</v>
      </c>
      <c r="IL709">
        <v>0</v>
      </c>
      <c r="IM709">
        <v>113</v>
      </c>
      <c r="IN709">
        <v>22</v>
      </c>
      <c r="IO709">
        <v>0</v>
      </c>
      <c r="IP709">
        <v>9</v>
      </c>
      <c r="IQ709">
        <v>23</v>
      </c>
      <c r="IR709">
        <v>0</v>
      </c>
      <c r="IS709">
        <v>53</v>
      </c>
      <c r="IT709">
        <v>0</v>
      </c>
      <c r="IU709">
        <v>0</v>
      </c>
      <c r="IV709">
        <v>0</v>
      </c>
      <c r="IW709">
        <v>0</v>
      </c>
      <c r="IX709">
        <v>0</v>
      </c>
      <c r="IY709">
        <v>0</v>
      </c>
      <c r="IZ709">
        <v>0</v>
      </c>
      <c r="JA709">
        <v>0</v>
      </c>
      <c r="JB709">
        <v>0</v>
      </c>
      <c r="JC709">
        <v>2</v>
      </c>
      <c r="JD709">
        <v>0</v>
      </c>
      <c r="JE709">
        <v>0</v>
      </c>
      <c r="JF709">
        <v>0</v>
      </c>
      <c r="JG709">
        <v>0</v>
      </c>
      <c r="JH709">
        <v>0</v>
      </c>
      <c r="JI709">
        <v>0</v>
      </c>
      <c r="JJ709">
        <v>0</v>
      </c>
      <c r="JK709">
        <v>4</v>
      </c>
      <c r="JL709">
        <v>113</v>
      </c>
    </row>
    <row r="710" spans="1:272">
      <c r="A710" t="s">
        <v>334</v>
      </c>
      <c r="B710" t="s">
        <v>324</v>
      </c>
      <c r="C710" t="str">
        <f>"161002"</f>
        <v>161002</v>
      </c>
      <c r="D710" t="s">
        <v>327</v>
      </c>
      <c r="E710">
        <v>9</v>
      </c>
      <c r="F710">
        <v>340</v>
      </c>
      <c r="G710">
        <v>260</v>
      </c>
      <c r="H710">
        <v>183</v>
      </c>
      <c r="I710">
        <v>77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77</v>
      </c>
      <c r="T710">
        <v>0</v>
      </c>
      <c r="U710">
        <v>0</v>
      </c>
      <c r="V710">
        <v>77</v>
      </c>
      <c r="W710">
        <v>0</v>
      </c>
      <c r="X710">
        <v>0</v>
      </c>
      <c r="Y710">
        <v>0</v>
      </c>
      <c r="Z710">
        <v>0</v>
      </c>
      <c r="AA710">
        <v>77</v>
      </c>
      <c r="AB710">
        <v>16</v>
      </c>
      <c r="AC710">
        <v>3</v>
      </c>
      <c r="AD710">
        <v>4</v>
      </c>
      <c r="AE710">
        <v>3</v>
      </c>
      <c r="AF710">
        <v>1</v>
      </c>
      <c r="AG710">
        <v>1</v>
      </c>
      <c r="AH710">
        <v>1</v>
      </c>
      <c r="AI710">
        <v>0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1</v>
      </c>
      <c r="AX710">
        <v>0</v>
      </c>
      <c r="AY710">
        <v>0</v>
      </c>
      <c r="AZ710">
        <v>1</v>
      </c>
      <c r="BA710">
        <v>16</v>
      </c>
      <c r="BB710">
        <v>23</v>
      </c>
      <c r="BC710">
        <v>2</v>
      </c>
      <c r="BD710">
        <v>0</v>
      </c>
      <c r="BE710">
        <v>4</v>
      </c>
      <c r="BF710">
        <v>1</v>
      </c>
      <c r="BG710">
        <v>0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11</v>
      </c>
      <c r="BO710">
        <v>0</v>
      </c>
      <c r="BP710">
        <v>0</v>
      </c>
      <c r="BQ710">
        <v>0</v>
      </c>
      <c r="BR710">
        <v>1</v>
      </c>
      <c r="BS710">
        <v>0</v>
      </c>
      <c r="BT710">
        <v>0</v>
      </c>
      <c r="BU710">
        <v>0</v>
      </c>
      <c r="BV710">
        <v>3</v>
      </c>
      <c r="BW710">
        <v>0</v>
      </c>
      <c r="BX710">
        <v>0</v>
      </c>
      <c r="BY710">
        <v>0</v>
      </c>
      <c r="BZ710">
        <v>23</v>
      </c>
      <c r="CA710">
        <v>3</v>
      </c>
      <c r="CB710">
        <v>1</v>
      </c>
      <c r="CC710">
        <v>0</v>
      </c>
      <c r="CD710">
        <v>0</v>
      </c>
      <c r="CE710">
        <v>1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1</v>
      </c>
      <c r="CM710">
        <v>0</v>
      </c>
      <c r="CN710">
        <v>0</v>
      </c>
      <c r="CO710">
        <v>0</v>
      </c>
      <c r="CP710">
        <v>3</v>
      </c>
      <c r="CQ710">
        <v>3</v>
      </c>
      <c r="CR710">
        <v>3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3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1</v>
      </c>
      <c r="ER710">
        <v>1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1</v>
      </c>
      <c r="FO710">
        <v>18</v>
      </c>
      <c r="FP710">
        <v>1</v>
      </c>
      <c r="FQ710">
        <v>1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0</v>
      </c>
      <c r="FX710">
        <v>0</v>
      </c>
      <c r="FY710">
        <v>15</v>
      </c>
      <c r="FZ710">
        <v>0</v>
      </c>
      <c r="GA710">
        <v>1</v>
      </c>
      <c r="GB710">
        <v>0</v>
      </c>
      <c r="GC710">
        <v>0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0</v>
      </c>
      <c r="GK710">
        <v>0</v>
      </c>
      <c r="GL710">
        <v>0</v>
      </c>
      <c r="GM710">
        <v>0</v>
      </c>
      <c r="GN710">
        <v>18</v>
      </c>
      <c r="GO710">
        <v>3</v>
      </c>
      <c r="GP710">
        <v>3</v>
      </c>
      <c r="GQ710">
        <v>0</v>
      </c>
      <c r="GR710">
        <v>0</v>
      </c>
      <c r="GS710">
        <v>0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3</v>
      </c>
      <c r="HI710">
        <v>0</v>
      </c>
      <c r="HJ710">
        <v>0</v>
      </c>
      <c r="HK710">
        <v>0</v>
      </c>
      <c r="HL710">
        <v>0</v>
      </c>
      <c r="HM710">
        <v>0</v>
      </c>
      <c r="HN710">
        <v>0</v>
      </c>
      <c r="HO710">
        <v>0</v>
      </c>
      <c r="HP710">
        <v>0</v>
      </c>
      <c r="HQ710">
        <v>0</v>
      </c>
      <c r="HR710">
        <v>0</v>
      </c>
      <c r="HS710">
        <v>0</v>
      </c>
      <c r="HT710">
        <v>0</v>
      </c>
      <c r="HU710">
        <v>0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  <c r="IF710">
        <v>0</v>
      </c>
      <c r="IG710">
        <v>0</v>
      </c>
      <c r="IH710">
        <v>0</v>
      </c>
      <c r="II710">
        <v>0</v>
      </c>
      <c r="IJ710">
        <v>0</v>
      </c>
      <c r="IK710">
        <v>0</v>
      </c>
      <c r="IL710">
        <v>0</v>
      </c>
      <c r="IM710">
        <v>10</v>
      </c>
      <c r="IN710">
        <v>1</v>
      </c>
      <c r="IO710">
        <v>0</v>
      </c>
      <c r="IP710">
        <v>1</v>
      </c>
      <c r="IQ710">
        <v>3</v>
      </c>
      <c r="IR710">
        <v>0</v>
      </c>
      <c r="IS710">
        <v>4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0</v>
      </c>
      <c r="IZ710">
        <v>0</v>
      </c>
      <c r="JA710">
        <v>0</v>
      </c>
      <c r="JB710">
        <v>0</v>
      </c>
      <c r="JC710">
        <v>1</v>
      </c>
      <c r="JD710">
        <v>0</v>
      </c>
      <c r="JE710">
        <v>0</v>
      </c>
      <c r="JF710">
        <v>0</v>
      </c>
      <c r="JG710">
        <v>0</v>
      </c>
      <c r="JH710">
        <v>0</v>
      </c>
      <c r="JI710">
        <v>0</v>
      </c>
      <c r="JJ710">
        <v>0</v>
      </c>
      <c r="JK710">
        <v>0</v>
      </c>
      <c r="JL710">
        <v>10</v>
      </c>
    </row>
    <row r="711" spans="1:272">
      <c r="A711" t="s">
        <v>333</v>
      </c>
      <c r="B711" t="s">
        <v>324</v>
      </c>
      <c r="C711" t="str">
        <f>"161002"</f>
        <v>161002</v>
      </c>
      <c r="D711" t="s">
        <v>332</v>
      </c>
      <c r="E711">
        <v>10</v>
      </c>
      <c r="F711">
        <v>493</v>
      </c>
      <c r="G711">
        <v>380</v>
      </c>
      <c r="H711">
        <v>261</v>
      </c>
      <c r="I711">
        <v>119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119</v>
      </c>
      <c r="T711">
        <v>0</v>
      </c>
      <c r="U711">
        <v>0</v>
      </c>
      <c r="V711">
        <v>119</v>
      </c>
      <c r="W711">
        <v>6</v>
      </c>
      <c r="X711">
        <v>5</v>
      </c>
      <c r="Y711">
        <v>1</v>
      </c>
      <c r="Z711">
        <v>0</v>
      </c>
      <c r="AA711">
        <v>113</v>
      </c>
      <c r="AB711">
        <v>11</v>
      </c>
      <c r="AC711">
        <v>3</v>
      </c>
      <c r="AD711">
        <v>3</v>
      </c>
      <c r="AE711">
        <v>2</v>
      </c>
      <c r="AF711">
        <v>0</v>
      </c>
      <c r="AG711">
        <v>2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11</v>
      </c>
      <c r="BB711">
        <v>16</v>
      </c>
      <c r="BC711">
        <v>4</v>
      </c>
      <c r="BD711">
        <v>1</v>
      </c>
      <c r="BE711">
        <v>6</v>
      </c>
      <c r="BF711">
        <v>0</v>
      </c>
      <c r="BG711">
        <v>0</v>
      </c>
      <c r="BH711">
        <v>1</v>
      </c>
      <c r="BI711">
        <v>1</v>
      </c>
      <c r="BJ711">
        <v>0</v>
      </c>
      <c r="BK711">
        <v>0</v>
      </c>
      <c r="BL711">
        <v>0</v>
      </c>
      <c r="BM711">
        <v>0</v>
      </c>
      <c r="BN711">
        <v>2</v>
      </c>
      <c r="BO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16</v>
      </c>
      <c r="CA711">
        <v>1</v>
      </c>
      <c r="CB711">
        <v>1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1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3</v>
      </c>
      <c r="DR711">
        <v>1</v>
      </c>
      <c r="DS711">
        <v>1</v>
      </c>
      <c r="DT711">
        <v>0</v>
      </c>
      <c r="DU711">
        <v>0</v>
      </c>
      <c r="DV711">
        <v>0</v>
      </c>
      <c r="DW711">
        <v>0</v>
      </c>
      <c r="DX711">
        <v>1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3</v>
      </c>
      <c r="EQ711">
        <v>2</v>
      </c>
      <c r="ER711">
        <v>2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2</v>
      </c>
      <c r="FO711">
        <v>3</v>
      </c>
      <c r="FP711">
        <v>1</v>
      </c>
      <c r="FQ711">
        <v>0</v>
      </c>
      <c r="FR711">
        <v>0</v>
      </c>
      <c r="FS711">
        <v>0</v>
      </c>
      <c r="FT711">
        <v>0</v>
      </c>
      <c r="FU711">
        <v>0</v>
      </c>
      <c r="FV711">
        <v>0</v>
      </c>
      <c r="FW711">
        <v>0</v>
      </c>
      <c r="FX711">
        <v>1</v>
      </c>
      <c r="FY711">
        <v>0</v>
      </c>
      <c r="FZ711">
        <v>0</v>
      </c>
      <c r="GA711">
        <v>0</v>
      </c>
      <c r="GB711">
        <v>0</v>
      </c>
      <c r="GC711">
        <v>0</v>
      </c>
      <c r="GD711">
        <v>1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0</v>
      </c>
      <c r="GK711">
        <v>0</v>
      </c>
      <c r="GL711">
        <v>0</v>
      </c>
      <c r="GM711">
        <v>0</v>
      </c>
      <c r="GN711">
        <v>3</v>
      </c>
      <c r="GO711">
        <v>3</v>
      </c>
      <c r="GP711">
        <v>2</v>
      </c>
      <c r="GQ711">
        <v>0</v>
      </c>
      <c r="GR711">
        <v>0</v>
      </c>
      <c r="GS711">
        <v>0</v>
      </c>
      <c r="GT711">
        <v>0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0</v>
      </c>
      <c r="HB711">
        <v>0</v>
      </c>
      <c r="HC711">
        <v>0</v>
      </c>
      <c r="HD711">
        <v>0</v>
      </c>
      <c r="HE711">
        <v>0</v>
      </c>
      <c r="HF711">
        <v>0</v>
      </c>
      <c r="HG711">
        <v>1</v>
      </c>
      <c r="HH711">
        <v>3</v>
      </c>
      <c r="HI711">
        <v>0</v>
      </c>
      <c r="HJ711">
        <v>0</v>
      </c>
      <c r="HK711">
        <v>0</v>
      </c>
      <c r="HL711">
        <v>0</v>
      </c>
      <c r="HM711">
        <v>0</v>
      </c>
      <c r="HN711">
        <v>0</v>
      </c>
      <c r="HO711">
        <v>0</v>
      </c>
      <c r="HP711">
        <v>0</v>
      </c>
      <c r="HQ711">
        <v>0</v>
      </c>
      <c r="HR711">
        <v>0</v>
      </c>
      <c r="HS711">
        <v>0</v>
      </c>
      <c r="HT711">
        <v>0</v>
      </c>
      <c r="HU711">
        <v>0</v>
      </c>
      <c r="HV711">
        <v>0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0</v>
      </c>
      <c r="IC711">
        <v>0</v>
      </c>
      <c r="ID711">
        <v>0</v>
      </c>
      <c r="IE711">
        <v>0</v>
      </c>
      <c r="IF711">
        <v>0</v>
      </c>
      <c r="IG711">
        <v>0</v>
      </c>
      <c r="IH711">
        <v>0</v>
      </c>
      <c r="II711">
        <v>0</v>
      </c>
      <c r="IJ711">
        <v>0</v>
      </c>
      <c r="IK711">
        <v>0</v>
      </c>
      <c r="IL711">
        <v>0</v>
      </c>
      <c r="IM711">
        <v>74</v>
      </c>
      <c r="IN711">
        <v>13</v>
      </c>
      <c r="IO711">
        <v>3</v>
      </c>
      <c r="IP711">
        <v>10</v>
      </c>
      <c r="IQ711">
        <v>3</v>
      </c>
      <c r="IR711">
        <v>0</v>
      </c>
      <c r="IS711">
        <v>37</v>
      </c>
      <c r="IT711">
        <v>0</v>
      </c>
      <c r="IU711">
        <v>0</v>
      </c>
      <c r="IV711">
        <v>0</v>
      </c>
      <c r="IW711">
        <v>0</v>
      </c>
      <c r="IX711">
        <v>0</v>
      </c>
      <c r="IY711">
        <v>8</v>
      </c>
      <c r="IZ711">
        <v>0</v>
      </c>
      <c r="JA711">
        <v>0</v>
      </c>
      <c r="JB711">
        <v>0</v>
      </c>
      <c r="JC711">
        <v>0</v>
      </c>
      <c r="JD711">
        <v>0</v>
      </c>
      <c r="JE711">
        <v>0</v>
      </c>
      <c r="JF711">
        <v>0</v>
      </c>
      <c r="JG711">
        <v>0</v>
      </c>
      <c r="JH711">
        <v>0</v>
      </c>
      <c r="JI711">
        <v>0</v>
      </c>
      <c r="JJ711">
        <v>0</v>
      </c>
      <c r="JK711">
        <v>0</v>
      </c>
      <c r="JL711">
        <v>74</v>
      </c>
    </row>
    <row r="712" spans="1:272">
      <c r="A712" t="s">
        <v>331</v>
      </c>
      <c r="B712" t="s">
        <v>324</v>
      </c>
      <c r="C712" t="str">
        <f>"161002"</f>
        <v>161002</v>
      </c>
      <c r="D712" t="s">
        <v>327</v>
      </c>
      <c r="E712">
        <v>11</v>
      </c>
      <c r="F712">
        <v>504</v>
      </c>
      <c r="G712">
        <v>390</v>
      </c>
      <c r="H712">
        <v>193</v>
      </c>
      <c r="I712">
        <v>197</v>
      </c>
      <c r="J712">
        <v>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197</v>
      </c>
      <c r="T712">
        <v>0</v>
      </c>
      <c r="U712">
        <v>0</v>
      </c>
      <c r="V712">
        <v>197</v>
      </c>
      <c r="W712">
        <v>13</v>
      </c>
      <c r="X712">
        <v>11</v>
      </c>
      <c r="Y712">
        <v>2</v>
      </c>
      <c r="Z712">
        <v>0</v>
      </c>
      <c r="AA712">
        <v>184</v>
      </c>
      <c r="AB712">
        <v>92</v>
      </c>
      <c r="AC712">
        <v>4</v>
      </c>
      <c r="AD712">
        <v>15</v>
      </c>
      <c r="AE712">
        <v>28</v>
      </c>
      <c r="AF712">
        <v>12</v>
      </c>
      <c r="AG712">
        <v>5</v>
      </c>
      <c r="AH712">
        <v>12</v>
      </c>
      <c r="AI712">
        <v>3</v>
      </c>
      <c r="AJ712">
        <v>0</v>
      </c>
      <c r="AK712">
        <v>1</v>
      </c>
      <c r="AL712">
        <v>0</v>
      </c>
      <c r="AM712">
        <v>2</v>
      </c>
      <c r="AN712">
        <v>0</v>
      </c>
      <c r="AO712">
        <v>0</v>
      </c>
      <c r="AP712">
        <v>0</v>
      </c>
      <c r="AQ712">
        <v>3</v>
      </c>
      <c r="AR712">
        <v>0</v>
      </c>
      <c r="AS712">
        <v>0</v>
      </c>
      <c r="AT712">
        <v>1</v>
      </c>
      <c r="AU712">
        <v>0</v>
      </c>
      <c r="AV712">
        <v>0</v>
      </c>
      <c r="AW712">
        <v>0</v>
      </c>
      <c r="AX712">
        <v>1</v>
      </c>
      <c r="AY712">
        <v>5</v>
      </c>
      <c r="AZ712">
        <v>0</v>
      </c>
      <c r="BA712">
        <v>92</v>
      </c>
      <c r="BB712">
        <v>23</v>
      </c>
      <c r="BC712">
        <v>2</v>
      </c>
      <c r="BD712">
        <v>0</v>
      </c>
      <c r="BE712">
        <v>11</v>
      </c>
      <c r="BF712">
        <v>3</v>
      </c>
      <c r="BG712">
        <v>3</v>
      </c>
      <c r="BH712">
        <v>0</v>
      </c>
      <c r="BI712">
        <v>0</v>
      </c>
      <c r="BJ712">
        <v>4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23</v>
      </c>
      <c r="CA712">
        <v>2</v>
      </c>
      <c r="CB712">
        <v>1</v>
      </c>
      <c r="CC712">
        <v>1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2</v>
      </c>
      <c r="CQ712">
        <v>11</v>
      </c>
      <c r="CR712">
        <v>6</v>
      </c>
      <c r="CS712">
        <v>1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1</v>
      </c>
      <c r="CZ712">
        <v>1</v>
      </c>
      <c r="DA712">
        <v>0</v>
      </c>
      <c r="DB712">
        <v>0</v>
      </c>
      <c r="DC712">
        <v>0</v>
      </c>
      <c r="DD712">
        <v>1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1</v>
      </c>
      <c r="DP712">
        <v>11</v>
      </c>
      <c r="DQ712">
        <v>4</v>
      </c>
      <c r="DR712">
        <v>2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1</v>
      </c>
      <c r="DZ712">
        <v>1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4</v>
      </c>
      <c r="EQ712">
        <v>6</v>
      </c>
      <c r="ER712">
        <v>2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2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2</v>
      </c>
      <c r="FN712">
        <v>6</v>
      </c>
      <c r="FO712">
        <v>37</v>
      </c>
      <c r="FP712">
        <v>10</v>
      </c>
      <c r="FQ712">
        <v>2</v>
      </c>
      <c r="FR712">
        <v>6</v>
      </c>
      <c r="FS712">
        <v>0</v>
      </c>
      <c r="FT712">
        <v>1</v>
      </c>
      <c r="FU712">
        <v>4</v>
      </c>
      <c r="FV712">
        <v>1</v>
      </c>
      <c r="FW712">
        <v>6</v>
      </c>
      <c r="FX712">
        <v>5</v>
      </c>
      <c r="FY712">
        <v>0</v>
      </c>
      <c r="FZ712">
        <v>1</v>
      </c>
      <c r="GA712">
        <v>0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1</v>
      </c>
      <c r="GK712">
        <v>0</v>
      </c>
      <c r="GL712">
        <v>0</v>
      </c>
      <c r="GM712">
        <v>0</v>
      </c>
      <c r="GN712">
        <v>37</v>
      </c>
      <c r="GO712">
        <v>3</v>
      </c>
      <c r="GP712">
        <v>2</v>
      </c>
      <c r="GQ712">
        <v>0</v>
      </c>
      <c r="GR712">
        <v>0</v>
      </c>
      <c r="GS712">
        <v>1</v>
      </c>
      <c r="GT712">
        <v>0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0</v>
      </c>
      <c r="HA712">
        <v>0</v>
      </c>
      <c r="HB712">
        <v>0</v>
      </c>
      <c r="HC712">
        <v>0</v>
      </c>
      <c r="HD712">
        <v>0</v>
      </c>
      <c r="HE712">
        <v>0</v>
      </c>
      <c r="HF712">
        <v>0</v>
      </c>
      <c r="HG712">
        <v>0</v>
      </c>
      <c r="HH712">
        <v>3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0</v>
      </c>
      <c r="HO712">
        <v>0</v>
      </c>
      <c r="HP712">
        <v>0</v>
      </c>
      <c r="HQ712">
        <v>0</v>
      </c>
      <c r="HR712">
        <v>0</v>
      </c>
      <c r="HS712">
        <v>0</v>
      </c>
      <c r="HT712">
        <v>0</v>
      </c>
      <c r="HU712">
        <v>0</v>
      </c>
      <c r="HV712">
        <v>0</v>
      </c>
      <c r="HW712">
        <v>1</v>
      </c>
      <c r="HX712">
        <v>1</v>
      </c>
      <c r="HY712">
        <v>0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0</v>
      </c>
      <c r="IF712">
        <v>0</v>
      </c>
      <c r="IG712">
        <v>0</v>
      </c>
      <c r="IH712">
        <v>0</v>
      </c>
      <c r="II712">
        <v>0</v>
      </c>
      <c r="IJ712">
        <v>0</v>
      </c>
      <c r="IK712">
        <v>0</v>
      </c>
      <c r="IL712">
        <v>1</v>
      </c>
      <c r="IM712">
        <v>5</v>
      </c>
      <c r="IN712">
        <v>2</v>
      </c>
      <c r="IO712">
        <v>0</v>
      </c>
      <c r="IP712">
        <v>0</v>
      </c>
      <c r="IQ712">
        <v>0</v>
      </c>
      <c r="IR712">
        <v>0</v>
      </c>
      <c r="IS712">
        <v>3</v>
      </c>
      <c r="IT712">
        <v>0</v>
      </c>
      <c r="IU712">
        <v>0</v>
      </c>
      <c r="IV712">
        <v>0</v>
      </c>
      <c r="IW712">
        <v>0</v>
      </c>
      <c r="IX712">
        <v>0</v>
      </c>
      <c r="IY712">
        <v>0</v>
      </c>
      <c r="IZ712">
        <v>0</v>
      </c>
      <c r="JA712">
        <v>0</v>
      </c>
      <c r="JB712">
        <v>0</v>
      </c>
      <c r="JC712">
        <v>0</v>
      </c>
      <c r="JD712">
        <v>0</v>
      </c>
      <c r="JE712">
        <v>0</v>
      </c>
      <c r="JF712">
        <v>0</v>
      </c>
      <c r="JG712">
        <v>0</v>
      </c>
      <c r="JH712">
        <v>0</v>
      </c>
      <c r="JI712">
        <v>0</v>
      </c>
      <c r="JJ712">
        <v>0</v>
      </c>
      <c r="JK712">
        <v>0</v>
      </c>
      <c r="JL712">
        <v>5</v>
      </c>
    </row>
    <row r="713" spans="1:272">
      <c r="A713" t="s">
        <v>330</v>
      </c>
      <c r="B713" t="s">
        <v>324</v>
      </c>
      <c r="C713" t="str">
        <f>"161002"</f>
        <v>161002</v>
      </c>
      <c r="D713" t="s">
        <v>152</v>
      </c>
      <c r="E713">
        <v>12</v>
      </c>
      <c r="F713">
        <v>389</v>
      </c>
      <c r="G713">
        <v>300</v>
      </c>
      <c r="H713">
        <v>164</v>
      </c>
      <c r="I713">
        <v>136</v>
      </c>
      <c r="J713">
        <v>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136</v>
      </c>
      <c r="T713">
        <v>0</v>
      </c>
      <c r="U713">
        <v>0</v>
      </c>
      <c r="V713">
        <v>136</v>
      </c>
      <c r="W713">
        <v>9</v>
      </c>
      <c r="X713">
        <v>5</v>
      </c>
      <c r="Y713">
        <v>4</v>
      </c>
      <c r="Z713">
        <v>0</v>
      </c>
      <c r="AA713">
        <v>127</v>
      </c>
      <c r="AB713">
        <v>77</v>
      </c>
      <c r="AC713">
        <v>2</v>
      </c>
      <c r="AD713">
        <v>15</v>
      </c>
      <c r="AE713">
        <v>21</v>
      </c>
      <c r="AF713">
        <v>10</v>
      </c>
      <c r="AG713">
        <v>1</v>
      </c>
      <c r="AH713">
        <v>7</v>
      </c>
      <c r="AI713">
        <v>9</v>
      </c>
      <c r="AJ713">
        <v>0</v>
      </c>
      <c r="AK713">
        <v>1</v>
      </c>
      <c r="AL713">
        <v>2</v>
      </c>
      <c r="AM713">
        <v>0</v>
      </c>
      <c r="AN713">
        <v>0</v>
      </c>
      <c r="AO713">
        <v>0</v>
      </c>
      <c r="AP713">
        <v>0</v>
      </c>
      <c r="AQ713">
        <v>2</v>
      </c>
      <c r="AR713">
        <v>0</v>
      </c>
      <c r="AS713">
        <v>1</v>
      </c>
      <c r="AT713">
        <v>0</v>
      </c>
      <c r="AU713">
        <v>0</v>
      </c>
      <c r="AV713">
        <v>0</v>
      </c>
      <c r="AW713">
        <v>2</v>
      </c>
      <c r="AX713">
        <v>2</v>
      </c>
      <c r="AY713">
        <v>0</v>
      </c>
      <c r="AZ713">
        <v>2</v>
      </c>
      <c r="BA713">
        <v>77</v>
      </c>
      <c r="BB713">
        <v>27</v>
      </c>
      <c r="BC713">
        <v>4</v>
      </c>
      <c r="BD713">
        <v>0</v>
      </c>
      <c r="BE713">
        <v>17</v>
      </c>
      <c r="BF713">
        <v>1</v>
      </c>
      <c r="BG713">
        <v>0</v>
      </c>
      <c r="BH713">
        <v>0</v>
      </c>
      <c r="BI713">
        <v>2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2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1</v>
      </c>
      <c r="BZ713">
        <v>27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2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1</v>
      </c>
      <c r="DA713">
        <v>0</v>
      </c>
      <c r="DB713">
        <v>1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2</v>
      </c>
      <c r="DQ713">
        <v>7</v>
      </c>
      <c r="DR713">
        <v>1</v>
      </c>
      <c r="DS713">
        <v>0</v>
      </c>
      <c r="DT713">
        <v>0</v>
      </c>
      <c r="DU713">
        <v>1</v>
      </c>
      <c r="DV713">
        <v>1</v>
      </c>
      <c r="DW713">
        <v>0</v>
      </c>
      <c r="DX713">
        <v>1</v>
      </c>
      <c r="DY713">
        <v>0</v>
      </c>
      <c r="DZ713">
        <v>0</v>
      </c>
      <c r="EA713">
        <v>0</v>
      </c>
      <c r="EB713">
        <v>1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2</v>
      </c>
      <c r="EP713">
        <v>7</v>
      </c>
      <c r="EQ713">
        <v>2</v>
      </c>
      <c r="ER713">
        <v>0</v>
      </c>
      <c r="ES713">
        <v>0</v>
      </c>
      <c r="ET713">
        <v>1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1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2</v>
      </c>
      <c r="FO713">
        <v>5</v>
      </c>
      <c r="FP713">
        <v>1</v>
      </c>
      <c r="FQ713">
        <v>1</v>
      </c>
      <c r="FR713">
        <v>0</v>
      </c>
      <c r="FS713">
        <v>0</v>
      </c>
      <c r="FT713">
        <v>0</v>
      </c>
      <c r="FU713">
        <v>0</v>
      </c>
      <c r="FV713">
        <v>1</v>
      </c>
      <c r="FW713">
        <v>0</v>
      </c>
      <c r="FX713">
        <v>1</v>
      </c>
      <c r="FY713">
        <v>1</v>
      </c>
      <c r="FZ713">
        <v>0</v>
      </c>
      <c r="GA713">
        <v>0</v>
      </c>
      <c r="GB713">
        <v>0</v>
      </c>
      <c r="GC713">
        <v>0</v>
      </c>
      <c r="GD713">
        <v>0</v>
      </c>
      <c r="GE713">
        <v>0</v>
      </c>
      <c r="GF713">
        <v>0</v>
      </c>
      <c r="GG713">
        <v>0</v>
      </c>
      <c r="GH713">
        <v>0</v>
      </c>
      <c r="GI713">
        <v>0</v>
      </c>
      <c r="GJ713">
        <v>0</v>
      </c>
      <c r="GK713">
        <v>0</v>
      </c>
      <c r="GL713">
        <v>0</v>
      </c>
      <c r="GM713">
        <v>0</v>
      </c>
      <c r="GN713">
        <v>5</v>
      </c>
      <c r="GO713">
        <v>0</v>
      </c>
      <c r="GP713">
        <v>0</v>
      </c>
      <c r="GQ713">
        <v>0</v>
      </c>
      <c r="GR713">
        <v>0</v>
      </c>
      <c r="GS713">
        <v>0</v>
      </c>
      <c r="GT713">
        <v>0</v>
      </c>
      <c r="GU713">
        <v>0</v>
      </c>
      <c r="GV713">
        <v>0</v>
      </c>
      <c r="GW713">
        <v>0</v>
      </c>
      <c r="GX713">
        <v>0</v>
      </c>
      <c r="GY713">
        <v>0</v>
      </c>
      <c r="GZ713">
        <v>0</v>
      </c>
      <c r="HA713">
        <v>0</v>
      </c>
      <c r="HB713">
        <v>0</v>
      </c>
      <c r="HC713">
        <v>0</v>
      </c>
      <c r="HD713">
        <v>0</v>
      </c>
      <c r="HE713">
        <v>0</v>
      </c>
      <c r="HF713">
        <v>0</v>
      </c>
      <c r="HG713">
        <v>0</v>
      </c>
      <c r="HH713">
        <v>0</v>
      </c>
      <c r="HI713">
        <v>0</v>
      </c>
      <c r="HJ713">
        <v>0</v>
      </c>
      <c r="HK713">
        <v>0</v>
      </c>
      <c r="HL713">
        <v>0</v>
      </c>
      <c r="HM713">
        <v>0</v>
      </c>
      <c r="HN713">
        <v>0</v>
      </c>
      <c r="HO713">
        <v>0</v>
      </c>
      <c r="HP713">
        <v>0</v>
      </c>
      <c r="HQ713">
        <v>0</v>
      </c>
      <c r="HR713">
        <v>0</v>
      </c>
      <c r="HS713">
        <v>0</v>
      </c>
      <c r="HT713">
        <v>0</v>
      </c>
      <c r="HU713">
        <v>0</v>
      </c>
      <c r="HV713">
        <v>0</v>
      </c>
      <c r="HW713">
        <v>1</v>
      </c>
      <c r="HX713">
        <v>1</v>
      </c>
      <c r="HY713">
        <v>0</v>
      </c>
      <c r="HZ713">
        <v>0</v>
      </c>
      <c r="IA713">
        <v>0</v>
      </c>
      <c r="IB713">
        <v>0</v>
      </c>
      <c r="IC713">
        <v>0</v>
      </c>
      <c r="ID713">
        <v>0</v>
      </c>
      <c r="IE713">
        <v>0</v>
      </c>
      <c r="IF713">
        <v>0</v>
      </c>
      <c r="IG713">
        <v>0</v>
      </c>
      <c r="IH713">
        <v>0</v>
      </c>
      <c r="II713">
        <v>0</v>
      </c>
      <c r="IJ713">
        <v>0</v>
      </c>
      <c r="IK713">
        <v>0</v>
      </c>
      <c r="IL713">
        <v>1</v>
      </c>
      <c r="IM713">
        <v>6</v>
      </c>
      <c r="IN713">
        <v>0</v>
      </c>
      <c r="IO713">
        <v>0</v>
      </c>
      <c r="IP713">
        <v>0</v>
      </c>
      <c r="IQ713">
        <v>5</v>
      </c>
      <c r="IR713">
        <v>0</v>
      </c>
      <c r="IS713">
        <v>1</v>
      </c>
      <c r="IT713">
        <v>0</v>
      </c>
      <c r="IU713">
        <v>0</v>
      </c>
      <c r="IV713">
        <v>0</v>
      </c>
      <c r="IW713">
        <v>0</v>
      </c>
      <c r="IX713">
        <v>0</v>
      </c>
      <c r="IY713">
        <v>0</v>
      </c>
      <c r="IZ713">
        <v>0</v>
      </c>
      <c r="JA713">
        <v>0</v>
      </c>
      <c r="JB713">
        <v>0</v>
      </c>
      <c r="JC713">
        <v>0</v>
      </c>
      <c r="JD713">
        <v>0</v>
      </c>
      <c r="JE713">
        <v>0</v>
      </c>
      <c r="JF713">
        <v>0</v>
      </c>
      <c r="JG713">
        <v>0</v>
      </c>
      <c r="JH713">
        <v>0</v>
      </c>
      <c r="JI713">
        <v>0</v>
      </c>
      <c r="JJ713">
        <v>0</v>
      </c>
      <c r="JK713">
        <v>0</v>
      </c>
      <c r="JL713">
        <v>6</v>
      </c>
    </row>
    <row r="714" spans="1:272">
      <c r="A714" t="s">
        <v>329</v>
      </c>
      <c r="B714" t="s">
        <v>324</v>
      </c>
      <c r="C714" t="str">
        <f>"161002"</f>
        <v>161002</v>
      </c>
      <c r="D714" t="s">
        <v>155</v>
      </c>
      <c r="E714">
        <v>13</v>
      </c>
      <c r="F714">
        <v>601</v>
      </c>
      <c r="G714">
        <v>462</v>
      </c>
      <c r="H714">
        <v>289</v>
      </c>
      <c r="I714">
        <v>173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173</v>
      </c>
      <c r="T714">
        <v>0</v>
      </c>
      <c r="U714">
        <v>0</v>
      </c>
      <c r="V714">
        <v>173</v>
      </c>
      <c r="W714">
        <v>7</v>
      </c>
      <c r="X714">
        <v>6</v>
      </c>
      <c r="Y714">
        <v>1</v>
      </c>
      <c r="Z714">
        <v>0</v>
      </c>
      <c r="AA714">
        <v>166</v>
      </c>
      <c r="AB714">
        <v>19</v>
      </c>
      <c r="AC714">
        <v>0</v>
      </c>
      <c r="AD714">
        <v>4</v>
      </c>
      <c r="AE714">
        <v>6</v>
      </c>
      <c r="AF714">
        <v>3</v>
      </c>
      <c r="AG714">
        <v>1</v>
      </c>
      <c r="AH714">
        <v>0</v>
      </c>
      <c r="AI714">
        <v>2</v>
      </c>
      <c r="AJ714">
        <v>1</v>
      </c>
      <c r="AK714">
        <v>0</v>
      </c>
      <c r="AL714">
        <v>0</v>
      </c>
      <c r="AM714">
        <v>0</v>
      </c>
      <c r="AN714">
        <v>2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19</v>
      </c>
      <c r="BB714">
        <v>36</v>
      </c>
      <c r="BC714">
        <v>8</v>
      </c>
      <c r="BD714">
        <v>2</v>
      </c>
      <c r="BE714">
        <v>14</v>
      </c>
      <c r="BF714">
        <v>0</v>
      </c>
      <c r="BG714">
        <v>6</v>
      </c>
      <c r="BH714">
        <v>2</v>
      </c>
      <c r="BI714">
        <v>0</v>
      </c>
      <c r="BJ714">
        <v>0</v>
      </c>
      <c r="BK714">
        <v>1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1</v>
      </c>
      <c r="BR714">
        <v>1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1</v>
      </c>
      <c r="BZ714">
        <v>36</v>
      </c>
      <c r="CA714">
        <v>1</v>
      </c>
      <c r="CB714">
        <v>0</v>
      </c>
      <c r="CC714">
        <v>0</v>
      </c>
      <c r="CD714">
        <v>0</v>
      </c>
      <c r="CE714">
        <v>0</v>
      </c>
      <c r="CF714">
        <v>1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1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4</v>
      </c>
      <c r="DR714">
        <v>1</v>
      </c>
      <c r="DS714">
        <v>1</v>
      </c>
      <c r="DT714">
        <v>0</v>
      </c>
      <c r="DU714">
        <v>0</v>
      </c>
      <c r="DV714">
        <v>0</v>
      </c>
      <c r="DW714">
        <v>0</v>
      </c>
      <c r="DX714">
        <v>1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1</v>
      </c>
      <c r="EP714">
        <v>4</v>
      </c>
      <c r="EQ714">
        <v>2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1</v>
      </c>
      <c r="FM714">
        <v>1</v>
      </c>
      <c r="FN714">
        <v>2</v>
      </c>
      <c r="FO714">
        <v>16</v>
      </c>
      <c r="FP714">
        <v>7</v>
      </c>
      <c r="FQ714">
        <v>1</v>
      </c>
      <c r="FR714">
        <v>0</v>
      </c>
      <c r="FS714">
        <v>0</v>
      </c>
      <c r="FT714">
        <v>0</v>
      </c>
      <c r="FU714">
        <v>0</v>
      </c>
      <c r="FV714">
        <v>0</v>
      </c>
      <c r="FW714">
        <v>2</v>
      </c>
      <c r="FX714">
        <v>2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1</v>
      </c>
      <c r="GI714">
        <v>0</v>
      </c>
      <c r="GJ714">
        <v>3</v>
      </c>
      <c r="GK714">
        <v>0</v>
      </c>
      <c r="GL714">
        <v>0</v>
      </c>
      <c r="GM714">
        <v>0</v>
      </c>
      <c r="GN714">
        <v>16</v>
      </c>
      <c r="GO714">
        <v>1</v>
      </c>
      <c r="GP714">
        <v>0</v>
      </c>
      <c r="GQ714">
        <v>0</v>
      </c>
      <c r="GR714">
        <v>0</v>
      </c>
      <c r="GS714">
        <v>0</v>
      </c>
      <c r="GT714">
        <v>1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0</v>
      </c>
      <c r="HC714">
        <v>0</v>
      </c>
      <c r="HD714">
        <v>0</v>
      </c>
      <c r="HE714">
        <v>0</v>
      </c>
      <c r="HF714">
        <v>0</v>
      </c>
      <c r="HG714">
        <v>0</v>
      </c>
      <c r="HH714">
        <v>1</v>
      </c>
      <c r="HI714">
        <v>0</v>
      </c>
      <c r="HJ714">
        <v>0</v>
      </c>
      <c r="HK714">
        <v>0</v>
      </c>
      <c r="HL714">
        <v>0</v>
      </c>
      <c r="HM714">
        <v>0</v>
      </c>
      <c r="HN714">
        <v>0</v>
      </c>
      <c r="HO714">
        <v>0</v>
      </c>
      <c r="HP714">
        <v>0</v>
      </c>
      <c r="HQ714">
        <v>0</v>
      </c>
      <c r="HR714">
        <v>0</v>
      </c>
      <c r="HS714">
        <v>0</v>
      </c>
      <c r="HT714">
        <v>0</v>
      </c>
      <c r="HU714">
        <v>0</v>
      </c>
      <c r="HV714">
        <v>0</v>
      </c>
      <c r="HW714">
        <v>0</v>
      </c>
      <c r="HX714">
        <v>0</v>
      </c>
      <c r="HY714">
        <v>0</v>
      </c>
      <c r="HZ714">
        <v>0</v>
      </c>
      <c r="IA714">
        <v>0</v>
      </c>
      <c r="IB714">
        <v>0</v>
      </c>
      <c r="IC714">
        <v>0</v>
      </c>
      <c r="ID714">
        <v>0</v>
      </c>
      <c r="IE714">
        <v>0</v>
      </c>
      <c r="IF714">
        <v>0</v>
      </c>
      <c r="IG714">
        <v>0</v>
      </c>
      <c r="IH714">
        <v>0</v>
      </c>
      <c r="II714">
        <v>0</v>
      </c>
      <c r="IJ714">
        <v>0</v>
      </c>
      <c r="IK714">
        <v>0</v>
      </c>
      <c r="IL714">
        <v>0</v>
      </c>
      <c r="IM714">
        <v>87</v>
      </c>
      <c r="IN714">
        <v>17</v>
      </c>
      <c r="IO714">
        <v>9</v>
      </c>
      <c r="IP714">
        <v>7</v>
      </c>
      <c r="IQ714">
        <v>27</v>
      </c>
      <c r="IR714">
        <v>0</v>
      </c>
      <c r="IS714">
        <v>20</v>
      </c>
      <c r="IT714">
        <v>0</v>
      </c>
      <c r="IU714">
        <v>0</v>
      </c>
      <c r="IV714">
        <v>0</v>
      </c>
      <c r="IW714">
        <v>0</v>
      </c>
      <c r="IX714">
        <v>0</v>
      </c>
      <c r="IY714">
        <v>3</v>
      </c>
      <c r="IZ714">
        <v>0</v>
      </c>
      <c r="JA714">
        <v>0</v>
      </c>
      <c r="JB714">
        <v>0</v>
      </c>
      <c r="JC714">
        <v>0</v>
      </c>
      <c r="JD714">
        <v>0</v>
      </c>
      <c r="JE714">
        <v>0</v>
      </c>
      <c r="JF714">
        <v>1</v>
      </c>
      <c r="JG714">
        <v>0</v>
      </c>
      <c r="JH714">
        <v>0</v>
      </c>
      <c r="JI714">
        <v>0</v>
      </c>
      <c r="JJ714">
        <v>0</v>
      </c>
      <c r="JK714">
        <v>3</v>
      </c>
      <c r="JL714">
        <v>87</v>
      </c>
    </row>
    <row r="715" spans="1:272">
      <c r="A715" t="s">
        <v>328</v>
      </c>
      <c r="B715" t="s">
        <v>324</v>
      </c>
      <c r="C715" t="str">
        <f>"161002"</f>
        <v>161002</v>
      </c>
      <c r="D715" t="s">
        <v>327</v>
      </c>
      <c r="E715">
        <v>14</v>
      </c>
      <c r="F715">
        <v>321</v>
      </c>
      <c r="G715">
        <v>250</v>
      </c>
      <c r="H715">
        <v>140</v>
      </c>
      <c r="I715">
        <v>110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110</v>
      </c>
      <c r="T715">
        <v>0</v>
      </c>
      <c r="U715">
        <v>0</v>
      </c>
      <c r="V715">
        <v>110</v>
      </c>
      <c r="W715">
        <v>0</v>
      </c>
      <c r="X715">
        <v>0</v>
      </c>
      <c r="Y715">
        <v>0</v>
      </c>
      <c r="Z715">
        <v>0</v>
      </c>
      <c r="AA715">
        <v>110</v>
      </c>
      <c r="AB715">
        <v>15</v>
      </c>
      <c r="AC715">
        <v>4</v>
      </c>
      <c r="AD715">
        <v>4</v>
      </c>
      <c r="AE715">
        <v>1</v>
      </c>
      <c r="AF715">
        <v>1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1</v>
      </c>
      <c r="AW715">
        <v>0</v>
      </c>
      <c r="AX715">
        <v>0</v>
      </c>
      <c r="AY715">
        <v>1</v>
      </c>
      <c r="AZ715">
        <v>1</v>
      </c>
      <c r="BA715">
        <v>15</v>
      </c>
      <c r="BB715">
        <v>25</v>
      </c>
      <c r="BC715">
        <v>0</v>
      </c>
      <c r="BD715">
        <v>0</v>
      </c>
      <c r="BE715">
        <v>15</v>
      </c>
      <c r="BF715">
        <v>2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1</v>
      </c>
      <c r="BO715">
        <v>1</v>
      </c>
      <c r="BP715">
        <v>0</v>
      </c>
      <c r="BQ715">
        <v>0</v>
      </c>
      <c r="BR715">
        <v>3</v>
      </c>
      <c r="BS715">
        <v>0</v>
      </c>
      <c r="BT715">
        <v>0</v>
      </c>
      <c r="BU715">
        <v>1</v>
      </c>
      <c r="BV715">
        <v>0</v>
      </c>
      <c r="BW715">
        <v>1</v>
      </c>
      <c r="BX715">
        <v>0</v>
      </c>
      <c r="BY715">
        <v>1</v>
      </c>
      <c r="BZ715">
        <v>25</v>
      </c>
      <c r="CA715">
        <v>2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1</v>
      </c>
      <c r="CN715">
        <v>0</v>
      </c>
      <c r="CO715">
        <v>1</v>
      </c>
      <c r="CP715">
        <v>2</v>
      </c>
      <c r="CQ715">
        <v>2</v>
      </c>
      <c r="CR715">
        <v>1</v>
      </c>
      <c r="CS715">
        <v>0</v>
      </c>
      <c r="CT715">
        <v>0</v>
      </c>
      <c r="CU715">
        <v>0</v>
      </c>
      <c r="CV715">
        <v>1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2</v>
      </c>
      <c r="DQ715">
        <v>6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1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2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3</v>
      </c>
      <c r="EP715">
        <v>6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12</v>
      </c>
      <c r="FP715">
        <v>4</v>
      </c>
      <c r="FQ715">
        <v>5</v>
      </c>
      <c r="FR715">
        <v>0</v>
      </c>
      <c r="FS715">
        <v>0</v>
      </c>
      <c r="FT715">
        <v>0</v>
      </c>
      <c r="FU715">
        <v>0</v>
      </c>
      <c r="FV715">
        <v>0</v>
      </c>
      <c r="FW715">
        <v>0</v>
      </c>
      <c r="FX715">
        <v>0</v>
      </c>
      <c r="FY715">
        <v>2</v>
      </c>
      <c r="FZ715">
        <v>0</v>
      </c>
      <c r="GA715">
        <v>0</v>
      </c>
      <c r="GB715">
        <v>0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1</v>
      </c>
      <c r="GK715">
        <v>0</v>
      </c>
      <c r="GL715">
        <v>0</v>
      </c>
      <c r="GM715">
        <v>0</v>
      </c>
      <c r="GN715">
        <v>12</v>
      </c>
      <c r="GO715">
        <v>0</v>
      </c>
      <c r="GP715">
        <v>0</v>
      </c>
      <c r="GQ715">
        <v>0</v>
      </c>
      <c r="GR715">
        <v>0</v>
      </c>
      <c r="GS715">
        <v>0</v>
      </c>
      <c r="GT715">
        <v>0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0</v>
      </c>
      <c r="HB715">
        <v>0</v>
      </c>
      <c r="HC715">
        <v>0</v>
      </c>
      <c r="HD715">
        <v>0</v>
      </c>
      <c r="HE715">
        <v>0</v>
      </c>
      <c r="HF715">
        <v>0</v>
      </c>
      <c r="HG715">
        <v>0</v>
      </c>
      <c r="HH715">
        <v>0</v>
      </c>
      <c r="HI715">
        <v>2</v>
      </c>
      <c r="HJ715">
        <v>0</v>
      </c>
      <c r="HK715">
        <v>0</v>
      </c>
      <c r="HL715">
        <v>1</v>
      </c>
      <c r="HM715">
        <v>0</v>
      </c>
      <c r="HN715">
        <v>0</v>
      </c>
      <c r="HO715">
        <v>0</v>
      </c>
      <c r="HP715">
        <v>1</v>
      </c>
      <c r="HQ715">
        <v>0</v>
      </c>
      <c r="HR715">
        <v>0</v>
      </c>
      <c r="HS715">
        <v>0</v>
      </c>
      <c r="HT715">
        <v>0</v>
      </c>
      <c r="HU715">
        <v>0</v>
      </c>
      <c r="HV715">
        <v>2</v>
      </c>
      <c r="HW715">
        <v>1</v>
      </c>
      <c r="HX715">
        <v>0</v>
      </c>
      <c r="HY715">
        <v>0</v>
      </c>
      <c r="HZ715">
        <v>0</v>
      </c>
      <c r="IA715">
        <v>0</v>
      </c>
      <c r="IB715">
        <v>1</v>
      </c>
      <c r="IC715">
        <v>0</v>
      </c>
      <c r="ID715">
        <v>0</v>
      </c>
      <c r="IE715">
        <v>0</v>
      </c>
      <c r="IF715">
        <v>0</v>
      </c>
      <c r="IG715">
        <v>0</v>
      </c>
      <c r="IH715">
        <v>0</v>
      </c>
      <c r="II715">
        <v>0</v>
      </c>
      <c r="IJ715">
        <v>0</v>
      </c>
      <c r="IK715">
        <v>0</v>
      </c>
      <c r="IL715">
        <v>1</v>
      </c>
      <c r="IM715">
        <v>45</v>
      </c>
      <c r="IN715">
        <v>19</v>
      </c>
      <c r="IO715">
        <v>4</v>
      </c>
      <c r="IP715">
        <v>5</v>
      </c>
      <c r="IQ715">
        <v>4</v>
      </c>
      <c r="IR715">
        <v>0</v>
      </c>
      <c r="IS715">
        <v>11</v>
      </c>
      <c r="IT715">
        <v>0</v>
      </c>
      <c r="IU715">
        <v>0</v>
      </c>
      <c r="IV715">
        <v>0</v>
      </c>
      <c r="IW715">
        <v>0</v>
      </c>
      <c r="IX715">
        <v>0</v>
      </c>
      <c r="IY715">
        <v>2</v>
      </c>
      <c r="IZ715">
        <v>0</v>
      </c>
      <c r="JA715">
        <v>0</v>
      </c>
      <c r="JB715">
        <v>0</v>
      </c>
      <c r="JC715">
        <v>0</v>
      </c>
      <c r="JD715">
        <v>0</v>
      </c>
      <c r="JE715">
        <v>0</v>
      </c>
      <c r="JF715">
        <v>0</v>
      </c>
      <c r="JG715">
        <v>0</v>
      </c>
      <c r="JH715">
        <v>0</v>
      </c>
      <c r="JI715">
        <v>0</v>
      </c>
      <c r="JJ715">
        <v>0</v>
      </c>
      <c r="JK715">
        <v>0</v>
      </c>
      <c r="JL715">
        <v>45</v>
      </c>
    </row>
    <row r="716" spans="1:272">
      <c r="A716" t="s">
        <v>326</v>
      </c>
      <c r="B716" t="s">
        <v>324</v>
      </c>
      <c r="C716" t="str">
        <f>"161002"</f>
        <v>161002</v>
      </c>
      <c r="D716" t="s">
        <v>152</v>
      </c>
      <c r="E716">
        <v>15</v>
      </c>
      <c r="F716">
        <v>335</v>
      </c>
      <c r="G716">
        <v>261</v>
      </c>
      <c r="H716">
        <v>169</v>
      </c>
      <c r="I716">
        <v>92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92</v>
      </c>
      <c r="T716">
        <v>0</v>
      </c>
      <c r="U716">
        <v>0</v>
      </c>
      <c r="V716">
        <v>92</v>
      </c>
      <c r="W716">
        <v>10</v>
      </c>
      <c r="X716">
        <v>7</v>
      </c>
      <c r="Y716">
        <v>3</v>
      </c>
      <c r="Z716">
        <v>0</v>
      </c>
      <c r="AA716">
        <v>82</v>
      </c>
      <c r="AB716">
        <v>14</v>
      </c>
      <c r="AC716">
        <v>2</v>
      </c>
      <c r="AD716">
        <v>5</v>
      </c>
      <c r="AE716">
        <v>1</v>
      </c>
      <c r="AF716">
        <v>1</v>
      </c>
      <c r="AG716">
        <v>1</v>
      </c>
      <c r="AH716">
        <v>0</v>
      </c>
      <c r="AI716">
        <v>1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3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14</v>
      </c>
      <c r="BB716">
        <v>27</v>
      </c>
      <c r="BC716">
        <v>9</v>
      </c>
      <c r="BD716">
        <v>0</v>
      </c>
      <c r="BE716">
        <v>10</v>
      </c>
      <c r="BF716">
        <v>2</v>
      </c>
      <c r="BG716">
        <v>1</v>
      </c>
      <c r="BH716">
        <v>0</v>
      </c>
      <c r="BI716">
        <v>0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  <c r="BP716">
        <v>1</v>
      </c>
      <c r="BQ716">
        <v>0</v>
      </c>
      <c r="BR716">
        <v>1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27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2</v>
      </c>
      <c r="CR716">
        <v>0</v>
      </c>
      <c r="CS716">
        <v>0</v>
      </c>
      <c r="CT716">
        <v>0</v>
      </c>
      <c r="CU716">
        <v>0</v>
      </c>
      <c r="CV716">
        <v>1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1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2</v>
      </c>
      <c r="DQ716">
        <v>2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2</v>
      </c>
      <c r="EP716">
        <v>2</v>
      </c>
      <c r="EQ716">
        <v>1</v>
      </c>
      <c r="ER716">
        <v>1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1</v>
      </c>
      <c r="FO716">
        <v>3</v>
      </c>
      <c r="FP716">
        <v>1</v>
      </c>
      <c r="FQ716">
        <v>0</v>
      </c>
      <c r="FR716">
        <v>0</v>
      </c>
      <c r="FS716">
        <v>0</v>
      </c>
      <c r="FT716">
        <v>0</v>
      </c>
      <c r="FU716">
        <v>0</v>
      </c>
      <c r="FV716">
        <v>0</v>
      </c>
      <c r="FW716">
        <v>0</v>
      </c>
      <c r="FX716">
        <v>0</v>
      </c>
      <c r="FY716">
        <v>2</v>
      </c>
      <c r="FZ716">
        <v>0</v>
      </c>
      <c r="GA716">
        <v>0</v>
      </c>
      <c r="GB716">
        <v>0</v>
      </c>
      <c r="GC716">
        <v>0</v>
      </c>
      <c r="GD716">
        <v>0</v>
      </c>
      <c r="GE716">
        <v>0</v>
      </c>
      <c r="GF716">
        <v>0</v>
      </c>
      <c r="GG716">
        <v>0</v>
      </c>
      <c r="GH716">
        <v>0</v>
      </c>
      <c r="GI716">
        <v>0</v>
      </c>
      <c r="GJ716">
        <v>0</v>
      </c>
      <c r="GK716">
        <v>0</v>
      </c>
      <c r="GL716">
        <v>0</v>
      </c>
      <c r="GM716">
        <v>0</v>
      </c>
      <c r="GN716">
        <v>3</v>
      </c>
      <c r="GO716">
        <v>2</v>
      </c>
      <c r="GP716">
        <v>0</v>
      </c>
      <c r="GQ716">
        <v>0</v>
      </c>
      <c r="GR716">
        <v>0</v>
      </c>
      <c r="GS716">
        <v>0</v>
      </c>
      <c r="GT716">
        <v>1</v>
      </c>
      <c r="GU716">
        <v>0</v>
      </c>
      <c r="GV716">
        <v>1</v>
      </c>
      <c r="GW716">
        <v>0</v>
      </c>
      <c r="GX716">
        <v>0</v>
      </c>
      <c r="GY716">
        <v>0</v>
      </c>
      <c r="GZ716">
        <v>0</v>
      </c>
      <c r="HA716">
        <v>0</v>
      </c>
      <c r="HB716">
        <v>0</v>
      </c>
      <c r="HC716">
        <v>0</v>
      </c>
      <c r="HD716">
        <v>0</v>
      </c>
      <c r="HE716">
        <v>0</v>
      </c>
      <c r="HF716">
        <v>0</v>
      </c>
      <c r="HG716">
        <v>0</v>
      </c>
      <c r="HH716">
        <v>2</v>
      </c>
      <c r="HI716">
        <v>0</v>
      </c>
      <c r="HJ716">
        <v>0</v>
      </c>
      <c r="HK716">
        <v>0</v>
      </c>
      <c r="HL716">
        <v>0</v>
      </c>
      <c r="HM716">
        <v>0</v>
      </c>
      <c r="HN716">
        <v>0</v>
      </c>
      <c r="HO716">
        <v>0</v>
      </c>
      <c r="HP716">
        <v>0</v>
      </c>
      <c r="HQ716">
        <v>0</v>
      </c>
      <c r="HR716">
        <v>0</v>
      </c>
      <c r="HS716">
        <v>0</v>
      </c>
      <c r="HT716">
        <v>0</v>
      </c>
      <c r="HU716">
        <v>0</v>
      </c>
      <c r="HV716">
        <v>0</v>
      </c>
      <c r="HW716">
        <v>0</v>
      </c>
      <c r="HX716">
        <v>0</v>
      </c>
      <c r="HY716">
        <v>0</v>
      </c>
      <c r="HZ716">
        <v>0</v>
      </c>
      <c r="IA716">
        <v>0</v>
      </c>
      <c r="IB716">
        <v>0</v>
      </c>
      <c r="IC716">
        <v>0</v>
      </c>
      <c r="ID716">
        <v>0</v>
      </c>
      <c r="IE716">
        <v>0</v>
      </c>
      <c r="IF716">
        <v>0</v>
      </c>
      <c r="IG716">
        <v>0</v>
      </c>
      <c r="IH716">
        <v>0</v>
      </c>
      <c r="II716">
        <v>0</v>
      </c>
      <c r="IJ716">
        <v>0</v>
      </c>
      <c r="IK716">
        <v>0</v>
      </c>
      <c r="IL716">
        <v>0</v>
      </c>
      <c r="IM716">
        <v>31</v>
      </c>
      <c r="IN716">
        <v>1</v>
      </c>
      <c r="IO716">
        <v>0</v>
      </c>
      <c r="IP716">
        <v>4</v>
      </c>
      <c r="IQ716">
        <v>2</v>
      </c>
      <c r="IR716">
        <v>0</v>
      </c>
      <c r="IS716">
        <v>20</v>
      </c>
      <c r="IT716">
        <v>0</v>
      </c>
      <c r="IU716">
        <v>0</v>
      </c>
      <c r="IV716">
        <v>0</v>
      </c>
      <c r="IW716">
        <v>0</v>
      </c>
      <c r="IX716">
        <v>0</v>
      </c>
      <c r="IY716">
        <v>4</v>
      </c>
      <c r="IZ716">
        <v>0</v>
      </c>
      <c r="JA716">
        <v>0</v>
      </c>
      <c r="JB716">
        <v>0</v>
      </c>
      <c r="JC716">
        <v>0</v>
      </c>
      <c r="JD716">
        <v>0</v>
      </c>
      <c r="JE716">
        <v>0</v>
      </c>
      <c r="JF716">
        <v>0</v>
      </c>
      <c r="JG716">
        <v>0</v>
      </c>
      <c r="JH716">
        <v>0</v>
      </c>
      <c r="JI716">
        <v>0</v>
      </c>
      <c r="JJ716">
        <v>0</v>
      </c>
      <c r="JK716">
        <v>0</v>
      </c>
      <c r="JL716">
        <v>31</v>
      </c>
    </row>
    <row r="717" spans="1:272">
      <c r="A717" t="s">
        <v>325</v>
      </c>
      <c r="B717" t="s">
        <v>324</v>
      </c>
      <c r="C717" t="str">
        <f>"161002"</f>
        <v>161002</v>
      </c>
      <c r="D717" t="s">
        <v>323</v>
      </c>
      <c r="E717">
        <v>16</v>
      </c>
      <c r="F717">
        <v>864</v>
      </c>
      <c r="G717">
        <v>660</v>
      </c>
      <c r="H717">
        <v>390</v>
      </c>
      <c r="I717">
        <v>270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270</v>
      </c>
      <c r="T717">
        <v>0</v>
      </c>
      <c r="U717">
        <v>0</v>
      </c>
      <c r="V717">
        <v>270</v>
      </c>
      <c r="W717">
        <v>9</v>
      </c>
      <c r="X717">
        <v>7</v>
      </c>
      <c r="Y717">
        <v>2</v>
      </c>
      <c r="Z717">
        <v>0</v>
      </c>
      <c r="AA717">
        <v>261</v>
      </c>
      <c r="AB717">
        <v>47</v>
      </c>
      <c r="AC717">
        <v>3</v>
      </c>
      <c r="AD717">
        <v>11</v>
      </c>
      <c r="AE717">
        <v>19</v>
      </c>
      <c r="AF717">
        <v>4</v>
      </c>
      <c r="AG717">
        <v>4</v>
      </c>
      <c r="AH717">
        <v>0</v>
      </c>
      <c r="AI717">
        <v>0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1</v>
      </c>
      <c r="AQ717">
        <v>2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  <c r="AY717">
        <v>1</v>
      </c>
      <c r="AZ717">
        <v>0</v>
      </c>
      <c r="BA717">
        <v>47</v>
      </c>
      <c r="BB717">
        <v>88</v>
      </c>
      <c r="BC717">
        <v>21</v>
      </c>
      <c r="BD717">
        <v>6</v>
      </c>
      <c r="BE717">
        <v>38</v>
      </c>
      <c r="BF717">
        <v>1</v>
      </c>
      <c r="BG717">
        <v>9</v>
      </c>
      <c r="BH717">
        <v>3</v>
      </c>
      <c r="BI717">
        <v>0</v>
      </c>
      <c r="BJ717">
        <v>0</v>
      </c>
      <c r="BK717">
        <v>0</v>
      </c>
      <c r="BL717">
        <v>2</v>
      </c>
      <c r="BM717">
        <v>0</v>
      </c>
      <c r="BN717">
        <v>0</v>
      </c>
      <c r="BO717">
        <v>2</v>
      </c>
      <c r="BP717">
        <v>0</v>
      </c>
      <c r="BQ717">
        <v>0</v>
      </c>
      <c r="BR717">
        <v>4</v>
      </c>
      <c r="BS717">
        <v>0</v>
      </c>
      <c r="BT717">
        <v>0</v>
      </c>
      <c r="BU717">
        <v>0</v>
      </c>
      <c r="BV717">
        <v>0</v>
      </c>
      <c r="BW717">
        <v>1</v>
      </c>
      <c r="BX717">
        <v>0</v>
      </c>
      <c r="BY717">
        <v>1</v>
      </c>
      <c r="BZ717">
        <v>88</v>
      </c>
      <c r="CA717">
        <v>11</v>
      </c>
      <c r="CB717">
        <v>4</v>
      </c>
      <c r="CC717">
        <v>3</v>
      </c>
      <c r="CD717">
        <v>3</v>
      </c>
      <c r="CE717">
        <v>0</v>
      </c>
      <c r="CF717">
        <v>0</v>
      </c>
      <c r="CG717">
        <v>0</v>
      </c>
      <c r="CH717">
        <v>0</v>
      </c>
      <c r="CI717">
        <v>1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11</v>
      </c>
      <c r="CQ717">
        <v>10</v>
      </c>
      <c r="CR717">
        <v>4</v>
      </c>
      <c r="CS717">
        <v>1</v>
      </c>
      <c r="CT717">
        <v>1</v>
      </c>
      <c r="CU717">
        <v>0</v>
      </c>
      <c r="CV717">
        <v>2</v>
      </c>
      <c r="CW717">
        <v>1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1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10</v>
      </c>
      <c r="DQ717">
        <v>7</v>
      </c>
      <c r="DR717">
        <v>3</v>
      </c>
      <c r="DS717">
        <v>1</v>
      </c>
      <c r="DT717">
        <v>0</v>
      </c>
      <c r="DU717">
        <v>0</v>
      </c>
      <c r="DV717">
        <v>1</v>
      </c>
      <c r="DW717">
        <v>1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1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7</v>
      </c>
      <c r="EQ717">
        <v>10</v>
      </c>
      <c r="ER717">
        <v>1</v>
      </c>
      <c r="ES717">
        <v>3</v>
      </c>
      <c r="ET717">
        <v>1</v>
      </c>
      <c r="EU717">
        <v>0</v>
      </c>
      <c r="EV717">
        <v>0</v>
      </c>
      <c r="EW717">
        <v>0</v>
      </c>
      <c r="EX717">
        <v>2</v>
      </c>
      <c r="EY717">
        <v>0</v>
      </c>
      <c r="EZ717">
        <v>0</v>
      </c>
      <c r="FA717">
        <v>0</v>
      </c>
      <c r="FB717">
        <v>0</v>
      </c>
      <c r="FC717">
        <v>1</v>
      </c>
      <c r="FD717">
        <v>1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1</v>
      </c>
      <c r="FN717">
        <v>10</v>
      </c>
      <c r="FO717">
        <v>15</v>
      </c>
      <c r="FP717">
        <v>1</v>
      </c>
      <c r="FQ717">
        <v>1</v>
      </c>
      <c r="FR717">
        <v>4</v>
      </c>
      <c r="FS717">
        <v>1</v>
      </c>
      <c r="FT717">
        <v>0</v>
      </c>
      <c r="FU717">
        <v>0</v>
      </c>
      <c r="FV717">
        <v>0</v>
      </c>
      <c r="FW717">
        <v>0</v>
      </c>
      <c r="FX717">
        <v>1</v>
      </c>
      <c r="FY717">
        <v>0</v>
      </c>
      <c r="FZ717">
        <v>0</v>
      </c>
      <c r="GA717">
        <v>0</v>
      </c>
      <c r="GB717">
        <v>0</v>
      </c>
      <c r="GC717">
        <v>0</v>
      </c>
      <c r="GD717">
        <v>1</v>
      </c>
      <c r="GE717">
        <v>0</v>
      </c>
      <c r="GF717">
        <v>0</v>
      </c>
      <c r="GG717">
        <v>0</v>
      </c>
      <c r="GH717">
        <v>1</v>
      </c>
      <c r="GI717">
        <v>0</v>
      </c>
      <c r="GJ717">
        <v>0</v>
      </c>
      <c r="GK717">
        <v>2</v>
      </c>
      <c r="GL717">
        <v>0</v>
      </c>
      <c r="GM717">
        <v>3</v>
      </c>
      <c r="GN717">
        <v>15</v>
      </c>
      <c r="GO717">
        <v>24</v>
      </c>
      <c r="GP717">
        <v>11</v>
      </c>
      <c r="GQ717">
        <v>3</v>
      </c>
      <c r="GR717">
        <v>2</v>
      </c>
      <c r="GS717">
        <v>1</v>
      </c>
      <c r="GT717">
        <v>1</v>
      </c>
      <c r="GU717">
        <v>0</v>
      </c>
      <c r="GV717">
        <v>3</v>
      </c>
      <c r="GW717">
        <v>0</v>
      </c>
      <c r="GX717">
        <v>0</v>
      </c>
      <c r="GY717">
        <v>1</v>
      </c>
      <c r="GZ717">
        <v>0</v>
      </c>
      <c r="HA717">
        <v>0</v>
      </c>
      <c r="HB717">
        <v>0</v>
      </c>
      <c r="HC717">
        <v>1</v>
      </c>
      <c r="HD717">
        <v>1</v>
      </c>
      <c r="HE717">
        <v>0</v>
      </c>
      <c r="HF717">
        <v>0</v>
      </c>
      <c r="HG717">
        <v>0</v>
      </c>
      <c r="HH717">
        <v>24</v>
      </c>
      <c r="HI717">
        <v>1</v>
      </c>
      <c r="HJ717">
        <v>1</v>
      </c>
      <c r="HK717">
        <v>0</v>
      </c>
      <c r="HL717">
        <v>0</v>
      </c>
      <c r="HM717">
        <v>0</v>
      </c>
      <c r="HN717">
        <v>0</v>
      </c>
      <c r="HO717">
        <v>0</v>
      </c>
      <c r="HP717">
        <v>0</v>
      </c>
      <c r="HQ717">
        <v>0</v>
      </c>
      <c r="HR717">
        <v>0</v>
      </c>
      <c r="HS717">
        <v>0</v>
      </c>
      <c r="HT717">
        <v>0</v>
      </c>
      <c r="HU717">
        <v>0</v>
      </c>
      <c r="HV717">
        <v>1</v>
      </c>
      <c r="HW717">
        <v>0</v>
      </c>
      <c r="HX717">
        <v>0</v>
      </c>
      <c r="HY717">
        <v>0</v>
      </c>
      <c r="HZ717">
        <v>0</v>
      </c>
      <c r="IA717">
        <v>0</v>
      </c>
      <c r="IB717">
        <v>0</v>
      </c>
      <c r="IC717">
        <v>0</v>
      </c>
      <c r="ID717">
        <v>0</v>
      </c>
      <c r="IE717">
        <v>0</v>
      </c>
      <c r="IF717">
        <v>0</v>
      </c>
      <c r="IG717">
        <v>0</v>
      </c>
      <c r="IH717">
        <v>0</v>
      </c>
      <c r="II717">
        <v>0</v>
      </c>
      <c r="IJ717">
        <v>0</v>
      </c>
      <c r="IK717">
        <v>0</v>
      </c>
      <c r="IL717">
        <v>0</v>
      </c>
      <c r="IM717">
        <v>48</v>
      </c>
      <c r="IN717">
        <v>17</v>
      </c>
      <c r="IO717">
        <v>0</v>
      </c>
      <c r="IP717">
        <v>5</v>
      </c>
      <c r="IQ717">
        <v>2</v>
      </c>
      <c r="IR717">
        <v>0</v>
      </c>
      <c r="IS717">
        <v>13</v>
      </c>
      <c r="IT717">
        <v>0</v>
      </c>
      <c r="IU717">
        <v>2</v>
      </c>
      <c r="IV717">
        <v>0</v>
      </c>
      <c r="IW717">
        <v>0</v>
      </c>
      <c r="IX717">
        <v>1</v>
      </c>
      <c r="IY717">
        <v>7</v>
      </c>
      <c r="IZ717">
        <v>0</v>
      </c>
      <c r="JA717">
        <v>0</v>
      </c>
      <c r="JB717">
        <v>0</v>
      </c>
      <c r="JC717">
        <v>0</v>
      </c>
      <c r="JD717">
        <v>0</v>
      </c>
      <c r="JE717">
        <v>0</v>
      </c>
      <c r="JF717">
        <v>0</v>
      </c>
      <c r="JG717">
        <v>0</v>
      </c>
      <c r="JH717">
        <v>0</v>
      </c>
      <c r="JI717">
        <v>1</v>
      </c>
      <c r="JJ717">
        <v>0</v>
      </c>
      <c r="JK717">
        <v>0</v>
      </c>
      <c r="JL717">
        <v>48</v>
      </c>
    </row>
    <row r="718" spans="1:272">
      <c r="A718" t="s">
        <v>322</v>
      </c>
      <c r="B718" t="s">
        <v>307</v>
      </c>
      <c r="C718" t="str">
        <f>"161003"</f>
        <v>161003</v>
      </c>
      <c r="D718" t="s">
        <v>321</v>
      </c>
      <c r="E718">
        <v>1</v>
      </c>
      <c r="F718">
        <v>409</v>
      </c>
      <c r="G718">
        <v>321</v>
      </c>
      <c r="H718">
        <v>126</v>
      </c>
      <c r="I718">
        <v>195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195</v>
      </c>
      <c r="T718">
        <v>0</v>
      </c>
      <c r="U718">
        <v>0</v>
      </c>
      <c r="V718">
        <v>195</v>
      </c>
      <c r="W718">
        <v>4</v>
      </c>
      <c r="X718">
        <v>1</v>
      </c>
      <c r="Y718">
        <v>1</v>
      </c>
      <c r="Z718">
        <v>0</v>
      </c>
      <c r="AA718">
        <v>191</v>
      </c>
      <c r="AB718">
        <v>63</v>
      </c>
      <c r="AC718">
        <v>7</v>
      </c>
      <c r="AD718">
        <v>12</v>
      </c>
      <c r="AE718">
        <v>21</v>
      </c>
      <c r="AF718">
        <v>3</v>
      </c>
      <c r="AG718">
        <v>0</v>
      </c>
      <c r="AH718">
        <v>14</v>
      </c>
      <c r="AI718">
        <v>1</v>
      </c>
      <c r="AJ718">
        <v>0</v>
      </c>
      <c r="AK718">
        <v>0</v>
      </c>
      <c r="AL718">
        <v>1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1</v>
      </c>
      <c r="AU718">
        <v>0</v>
      </c>
      <c r="AV718">
        <v>0</v>
      </c>
      <c r="AW718">
        <v>0</v>
      </c>
      <c r="AX718">
        <v>1</v>
      </c>
      <c r="AY718">
        <v>1</v>
      </c>
      <c r="AZ718">
        <v>0</v>
      </c>
      <c r="BA718">
        <v>63</v>
      </c>
      <c r="BB718">
        <v>42</v>
      </c>
      <c r="BC718">
        <v>3</v>
      </c>
      <c r="BD718">
        <v>1</v>
      </c>
      <c r="BE718">
        <v>37</v>
      </c>
      <c r="BF718">
        <v>1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42</v>
      </c>
      <c r="CA718">
        <v>3</v>
      </c>
      <c r="CB718">
        <v>2</v>
      </c>
      <c r="CC718">
        <v>0</v>
      </c>
      <c r="CD718">
        <v>0</v>
      </c>
      <c r="CE718">
        <v>1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3</v>
      </c>
      <c r="CQ718">
        <v>2</v>
      </c>
      <c r="CR718">
        <v>2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2</v>
      </c>
      <c r="DQ718">
        <v>21</v>
      </c>
      <c r="DR718">
        <v>4</v>
      </c>
      <c r="DS718">
        <v>1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1</v>
      </c>
      <c r="EM718">
        <v>0</v>
      </c>
      <c r="EN718">
        <v>0</v>
      </c>
      <c r="EO718">
        <v>15</v>
      </c>
      <c r="EP718">
        <v>21</v>
      </c>
      <c r="EQ718">
        <v>8</v>
      </c>
      <c r="ER718">
        <v>2</v>
      </c>
      <c r="ES718">
        <v>2</v>
      </c>
      <c r="ET718">
        <v>0</v>
      </c>
      <c r="EU718">
        <v>0</v>
      </c>
      <c r="EV718">
        <v>0</v>
      </c>
      <c r="EW718">
        <v>2</v>
      </c>
      <c r="EX718">
        <v>1</v>
      </c>
      <c r="EY718">
        <v>0</v>
      </c>
      <c r="EZ718">
        <v>0</v>
      </c>
      <c r="FA718">
        <v>1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8</v>
      </c>
      <c r="FO718">
        <v>36</v>
      </c>
      <c r="FP718">
        <v>6</v>
      </c>
      <c r="FQ718">
        <v>18</v>
      </c>
      <c r="FR718">
        <v>1</v>
      </c>
      <c r="FS718">
        <v>0</v>
      </c>
      <c r="FT718">
        <v>1</v>
      </c>
      <c r="FU718">
        <v>0</v>
      </c>
      <c r="FV718">
        <v>0</v>
      </c>
      <c r="FW718">
        <v>0</v>
      </c>
      <c r="FX718">
        <v>0</v>
      </c>
      <c r="FY718">
        <v>3</v>
      </c>
      <c r="FZ718">
        <v>0</v>
      </c>
      <c r="GA718">
        <v>1</v>
      </c>
      <c r="GB718">
        <v>0</v>
      </c>
      <c r="GC718">
        <v>0</v>
      </c>
      <c r="GD718">
        <v>0</v>
      </c>
      <c r="GE718">
        <v>1</v>
      </c>
      <c r="GF718">
        <v>1</v>
      </c>
      <c r="GG718">
        <v>0</v>
      </c>
      <c r="GH718">
        <v>0</v>
      </c>
      <c r="GI718">
        <v>1</v>
      </c>
      <c r="GJ718">
        <v>1</v>
      </c>
      <c r="GK718">
        <v>0</v>
      </c>
      <c r="GL718">
        <v>0</v>
      </c>
      <c r="GM718">
        <v>2</v>
      </c>
      <c r="GN718">
        <v>36</v>
      </c>
      <c r="GO718">
        <v>7</v>
      </c>
      <c r="GP718">
        <v>4</v>
      </c>
      <c r="GQ718">
        <v>0</v>
      </c>
      <c r="GR718">
        <v>0</v>
      </c>
      <c r="GS718">
        <v>0</v>
      </c>
      <c r="GT718">
        <v>0</v>
      </c>
      <c r="GU718">
        <v>0</v>
      </c>
      <c r="GV718">
        <v>0</v>
      </c>
      <c r="GW718">
        <v>0</v>
      </c>
      <c r="GX718">
        <v>0</v>
      </c>
      <c r="GY718">
        <v>0</v>
      </c>
      <c r="GZ718">
        <v>3</v>
      </c>
      <c r="HA718">
        <v>0</v>
      </c>
      <c r="HB718">
        <v>0</v>
      </c>
      <c r="HC718">
        <v>0</v>
      </c>
      <c r="HD718">
        <v>0</v>
      </c>
      <c r="HE718">
        <v>0</v>
      </c>
      <c r="HF718">
        <v>0</v>
      </c>
      <c r="HG718">
        <v>0</v>
      </c>
      <c r="HH718">
        <v>7</v>
      </c>
      <c r="HI718">
        <v>7</v>
      </c>
      <c r="HJ718">
        <v>0</v>
      </c>
      <c r="HK718">
        <v>1</v>
      </c>
      <c r="HL718">
        <v>3</v>
      </c>
      <c r="HM718">
        <v>1</v>
      </c>
      <c r="HN718">
        <v>0</v>
      </c>
      <c r="HO718">
        <v>1</v>
      </c>
      <c r="HP718">
        <v>0</v>
      </c>
      <c r="HQ718">
        <v>0</v>
      </c>
      <c r="HR718">
        <v>0</v>
      </c>
      <c r="HS718">
        <v>0</v>
      </c>
      <c r="HT718">
        <v>0</v>
      </c>
      <c r="HU718">
        <v>1</v>
      </c>
      <c r="HV718">
        <v>7</v>
      </c>
      <c r="HW718">
        <v>0</v>
      </c>
      <c r="HX718">
        <v>0</v>
      </c>
      <c r="HY718">
        <v>0</v>
      </c>
      <c r="HZ718">
        <v>0</v>
      </c>
      <c r="IA718">
        <v>0</v>
      </c>
      <c r="IB718">
        <v>0</v>
      </c>
      <c r="IC718">
        <v>0</v>
      </c>
      <c r="ID718">
        <v>0</v>
      </c>
      <c r="IE718">
        <v>0</v>
      </c>
      <c r="IF718">
        <v>0</v>
      </c>
      <c r="IG718">
        <v>0</v>
      </c>
      <c r="IH718">
        <v>0</v>
      </c>
      <c r="II718">
        <v>0</v>
      </c>
      <c r="IJ718">
        <v>0</v>
      </c>
      <c r="IK718">
        <v>0</v>
      </c>
      <c r="IL718">
        <v>0</v>
      </c>
      <c r="IM718">
        <v>2</v>
      </c>
      <c r="IN718">
        <v>1</v>
      </c>
      <c r="IO718">
        <v>0</v>
      </c>
      <c r="IP718">
        <v>1</v>
      </c>
      <c r="IQ718">
        <v>0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  <c r="IX718">
        <v>0</v>
      </c>
      <c r="IY718">
        <v>0</v>
      </c>
      <c r="IZ718">
        <v>0</v>
      </c>
      <c r="JA718">
        <v>0</v>
      </c>
      <c r="JB718">
        <v>0</v>
      </c>
      <c r="JC718">
        <v>0</v>
      </c>
      <c r="JD718">
        <v>0</v>
      </c>
      <c r="JE718">
        <v>0</v>
      </c>
      <c r="JF718">
        <v>0</v>
      </c>
      <c r="JG718">
        <v>0</v>
      </c>
      <c r="JH718">
        <v>0</v>
      </c>
      <c r="JI718">
        <v>0</v>
      </c>
      <c r="JJ718">
        <v>0</v>
      </c>
      <c r="JK718">
        <v>0</v>
      </c>
      <c r="JL718">
        <v>2</v>
      </c>
    </row>
    <row r="719" spans="1:272">
      <c r="A719" t="s">
        <v>320</v>
      </c>
      <c r="B719" t="s">
        <v>307</v>
      </c>
      <c r="C719" t="str">
        <f>"161003"</f>
        <v>161003</v>
      </c>
      <c r="D719" t="s">
        <v>152</v>
      </c>
      <c r="E719">
        <v>2</v>
      </c>
      <c r="F719">
        <v>207</v>
      </c>
      <c r="G719">
        <v>161</v>
      </c>
      <c r="H719">
        <v>62</v>
      </c>
      <c r="I719">
        <v>99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99</v>
      </c>
      <c r="T719">
        <v>0</v>
      </c>
      <c r="U719">
        <v>0</v>
      </c>
      <c r="V719">
        <v>99</v>
      </c>
      <c r="W719">
        <v>4</v>
      </c>
      <c r="X719">
        <v>2</v>
      </c>
      <c r="Y719">
        <v>2</v>
      </c>
      <c r="Z719">
        <v>0</v>
      </c>
      <c r="AA719">
        <v>95</v>
      </c>
      <c r="AB719">
        <v>23</v>
      </c>
      <c r="AC719">
        <v>3</v>
      </c>
      <c r="AD719">
        <v>0</v>
      </c>
      <c r="AE719">
        <v>6</v>
      </c>
      <c r="AF719">
        <v>2</v>
      </c>
      <c r="AG719">
        <v>0</v>
      </c>
      <c r="AH719">
        <v>7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3</v>
      </c>
      <c r="AZ719">
        <v>0</v>
      </c>
      <c r="BA719">
        <v>23</v>
      </c>
      <c r="BB719">
        <v>29</v>
      </c>
      <c r="BC719">
        <v>5</v>
      </c>
      <c r="BD719">
        <v>1</v>
      </c>
      <c r="BE719">
        <v>14</v>
      </c>
      <c r="BF719">
        <v>1</v>
      </c>
      <c r="BG719">
        <v>0</v>
      </c>
      <c r="BH719">
        <v>2</v>
      </c>
      <c r="BI719">
        <v>0</v>
      </c>
      <c r="BJ719">
        <v>0</v>
      </c>
      <c r="BK719">
        <v>0</v>
      </c>
      <c r="BL719">
        <v>3</v>
      </c>
      <c r="BM719">
        <v>0</v>
      </c>
      <c r="BN719">
        <v>0</v>
      </c>
      <c r="BO719">
        <v>0</v>
      </c>
      <c r="BP719">
        <v>0</v>
      </c>
      <c r="BQ719">
        <v>2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1</v>
      </c>
      <c r="BY719">
        <v>0</v>
      </c>
      <c r="BZ719">
        <v>29</v>
      </c>
      <c r="CA719">
        <v>1</v>
      </c>
      <c r="CB719">
        <v>0</v>
      </c>
      <c r="CC719">
        <v>0</v>
      </c>
      <c r="CD719">
        <v>0</v>
      </c>
      <c r="CE719">
        <v>1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1</v>
      </c>
      <c r="CQ719">
        <v>1</v>
      </c>
      <c r="CR719">
        <v>0</v>
      </c>
      <c r="CS719">
        <v>0</v>
      </c>
      <c r="CT719">
        <v>0</v>
      </c>
      <c r="CU719">
        <v>0</v>
      </c>
      <c r="CV719">
        <v>1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1</v>
      </c>
      <c r="DQ719">
        <v>4</v>
      </c>
      <c r="DR719">
        <v>0</v>
      </c>
      <c r="DS719">
        <v>0</v>
      </c>
      <c r="DT719">
        <v>0</v>
      </c>
      <c r="DU719">
        <v>0</v>
      </c>
      <c r="DV719">
        <v>1</v>
      </c>
      <c r="DW719">
        <v>0</v>
      </c>
      <c r="DX719">
        <v>0</v>
      </c>
      <c r="DY719">
        <v>0</v>
      </c>
      <c r="DZ719">
        <v>1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2</v>
      </c>
      <c r="EP719">
        <v>4</v>
      </c>
      <c r="EQ719">
        <v>6</v>
      </c>
      <c r="ER719">
        <v>1</v>
      </c>
      <c r="ES719">
        <v>3</v>
      </c>
      <c r="ET719">
        <v>0</v>
      </c>
      <c r="EU719">
        <v>0</v>
      </c>
      <c r="EV719">
        <v>0</v>
      </c>
      <c r="EW719">
        <v>0</v>
      </c>
      <c r="EX719">
        <v>2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6</v>
      </c>
      <c r="FO719">
        <v>27</v>
      </c>
      <c r="FP719">
        <v>3</v>
      </c>
      <c r="FQ719">
        <v>8</v>
      </c>
      <c r="FR719">
        <v>0</v>
      </c>
      <c r="FS719">
        <v>1</v>
      </c>
      <c r="FT719">
        <v>0</v>
      </c>
      <c r="FU719">
        <v>0</v>
      </c>
      <c r="FV719">
        <v>0</v>
      </c>
      <c r="FW719">
        <v>0</v>
      </c>
      <c r="FX719">
        <v>0</v>
      </c>
      <c r="FY719">
        <v>13</v>
      </c>
      <c r="FZ719">
        <v>0</v>
      </c>
      <c r="GA719">
        <v>1</v>
      </c>
      <c r="GB719">
        <v>0</v>
      </c>
      <c r="GC719">
        <v>0</v>
      </c>
      <c r="GD719">
        <v>0</v>
      </c>
      <c r="GE719">
        <v>1</v>
      </c>
      <c r="GF719">
        <v>0</v>
      </c>
      <c r="GG719">
        <v>0</v>
      </c>
      <c r="GH719">
        <v>0</v>
      </c>
      <c r="GI719">
        <v>0</v>
      </c>
      <c r="GJ719">
        <v>0</v>
      </c>
      <c r="GK719">
        <v>0</v>
      </c>
      <c r="GL719">
        <v>0</v>
      </c>
      <c r="GM719">
        <v>0</v>
      </c>
      <c r="GN719">
        <v>27</v>
      </c>
      <c r="GO719">
        <v>3</v>
      </c>
      <c r="GP719">
        <v>1</v>
      </c>
      <c r="GQ719">
        <v>0</v>
      </c>
      <c r="GR719">
        <v>0</v>
      </c>
      <c r="GS719">
        <v>0</v>
      </c>
      <c r="GT719">
        <v>0</v>
      </c>
      <c r="GU719">
        <v>0</v>
      </c>
      <c r="GV719">
        <v>1</v>
      </c>
      <c r="GW719">
        <v>1</v>
      </c>
      <c r="GX719">
        <v>0</v>
      </c>
      <c r="GY719">
        <v>0</v>
      </c>
      <c r="GZ719">
        <v>0</v>
      </c>
      <c r="HA719">
        <v>0</v>
      </c>
      <c r="HB719">
        <v>0</v>
      </c>
      <c r="HC719">
        <v>0</v>
      </c>
      <c r="HD719">
        <v>0</v>
      </c>
      <c r="HE719">
        <v>0</v>
      </c>
      <c r="HF719">
        <v>0</v>
      </c>
      <c r="HG719">
        <v>0</v>
      </c>
      <c r="HH719">
        <v>3</v>
      </c>
      <c r="HI719">
        <v>1</v>
      </c>
      <c r="HJ719">
        <v>0</v>
      </c>
      <c r="HK719">
        <v>1</v>
      </c>
      <c r="HL719">
        <v>0</v>
      </c>
      <c r="HM719">
        <v>0</v>
      </c>
      <c r="HN719">
        <v>0</v>
      </c>
      <c r="HO719">
        <v>0</v>
      </c>
      <c r="HP719">
        <v>0</v>
      </c>
      <c r="HQ719">
        <v>0</v>
      </c>
      <c r="HR719">
        <v>0</v>
      </c>
      <c r="HS719">
        <v>0</v>
      </c>
      <c r="HT719">
        <v>0</v>
      </c>
      <c r="HU719">
        <v>0</v>
      </c>
      <c r="HV719">
        <v>1</v>
      </c>
      <c r="HW719">
        <v>0</v>
      </c>
      <c r="HX719">
        <v>0</v>
      </c>
      <c r="HY719">
        <v>0</v>
      </c>
      <c r="HZ719">
        <v>0</v>
      </c>
      <c r="IA719">
        <v>0</v>
      </c>
      <c r="IB719">
        <v>0</v>
      </c>
      <c r="IC719">
        <v>0</v>
      </c>
      <c r="ID719">
        <v>0</v>
      </c>
      <c r="IE719">
        <v>0</v>
      </c>
      <c r="IF719">
        <v>0</v>
      </c>
      <c r="IG719">
        <v>0</v>
      </c>
      <c r="IH719">
        <v>0</v>
      </c>
      <c r="II719">
        <v>0</v>
      </c>
      <c r="IJ719">
        <v>0</v>
      </c>
      <c r="IK719">
        <v>0</v>
      </c>
      <c r="IL719">
        <v>0</v>
      </c>
      <c r="IM719">
        <v>0</v>
      </c>
      <c r="IN719">
        <v>0</v>
      </c>
      <c r="IO719">
        <v>0</v>
      </c>
      <c r="IP719">
        <v>0</v>
      </c>
      <c r="IQ719">
        <v>0</v>
      </c>
      <c r="IR719">
        <v>0</v>
      </c>
      <c r="IS719">
        <v>0</v>
      </c>
      <c r="IT719">
        <v>0</v>
      </c>
      <c r="IU719">
        <v>0</v>
      </c>
      <c r="IV719">
        <v>0</v>
      </c>
      <c r="IW719">
        <v>0</v>
      </c>
      <c r="IX719">
        <v>0</v>
      </c>
      <c r="IY719">
        <v>0</v>
      </c>
      <c r="IZ719">
        <v>0</v>
      </c>
      <c r="JA719">
        <v>0</v>
      </c>
      <c r="JB719">
        <v>0</v>
      </c>
      <c r="JC719">
        <v>0</v>
      </c>
      <c r="JD719">
        <v>0</v>
      </c>
      <c r="JE719">
        <v>0</v>
      </c>
      <c r="JF719">
        <v>0</v>
      </c>
      <c r="JG719">
        <v>0</v>
      </c>
      <c r="JH719">
        <v>0</v>
      </c>
      <c r="JI719">
        <v>0</v>
      </c>
      <c r="JJ719">
        <v>0</v>
      </c>
      <c r="JK719">
        <v>0</v>
      </c>
      <c r="JL719">
        <v>0</v>
      </c>
    </row>
    <row r="720" spans="1:272">
      <c r="A720" t="s">
        <v>319</v>
      </c>
      <c r="B720" t="s">
        <v>307</v>
      </c>
      <c r="C720" t="str">
        <f>"161003"</f>
        <v>161003</v>
      </c>
      <c r="D720" t="s">
        <v>318</v>
      </c>
      <c r="E720">
        <v>3</v>
      </c>
      <c r="F720">
        <v>166</v>
      </c>
      <c r="G720">
        <v>130</v>
      </c>
      <c r="H720">
        <v>63</v>
      </c>
      <c r="I720">
        <v>67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67</v>
      </c>
      <c r="T720">
        <v>0</v>
      </c>
      <c r="U720">
        <v>0</v>
      </c>
      <c r="V720">
        <v>67</v>
      </c>
      <c r="W720">
        <v>3</v>
      </c>
      <c r="X720">
        <v>3</v>
      </c>
      <c r="Y720">
        <v>0</v>
      </c>
      <c r="Z720">
        <v>0</v>
      </c>
      <c r="AA720">
        <v>64</v>
      </c>
      <c r="AB720">
        <v>14</v>
      </c>
      <c r="AC720">
        <v>0</v>
      </c>
      <c r="AD720">
        <v>2</v>
      </c>
      <c r="AE720">
        <v>2</v>
      </c>
      <c r="AF720">
        <v>1</v>
      </c>
      <c r="AG720">
        <v>0</v>
      </c>
      <c r="AH720">
        <v>6</v>
      </c>
      <c r="AI720">
        <v>0</v>
      </c>
      <c r="AJ720">
        <v>0</v>
      </c>
      <c r="AK720">
        <v>2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1</v>
      </c>
      <c r="BA720">
        <v>14</v>
      </c>
      <c r="BB720">
        <v>9</v>
      </c>
      <c r="BC720">
        <v>2</v>
      </c>
      <c r="BD720">
        <v>0</v>
      </c>
      <c r="BE720">
        <v>5</v>
      </c>
      <c r="BF720">
        <v>0</v>
      </c>
      <c r="BG720">
        <v>0</v>
      </c>
      <c r="BH720">
        <v>2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9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7</v>
      </c>
      <c r="DR720">
        <v>2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5</v>
      </c>
      <c r="EP720">
        <v>7</v>
      </c>
      <c r="EQ720">
        <v>2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2</v>
      </c>
      <c r="FE720">
        <v>0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2</v>
      </c>
      <c r="FO720">
        <v>9</v>
      </c>
      <c r="FP720">
        <v>2</v>
      </c>
      <c r="FQ720">
        <v>2</v>
      </c>
      <c r="FR720">
        <v>1</v>
      </c>
      <c r="FS720">
        <v>0</v>
      </c>
      <c r="FT720">
        <v>0</v>
      </c>
      <c r="FU720">
        <v>0</v>
      </c>
      <c r="FV720">
        <v>0</v>
      </c>
      <c r="FW720">
        <v>0</v>
      </c>
      <c r="FX720">
        <v>0</v>
      </c>
      <c r="FY720">
        <v>4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0</v>
      </c>
      <c r="GK720">
        <v>0</v>
      </c>
      <c r="GL720">
        <v>0</v>
      </c>
      <c r="GM720">
        <v>0</v>
      </c>
      <c r="GN720">
        <v>9</v>
      </c>
      <c r="GO720">
        <v>22</v>
      </c>
      <c r="GP720">
        <v>0</v>
      </c>
      <c r="GQ720">
        <v>0</v>
      </c>
      <c r="GR720">
        <v>0</v>
      </c>
      <c r="GS720">
        <v>0</v>
      </c>
      <c r="GT720">
        <v>0</v>
      </c>
      <c r="GU720">
        <v>0</v>
      </c>
      <c r="GV720">
        <v>0</v>
      </c>
      <c r="GW720">
        <v>0</v>
      </c>
      <c r="GX720">
        <v>0</v>
      </c>
      <c r="GY720">
        <v>0</v>
      </c>
      <c r="GZ720">
        <v>22</v>
      </c>
      <c r="HA720">
        <v>0</v>
      </c>
      <c r="HB720">
        <v>0</v>
      </c>
      <c r="HC720">
        <v>0</v>
      </c>
      <c r="HD720">
        <v>0</v>
      </c>
      <c r="HE720">
        <v>0</v>
      </c>
      <c r="HF720">
        <v>0</v>
      </c>
      <c r="HG720">
        <v>0</v>
      </c>
      <c r="HH720">
        <v>22</v>
      </c>
      <c r="HI720">
        <v>0</v>
      </c>
      <c r="HJ720">
        <v>0</v>
      </c>
      <c r="HK720">
        <v>0</v>
      </c>
      <c r="HL720">
        <v>0</v>
      </c>
      <c r="HM720">
        <v>0</v>
      </c>
      <c r="HN720">
        <v>0</v>
      </c>
      <c r="HO720">
        <v>0</v>
      </c>
      <c r="HP720">
        <v>0</v>
      </c>
      <c r="HQ720">
        <v>0</v>
      </c>
      <c r="HR720">
        <v>0</v>
      </c>
      <c r="HS720">
        <v>0</v>
      </c>
      <c r="HT720">
        <v>0</v>
      </c>
      <c r="HU720">
        <v>0</v>
      </c>
      <c r="HV720">
        <v>0</v>
      </c>
      <c r="HW720">
        <v>0</v>
      </c>
      <c r="HX720">
        <v>0</v>
      </c>
      <c r="HY720">
        <v>0</v>
      </c>
      <c r="HZ720">
        <v>0</v>
      </c>
      <c r="IA720">
        <v>0</v>
      </c>
      <c r="IB720">
        <v>0</v>
      </c>
      <c r="IC720">
        <v>0</v>
      </c>
      <c r="ID720">
        <v>0</v>
      </c>
      <c r="IE720">
        <v>0</v>
      </c>
      <c r="IF720">
        <v>0</v>
      </c>
      <c r="IG720">
        <v>0</v>
      </c>
      <c r="IH720">
        <v>0</v>
      </c>
      <c r="II720">
        <v>0</v>
      </c>
      <c r="IJ720">
        <v>0</v>
      </c>
      <c r="IK720">
        <v>0</v>
      </c>
      <c r="IL720">
        <v>0</v>
      </c>
      <c r="IM720">
        <v>1</v>
      </c>
      <c r="IN720">
        <v>1</v>
      </c>
      <c r="IO720">
        <v>0</v>
      </c>
      <c r="IP720">
        <v>0</v>
      </c>
      <c r="IQ720">
        <v>0</v>
      </c>
      <c r="IR720">
        <v>0</v>
      </c>
      <c r="IS720">
        <v>0</v>
      </c>
      <c r="IT720">
        <v>0</v>
      </c>
      <c r="IU720">
        <v>0</v>
      </c>
      <c r="IV720">
        <v>0</v>
      </c>
      <c r="IW720">
        <v>0</v>
      </c>
      <c r="IX720">
        <v>0</v>
      </c>
      <c r="IY720">
        <v>0</v>
      </c>
      <c r="IZ720">
        <v>0</v>
      </c>
      <c r="JA720">
        <v>0</v>
      </c>
      <c r="JB720">
        <v>0</v>
      </c>
      <c r="JC720">
        <v>0</v>
      </c>
      <c r="JD720">
        <v>0</v>
      </c>
      <c r="JE720">
        <v>0</v>
      </c>
      <c r="JF720">
        <v>0</v>
      </c>
      <c r="JG720">
        <v>0</v>
      </c>
      <c r="JH720">
        <v>0</v>
      </c>
      <c r="JI720">
        <v>0</v>
      </c>
      <c r="JJ720">
        <v>0</v>
      </c>
      <c r="JK720">
        <v>0</v>
      </c>
      <c r="JL720">
        <v>1</v>
      </c>
    </row>
    <row r="721" spans="1:272">
      <c r="A721" t="s">
        <v>317</v>
      </c>
      <c r="B721" t="s">
        <v>307</v>
      </c>
      <c r="C721" t="str">
        <f>"161003"</f>
        <v>161003</v>
      </c>
      <c r="D721" t="s">
        <v>316</v>
      </c>
      <c r="E721">
        <v>4</v>
      </c>
      <c r="F721">
        <v>150</v>
      </c>
      <c r="G721">
        <v>120</v>
      </c>
      <c r="H721">
        <v>55</v>
      </c>
      <c r="I721">
        <v>65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65</v>
      </c>
      <c r="T721">
        <v>0</v>
      </c>
      <c r="U721">
        <v>0</v>
      </c>
      <c r="V721">
        <v>65</v>
      </c>
      <c r="W721">
        <v>1</v>
      </c>
      <c r="X721">
        <v>0</v>
      </c>
      <c r="Y721">
        <v>1</v>
      </c>
      <c r="Z721">
        <v>0</v>
      </c>
      <c r="AA721">
        <v>64</v>
      </c>
      <c r="AB721">
        <v>32</v>
      </c>
      <c r="AC721">
        <v>4</v>
      </c>
      <c r="AD721">
        <v>6</v>
      </c>
      <c r="AE721">
        <v>5</v>
      </c>
      <c r="AF721">
        <v>4</v>
      </c>
      <c r="AG721">
        <v>1</v>
      </c>
      <c r="AH721">
        <v>7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3</v>
      </c>
      <c r="AW721">
        <v>1</v>
      </c>
      <c r="AX721">
        <v>0</v>
      </c>
      <c r="AY721">
        <v>0</v>
      </c>
      <c r="AZ721">
        <v>0</v>
      </c>
      <c r="BA721">
        <v>32</v>
      </c>
      <c r="BB721">
        <v>7</v>
      </c>
      <c r="BC721">
        <v>0</v>
      </c>
      <c r="BD721">
        <v>0</v>
      </c>
      <c r="BE721">
        <v>6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1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7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14</v>
      </c>
      <c r="DR721">
        <v>1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2</v>
      </c>
      <c r="DY721">
        <v>0</v>
      </c>
      <c r="DZ721">
        <v>0</v>
      </c>
      <c r="EA721">
        <v>0</v>
      </c>
      <c r="EB721">
        <v>3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1</v>
      </c>
      <c r="EN721">
        <v>0</v>
      </c>
      <c r="EO721">
        <v>7</v>
      </c>
      <c r="EP721">
        <v>14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8</v>
      </c>
      <c r="FP721">
        <v>5</v>
      </c>
      <c r="FQ721">
        <v>2</v>
      </c>
      <c r="FR721">
        <v>0</v>
      </c>
      <c r="FS721">
        <v>0</v>
      </c>
      <c r="FT721">
        <v>0</v>
      </c>
      <c r="FU721">
        <v>0</v>
      </c>
      <c r="FV721">
        <v>0</v>
      </c>
      <c r="FW721">
        <v>0</v>
      </c>
      <c r="FX721">
        <v>0</v>
      </c>
      <c r="FY721">
        <v>0</v>
      </c>
      <c r="FZ721">
        <v>0</v>
      </c>
      <c r="GA721">
        <v>0</v>
      </c>
      <c r="GB721">
        <v>0</v>
      </c>
      <c r="GC721">
        <v>0</v>
      </c>
      <c r="GD721">
        <v>1</v>
      </c>
      <c r="GE721">
        <v>0</v>
      </c>
      <c r="GF721">
        <v>0</v>
      </c>
      <c r="GG721">
        <v>0</v>
      </c>
      <c r="GH721">
        <v>0</v>
      </c>
      <c r="GI721">
        <v>0</v>
      </c>
      <c r="GJ721">
        <v>0</v>
      </c>
      <c r="GK721">
        <v>0</v>
      </c>
      <c r="GL721">
        <v>0</v>
      </c>
      <c r="GM721">
        <v>0</v>
      </c>
      <c r="GN721">
        <v>8</v>
      </c>
      <c r="GO721">
        <v>2</v>
      </c>
      <c r="GP721">
        <v>2</v>
      </c>
      <c r="GQ721">
        <v>0</v>
      </c>
      <c r="GR721">
        <v>0</v>
      </c>
      <c r="GS721">
        <v>0</v>
      </c>
      <c r="GT721">
        <v>0</v>
      </c>
      <c r="GU721">
        <v>0</v>
      </c>
      <c r="GV721">
        <v>0</v>
      </c>
      <c r="GW721">
        <v>0</v>
      </c>
      <c r="GX721">
        <v>0</v>
      </c>
      <c r="GY721">
        <v>0</v>
      </c>
      <c r="GZ721">
        <v>0</v>
      </c>
      <c r="HA721">
        <v>0</v>
      </c>
      <c r="HB721">
        <v>0</v>
      </c>
      <c r="HC721">
        <v>0</v>
      </c>
      <c r="HD721">
        <v>0</v>
      </c>
      <c r="HE721">
        <v>0</v>
      </c>
      <c r="HF721">
        <v>0</v>
      </c>
      <c r="HG721">
        <v>0</v>
      </c>
      <c r="HH721">
        <v>2</v>
      </c>
      <c r="HI721">
        <v>0</v>
      </c>
      <c r="HJ721">
        <v>0</v>
      </c>
      <c r="HK721">
        <v>0</v>
      </c>
      <c r="HL721">
        <v>0</v>
      </c>
      <c r="HM721">
        <v>0</v>
      </c>
      <c r="HN721">
        <v>0</v>
      </c>
      <c r="HO721">
        <v>0</v>
      </c>
      <c r="HP721">
        <v>0</v>
      </c>
      <c r="HQ721">
        <v>0</v>
      </c>
      <c r="HR721">
        <v>0</v>
      </c>
      <c r="HS721">
        <v>0</v>
      </c>
      <c r="HT721">
        <v>0</v>
      </c>
      <c r="HU721">
        <v>0</v>
      </c>
      <c r="HV721">
        <v>0</v>
      </c>
      <c r="HW721">
        <v>0</v>
      </c>
      <c r="HX721">
        <v>0</v>
      </c>
      <c r="HY721">
        <v>0</v>
      </c>
      <c r="HZ721">
        <v>0</v>
      </c>
      <c r="IA721">
        <v>0</v>
      </c>
      <c r="IB721">
        <v>0</v>
      </c>
      <c r="IC721">
        <v>0</v>
      </c>
      <c r="ID721">
        <v>0</v>
      </c>
      <c r="IE721">
        <v>0</v>
      </c>
      <c r="IF721">
        <v>0</v>
      </c>
      <c r="IG721">
        <v>0</v>
      </c>
      <c r="IH721">
        <v>0</v>
      </c>
      <c r="II721">
        <v>0</v>
      </c>
      <c r="IJ721">
        <v>0</v>
      </c>
      <c r="IK721">
        <v>0</v>
      </c>
      <c r="IL721">
        <v>0</v>
      </c>
      <c r="IM721">
        <v>1</v>
      </c>
      <c r="IN721">
        <v>0</v>
      </c>
      <c r="IO721">
        <v>0</v>
      </c>
      <c r="IP721">
        <v>0</v>
      </c>
      <c r="IQ721">
        <v>1</v>
      </c>
      <c r="IR721">
        <v>0</v>
      </c>
      <c r="IS721">
        <v>0</v>
      </c>
      <c r="IT721">
        <v>0</v>
      </c>
      <c r="IU721">
        <v>0</v>
      </c>
      <c r="IV721">
        <v>0</v>
      </c>
      <c r="IW721">
        <v>0</v>
      </c>
      <c r="IX721">
        <v>0</v>
      </c>
      <c r="IY721">
        <v>0</v>
      </c>
      <c r="IZ721">
        <v>0</v>
      </c>
      <c r="JA721">
        <v>0</v>
      </c>
      <c r="JB721">
        <v>0</v>
      </c>
      <c r="JC721">
        <v>0</v>
      </c>
      <c r="JD721">
        <v>0</v>
      </c>
      <c r="JE721">
        <v>0</v>
      </c>
      <c r="JF721">
        <v>0</v>
      </c>
      <c r="JG721">
        <v>0</v>
      </c>
      <c r="JH721">
        <v>0</v>
      </c>
      <c r="JI721">
        <v>0</v>
      </c>
      <c r="JJ721">
        <v>0</v>
      </c>
      <c r="JK721">
        <v>0</v>
      </c>
      <c r="JL721">
        <v>1</v>
      </c>
    </row>
    <row r="722" spans="1:272">
      <c r="A722" t="s">
        <v>315</v>
      </c>
      <c r="B722" t="s">
        <v>307</v>
      </c>
      <c r="C722" t="str">
        <f>"161003"</f>
        <v>161003</v>
      </c>
      <c r="D722" t="s">
        <v>314</v>
      </c>
      <c r="E722">
        <v>5</v>
      </c>
      <c r="F722">
        <v>788</v>
      </c>
      <c r="G722">
        <v>610</v>
      </c>
      <c r="H722">
        <v>224</v>
      </c>
      <c r="I722">
        <v>386</v>
      </c>
      <c r="J722">
        <v>0</v>
      </c>
      <c r="K722">
        <v>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386</v>
      </c>
      <c r="T722">
        <v>0</v>
      </c>
      <c r="U722">
        <v>0</v>
      </c>
      <c r="V722">
        <v>386</v>
      </c>
      <c r="W722">
        <v>15</v>
      </c>
      <c r="X722">
        <v>10</v>
      </c>
      <c r="Y722">
        <v>5</v>
      </c>
      <c r="Z722">
        <v>0</v>
      </c>
      <c r="AA722">
        <v>371</v>
      </c>
      <c r="AB722">
        <v>102</v>
      </c>
      <c r="AC722">
        <v>14</v>
      </c>
      <c r="AD722">
        <v>12</v>
      </c>
      <c r="AE722">
        <v>24</v>
      </c>
      <c r="AF722">
        <v>9</v>
      </c>
      <c r="AG722">
        <v>2</v>
      </c>
      <c r="AH722">
        <v>24</v>
      </c>
      <c r="AI722">
        <v>1</v>
      </c>
      <c r="AJ722">
        <v>0</v>
      </c>
      <c r="AK722">
        <v>1</v>
      </c>
      <c r="AL722">
        <v>0</v>
      </c>
      <c r="AM722">
        <v>1</v>
      </c>
      <c r="AN722">
        <v>0</v>
      </c>
      <c r="AO722">
        <v>1</v>
      </c>
      <c r="AP722">
        <v>0</v>
      </c>
      <c r="AQ722">
        <v>6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1</v>
      </c>
      <c r="AX722">
        <v>0</v>
      </c>
      <c r="AY722">
        <v>1</v>
      </c>
      <c r="AZ722">
        <v>4</v>
      </c>
      <c r="BA722">
        <v>102</v>
      </c>
      <c r="BB722">
        <v>74</v>
      </c>
      <c r="BC722">
        <v>9</v>
      </c>
      <c r="BD722">
        <v>4</v>
      </c>
      <c r="BE722">
        <v>40</v>
      </c>
      <c r="BF722">
        <v>3</v>
      </c>
      <c r="BG722">
        <v>2</v>
      </c>
      <c r="BH722">
        <v>2</v>
      </c>
      <c r="BI722">
        <v>0</v>
      </c>
      <c r="BJ722">
        <v>2</v>
      </c>
      <c r="BK722">
        <v>2</v>
      </c>
      <c r="BL722">
        <v>2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1</v>
      </c>
      <c r="BT722">
        <v>0</v>
      </c>
      <c r="BU722">
        <v>2</v>
      </c>
      <c r="BV722">
        <v>1</v>
      </c>
      <c r="BW722">
        <v>0</v>
      </c>
      <c r="BX722">
        <v>1</v>
      </c>
      <c r="BY722">
        <v>3</v>
      </c>
      <c r="BZ722">
        <v>74</v>
      </c>
      <c r="CA722">
        <v>12</v>
      </c>
      <c r="CB722">
        <v>7</v>
      </c>
      <c r="CC722">
        <v>3</v>
      </c>
      <c r="CD722">
        <v>1</v>
      </c>
      <c r="CE722">
        <v>0</v>
      </c>
      <c r="CF722">
        <v>0</v>
      </c>
      <c r="CG722">
        <v>1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12</v>
      </c>
      <c r="CQ722">
        <v>7</v>
      </c>
      <c r="CR722">
        <v>5</v>
      </c>
      <c r="CS722">
        <v>0</v>
      </c>
      <c r="CT722">
        <v>2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7</v>
      </c>
      <c r="DQ722">
        <v>56</v>
      </c>
      <c r="DR722">
        <v>10</v>
      </c>
      <c r="DS722">
        <v>1</v>
      </c>
      <c r="DT722">
        <v>0</v>
      </c>
      <c r="DU722">
        <v>4</v>
      </c>
      <c r="DV722">
        <v>0</v>
      </c>
      <c r="DW722">
        <v>1</v>
      </c>
      <c r="DX722">
        <v>1</v>
      </c>
      <c r="DY722">
        <v>2</v>
      </c>
      <c r="DZ722">
        <v>1</v>
      </c>
      <c r="EA722">
        <v>0</v>
      </c>
      <c r="EB722">
        <v>0</v>
      </c>
      <c r="EC722">
        <v>0</v>
      </c>
      <c r="ED722">
        <v>1</v>
      </c>
      <c r="EE722">
        <v>0</v>
      </c>
      <c r="EF722">
        <v>0</v>
      </c>
      <c r="EG722">
        <v>0</v>
      </c>
      <c r="EH722">
        <v>0</v>
      </c>
      <c r="EI722">
        <v>1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34</v>
      </c>
      <c r="EP722">
        <v>56</v>
      </c>
      <c r="EQ722">
        <v>13</v>
      </c>
      <c r="ER722">
        <v>2</v>
      </c>
      <c r="ES722">
        <v>3</v>
      </c>
      <c r="ET722">
        <v>2</v>
      </c>
      <c r="EU722">
        <v>0</v>
      </c>
      <c r="EV722">
        <v>0</v>
      </c>
      <c r="EW722">
        <v>1</v>
      </c>
      <c r="EX722">
        <v>1</v>
      </c>
      <c r="EY722">
        <v>0</v>
      </c>
      <c r="EZ722">
        <v>0</v>
      </c>
      <c r="FA722">
        <v>0</v>
      </c>
      <c r="FB722">
        <v>0</v>
      </c>
      <c r="FC722">
        <v>1</v>
      </c>
      <c r="FD722">
        <v>2</v>
      </c>
      <c r="FE722">
        <v>0</v>
      </c>
      <c r="FF722">
        <v>0</v>
      </c>
      <c r="FG722">
        <v>0</v>
      </c>
      <c r="FH722">
        <v>0</v>
      </c>
      <c r="FI722">
        <v>0</v>
      </c>
      <c r="FJ722">
        <v>0</v>
      </c>
      <c r="FK722">
        <v>0</v>
      </c>
      <c r="FL722">
        <v>0</v>
      </c>
      <c r="FM722">
        <v>1</v>
      </c>
      <c r="FN722">
        <v>13</v>
      </c>
      <c r="FO722">
        <v>70</v>
      </c>
      <c r="FP722">
        <v>16</v>
      </c>
      <c r="FQ722">
        <v>18</v>
      </c>
      <c r="FR722">
        <v>3</v>
      </c>
      <c r="FS722">
        <v>0</v>
      </c>
      <c r="FT722">
        <v>0</v>
      </c>
      <c r="FU722">
        <v>4</v>
      </c>
      <c r="FV722">
        <v>0</v>
      </c>
      <c r="FW722">
        <v>2</v>
      </c>
      <c r="FX722">
        <v>2</v>
      </c>
      <c r="FY722">
        <v>16</v>
      </c>
      <c r="FZ722">
        <v>0</v>
      </c>
      <c r="GA722">
        <v>0</v>
      </c>
      <c r="GB722">
        <v>0</v>
      </c>
      <c r="GC722">
        <v>0</v>
      </c>
      <c r="GD722">
        <v>0</v>
      </c>
      <c r="GE722">
        <v>1</v>
      </c>
      <c r="GF722">
        <v>0</v>
      </c>
      <c r="GG722">
        <v>0</v>
      </c>
      <c r="GH722">
        <v>2</v>
      </c>
      <c r="GI722">
        <v>2</v>
      </c>
      <c r="GJ722">
        <v>2</v>
      </c>
      <c r="GK722">
        <v>0</v>
      </c>
      <c r="GL722">
        <v>0</v>
      </c>
      <c r="GM722">
        <v>2</v>
      </c>
      <c r="GN722">
        <v>70</v>
      </c>
      <c r="GO722">
        <v>24</v>
      </c>
      <c r="GP722">
        <v>16</v>
      </c>
      <c r="GQ722">
        <v>2</v>
      </c>
      <c r="GR722">
        <v>0</v>
      </c>
      <c r="GS722">
        <v>0</v>
      </c>
      <c r="GT722">
        <v>1</v>
      </c>
      <c r="GU722">
        <v>0</v>
      </c>
      <c r="GV722">
        <v>0</v>
      </c>
      <c r="GW722">
        <v>0</v>
      </c>
      <c r="GX722">
        <v>1</v>
      </c>
      <c r="GY722">
        <v>1</v>
      </c>
      <c r="GZ722">
        <v>1</v>
      </c>
      <c r="HA722">
        <v>1</v>
      </c>
      <c r="HB722">
        <v>0</v>
      </c>
      <c r="HC722">
        <v>0</v>
      </c>
      <c r="HD722">
        <v>0</v>
      </c>
      <c r="HE722">
        <v>0</v>
      </c>
      <c r="HF722">
        <v>1</v>
      </c>
      <c r="HG722">
        <v>0</v>
      </c>
      <c r="HH722">
        <v>24</v>
      </c>
      <c r="HI722">
        <v>1</v>
      </c>
      <c r="HJ722">
        <v>0</v>
      </c>
      <c r="HK722">
        <v>0</v>
      </c>
      <c r="HL722">
        <v>0</v>
      </c>
      <c r="HM722">
        <v>0</v>
      </c>
      <c r="HN722">
        <v>0</v>
      </c>
      <c r="HO722">
        <v>0</v>
      </c>
      <c r="HP722">
        <v>0</v>
      </c>
      <c r="HQ722">
        <v>0</v>
      </c>
      <c r="HR722">
        <v>0</v>
      </c>
      <c r="HS722">
        <v>1</v>
      </c>
      <c r="HT722">
        <v>0</v>
      </c>
      <c r="HU722">
        <v>0</v>
      </c>
      <c r="HV722">
        <v>1</v>
      </c>
      <c r="HW722">
        <v>2</v>
      </c>
      <c r="HX722">
        <v>1</v>
      </c>
      <c r="HY722">
        <v>0</v>
      </c>
      <c r="HZ722">
        <v>1</v>
      </c>
      <c r="IA722">
        <v>0</v>
      </c>
      <c r="IB722">
        <v>0</v>
      </c>
      <c r="IC722">
        <v>0</v>
      </c>
      <c r="ID722">
        <v>0</v>
      </c>
      <c r="IE722">
        <v>0</v>
      </c>
      <c r="IF722">
        <v>0</v>
      </c>
      <c r="IG722">
        <v>0</v>
      </c>
      <c r="IH722">
        <v>0</v>
      </c>
      <c r="II722">
        <v>0</v>
      </c>
      <c r="IJ722">
        <v>0</v>
      </c>
      <c r="IK722">
        <v>0</v>
      </c>
      <c r="IL722">
        <v>2</v>
      </c>
      <c r="IM722">
        <v>10</v>
      </c>
      <c r="IN722">
        <v>3</v>
      </c>
      <c r="IO722">
        <v>0</v>
      </c>
      <c r="IP722">
        <v>0</v>
      </c>
      <c r="IQ722">
        <v>0</v>
      </c>
      <c r="IR722">
        <v>0</v>
      </c>
      <c r="IS722">
        <v>0</v>
      </c>
      <c r="IT722">
        <v>0</v>
      </c>
      <c r="IU722">
        <v>0</v>
      </c>
      <c r="IV722">
        <v>0</v>
      </c>
      <c r="IW722">
        <v>3</v>
      </c>
      <c r="IX722">
        <v>0</v>
      </c>
      <c r="IY722">
        <v>0</v>
      </c>
      <c r="IZ722">
        <v>0</v>
      </c>
      <c r="JA722">
        <v>0</v>
      </c>
      <c r="JB722">
        <v>0</v>
      </c>
      <c r="JC722">
        <v>0</v>
      </c>
      <c r="JD722">
        <v>0</v>
      </c>
      <c r="JE722">
        <v>0</v>
      </c>
      <c r="JF722">
        <v>0</v>
      </c>
      <c r="JG722">
        <v>0</v>
      </c>
      <c r="JH722">
        <v>0</v>
      </c>
      <c r="JI722">
        <v>0</v>
      </c>
      <c r="JJ722">
        <v>0</v>
      </c>
      <c r="JK722">
        <v>4</v>
      </c>
      <c r="JL722">
        <v>10</v>
      </c>
    </row>
    <row r="723" spans="1:272">
      <c r="A723" t="s">
        <v>313</v>
      </c>
      <c r="B723" t="s">
        <v>307</v>
      </c>
      <c r="C723" t="str">
        <f>"161003"</f>
        <v>161003</v>
      </c>
      <c r="D723" t="s">
        <v>306</v>
      </c>
      <c r="E723">
        <v>6</v>
      </c>
      <c r="F723">
        <v>359</v>
      </c>
      <c r="G723">
        <v>280</v>
      </c>
      <c r="H723">
        <v>156</v>
      </c>
      <c r="I723">
        <v>124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124</v>
      </c>
      <c r="T723">
        <v>0</v>
      </c>
      <c r="U723">
        <v>0</v>
      </c>
      <c r="V723">
        <v>124</v>
      </c>
      <c r="W723">
        <v>4</v>
      </c>
      <c r="X723">
        <v>4</v>
      </c>
      <c r="Y723">
        <v>0</v>
      </c>
      <c r="Z723">
        <v>0</v>
      </c>
      <c r="AA723">
        <v>120</v>
      </c>
      <c r="AB723">
        <v>13</v>
      </c>
      <c r="AC723">
        <v>0</v>
      </c>
      <c r="AD723">
        <v>4</v>
      </c>
      <c r="AE723">
        <v>4</v>
      </c>
      <c r="AF723">
        <v>2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1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2</v>
      </c>
      <c r="AZ723">
        <v>0</v>
      </c>
      <c r="BA723">
        <v>13</v>
      </c>
      <c r="BB723">
        <v>18</v>
      </c>
      <c r="BC723">
        <v>1</v>
      </c>
      <c r="BD723">
        <v>1</v>
      </c>
      <c r="BE723">
        <v>9</v>
      </c>
      <c r="BF723">
        <v>2</v>
      </c>
      <c r="BG723">
        <v>0</v>
      </c>
      <c r="BH723">
        <v>2</v>
      </c>
      <c r="BI723">
        <v>0</v>
      </c>
      <c r="BJ723">
        <v>0</v>
      </c>
      <c r="BK723">
        <v>0</v>
      </c>
      <c r="BL723">
        <v>0</v>
      </c>
      <c r="BM723">
        <v>1</v>
      </c>
      <c r="BN723">
        <v>0</v>
      </c>
      <c r="BO723">
        <v>0</v>
      </c>
      <c r="BP723">
        <v>0</v>
      </c>
      <c r="BQ723">
        <v>0</v>
      </c>
      <c r="BR723">
        <v>1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1</v>
      </c>
      <c r="BZ723">
        <v>18</v>
      </c>
      <c r="CA723">
        <v>1</v>
      </c>
      <c r="CB723">
        <v>0</v>
      </c>
      <c r="CC723">
        <v>0</v>
      </c>
      <c r="CD723">
        <v>1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1</v>
      </c>
      <c r="CQ723">
        <v>9</v>
      </c>
      <c r="CR723">
        <v>3</v>
      </c>
      <c r="CS723">
        <v>1</v>
      </c>
      <c r="CT723">
        <v>2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3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9</v>
      </c>
      <c r="DQ723">
        <v>12</v>
      </c>
      <c r="DR723">
        <v>3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9</v>
      </c>
      <c r="EP723">
        <v>12</v>
      </c>
      <c r="EQ723">
        <v>0</v>
      </c>
      <c r="ER723">
        <v>0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  <c r="FJ723">
        <v>0</v>
      </c>
      <c r="FK723">
        <v>0</v>
      </c>
      <c r="FL723">
        <v>0</v>
      </c>
      <c r="FM723">
        <v>0</v>
      </c>
      <c r="FN723">
        <v>0</v>
      </c>
      <c r="FO723">
        <v>6</v>
      </c>
      <c r="FP723">
        <v>1</v>
      </c>
      <c r="FQ723">
        <v>0</v>
      </c>
      <c r="FR723">
        <v>0</v>
      </c>
      <c r="FS723">
        <v>0</v>
      </c>
      <c r="FT723">
        <v>0</v>
      </c>
      <c r="FU723">
        <v>0</v>
      </c>
      <c r="FV723">
        <v>1</v>
      </c>
      <c r="FW723">
        <v>0</v>
      </c>
      <c r="FX723">
        <v>0</v>
      </c>
      <c r="FY723">
        <v>1</v>
      </c>
      <c r="FZ723">
        <v>0</v>
      </c>
      <c r="GA723">
        <v>0</v>
      </c>
      <c r="GB723">
        <v>0</v>
      </c>
      <c r="GC723">
        <v>1</v>
      </c>
      <c r="GD723">
        <v>0</v>
      </c>
      <c r="GE723">
        <v>0</v>
      </c>
      <c r="GF723">
        <v>0</v>
      </c>
      <c r="GG723">
        <v>0</v>
      </c>
      <c r="GH723">
        <v>0</v>
      </c>
      <c r="GI723">
        <v>1</v>
      </c>
      <c r="GJ723">
        <v>1</v>
      </c>
      <c r="GK723">
        <v>0</v>
      </c>
      <c r="GL723">
        <v>0</v>
      </c>
      <c r="GM723">
        <v>0</v>
      </c>
      <c r="GN723">
        <v>6</v>
      </c>
      <c r="GO723">
        <v>5</v>
      </c>
      <c r="GP723">
        <v>2</v>
      </c>
      <c r="GQ723">
        <v>1</v>
      </c>
      <c r="GR723">
        <v>0</v>
      </c>
      <c r="GS723">
        <v>0</v>
      </c>
      <c r="GT723">
        <v>0</v>
      </c>
      <c r="GU723">
        <v>0</v>
      </c>
      <c r="GV723">
        <v>0</v>
      </c>
      <c r="GW723">
        <v>0</v>
      </c>
      <c r="GX723">
        <v>0</v>
      </c>
      <c r="GY723">
        <v>0</v>
      </c>
      <c r="GZ723">
        <v>0</v>
      </c>
      <c r="HA723">
        <v>0</v>
      </c>
      <c r="HB723">
        <v>0</v>
      </c>
      <c r="HC723">
        <v>0</v>
      </c>
      <c r="HD723">
        <v>0</v>
      </c>
      <c r="HE723">
        <v>0</v>
      </c>
      <c r="HF723">
        <v>1</v>
      </c>
      <c r="HG723">
        <v>1</v>
      </c>
      <c r="HH723">
        <v>5</v>
      </c>
      <c r="HI723">
        <v>0</v>
      </c>
      <c r="HJ723">
        <v>0</v>
      </c>
      <c r="HK723">
        <v>0</v>
      </c>
      <c r="HL723">
        <v>0</v>
      </c>
      <c r="HM723">
        <v>0</v>
      </c>
      <c r="HN723">
        <v>0</v>
      </c>
      <c r="HO723">
        <v>0</v>
      </c>
      <c r="HP723">
        <v>0</v>
      </c>
      <c r="HQ723">
        <v>0</v>
      </c>
      <c r="HR723">
        <v>0</v>
      </c>
      <c r="HS723">
        <v>0</v>
      </c>
      <c r="HT723">
        <v>0</v>
      </c>
      <c r="HU723">
        <v>0</v>
      </c>
      <c r="HV723">
        <v>0</v>
      </c>
      <c r="HW723">
        <v>0</v>
      </c>
      <c r="HX723">
        <v>0</v>
      </c>
      <c r="HY723">
        <v>0</v>
      </c>
      <c r="HZ723">
        <v>0</v>
      </c>
      <c r="IA723">
        <v>0</v>
      </c>
      <c r="IB723">
        <v>0</v>
      </c>
      <c r="IC723">
        <v>0</v>
      </c>
      <c r="ID723">
        <v>0</v>
      </c>
      <c r="IE723">
        <v>0</v>
      </c>
      <c r="IF723">
        <v>0</v>
      </c>
      <c r="IG723">
        <v>0</v>
      </c>
      <c r="IH723">
        <v>0</v>
      </c>
      <c r="II723">
        <v>0</v>
      </c>
      <c r="IJ723">
        <v>0</v>
      </c>
      <c r="IK723">
        <v>0</v>
      </c>
      <c r="IL723">
        <v>0</v>
      </c>
      <c r="IM723">
        <v>56</v>
      </c>
      <c r="IN723">
        <v>20</v>
      </c>
      <c r="IO723">
        <v>1</v>
      </c>
      <c r="IP723">
        <v>6</v>
      </c>
      <c r="IQ723">
        <v>4</v>
      </c>
      <c r="IR723">
        <v>0</v>
      </c>
      <c r="IS723">
        <v>5</v>
      </c>
      <c r="IT723">
        <v>0</v>
      </c>
      <c r="IU723">
        <v>0</v>
      </c>
      <c r="IV723">
        <v>0</v>
      </c>
      <c r="IW723">
        <v>0</v>
      </c>
      <c r="IX723">
        <v>0</v>
      </c>
      <c r="IY723">
        <v>11</v>
      </c>
      <c r="IZ723">
        <v>0</v>
      </c>
      <c r="JA723">
        <v>0</v>
      </c>
      <c r="JB723">
        <v>0</v>
      </c>
      <c r="JC723">
        <v>2</v>
      </c>
      <c r="JD723">
        <v>1</v>
      </c>
      <c r="JE723">
        <v>0</v>
      </c>
      <c r="JF723">
        <v>1</v>
      </c>
      <c r="JG723">
        <v>0</v>
      </c>
      <c r="JH723">
        <v>0</v>
      </c>
      <c r="JI723">
        <v>0</v>
      </c>
      <c r="JJ723">
        <v>0</v>
      </c>
      <c r="JK723">
        <v>5</v>
      </c>
      <c r="JL723">
        <v>56</v>
      </c>
    </row>
    <row r="724" spans="1:272">
      <c r="A724" t="s">
        <v>312</v>
      </c>
      <c r="B724" t="s">
        <v>307</v>
      </c>
      <c r="C724" t="str">
        <f>"161003"</f>
        <v>161003</v>
      </c>
      <c r="D724" t="s">
        <v>311</v>
      </c>
      <c r="E724">
        <v>7</v>
      </c>
      <c r="F724">
        <v>216</v>
      </c>
      <c r="G724">
        <v>169</v>
      </c>
      <c r="H724">
        <v>96</v>
      </c>
      <c r="I724">
        <v>73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73</v>
      </c>
      <c r="T724">
        <v>0</v>
      </c>
      <c r="U724">
        <v>0</v>
      </c>
      <c r="V724">
        <v>73</v>
      </c>
      <c r="W724">
        <v>4</v>
      </c>
      <c r="X724">
        <v>1</v>
      </c>
      <c r="Y724">
        <v>3</v>
      </c>
      <c r="Z724">
        <v>0</v>
      </c>
      <c r="AA724">
        <v>69</v>
      </c>
      <c r="AB724">
        <v>27</v>
      </c>
      <c r="AC724">
        <v>4</v>
      </c>
      <c r="AD724">
        <v>1</v>
      </c>
      <c r="AE724">
        <v>0</v>
      </c>
      <c r="AF724">
        <v>1</v>
      </c>
      <c r="AG724">
        <v>0</v>
      </c>
      <c r="AH724">
        <v>19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2</v>
      </c>
      <c r="AZ724">
        <v>0</v>
      </c>
      <c r="BA724">
        <v>27</v>
      </c>
      <c r="BB724">
        <v>9</v>
      </c>
      <c r="BC724">
        <v>0</v>
      </c>
      <c r="BD724">
        <v>0</v>
      </c>
      <c r="BE724">
        <v>9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9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4</v>
      </c>
      <c r="CR724">
        <v>3</v>
      </c>
      <c r="CS724">
        <v>0</v>
      </c>
      <c r="CT724">
        <v>0</v>
      </c>
      <c r="CU724">
        <v>0</v>
      </c>
      <c r="CV724">
        <v>1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4</v>
      </c>
      <c r="DQ724">
        <v>14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1</v>
      </c>
      <c r="EN724">
        <v>0</v>
      </c>
      <c r="EO724">
        <v>13</v>
      </c>
      <c r="EP724">
        <v>14</v>
      </c>
      <c r="EQ724">
        <v>1</v>
      </c>
      <c r="ER724">
        <v>0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1</v>
      </c>
      <c r="FB724">
        <v>0</v>
      </c>
      <c r="FC724">
        <v>0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  <c r="FL724">
        <v>0</v>
      </c>
      <c r="FM724">
        <v>0</v>
      </c>
      <c r="FN724">
        <v>1</v>
      </c>
      <c r="FO724">
        <v>12</v>
      </c>
      <c r="FP724">
        <v>1</v>
      </c>
      <c r="FQ724">
        <v>2</v>
      </c>
      <c r="FR724">
        <v>1</v>
      </c>
      <c r="FS724">
        <v>2</v>
      </c>
      <c r="FT724">
        <v>0</v>
      </c>
      <c r="FU724">
        <v>1</v>
      </c>
      <c r="FV724">
        <v>0</v>
      </c>
      <c r="FW724">
        <v>0</v>
      </c>
      <c r="FX724">
        <v>0</v>
      </c>
      <c r="FY724">
        <v>1</v>
      </c>
      <c r="FZ724">
        <v>0</v>
      </c>
      <c r="GA724">
        <v>0</v>
      </c>
      <c r="GB724">
        <v>0</v>
      </c>
      <c r="GC724">
        <v>0</v>
      </c>
      <c r="GD724">
        <v>0</v>
      </c>
      <c r="GE724">
        <v>0</v>
      </c>
      <c r="GF724">
        <v>0</v>
      </c>
      <c r="GG724">
        <v>1</v>
      </c>
      <c r="GH724">
        <v>1</v>
      </c>
      <c r="GI724">
        <v>1</v>
      </c>
      <c r="GJ724">
        <v>0</v>
      </c>
      <c r="GK724">
        <v>0</v>
      </c>
      <c r="GL724">
        <v>0</v>
      </c>
      <c r="GM724">
        <v>1</v>
      </c>
      <c r="GN724">
        <v>12</v>
      </c>
      <c r="GO724">
        <v>1</v>
      </c>
      <c r="GP724">
        <v>0</v>
      </c>
      <c r="GQ724">
        <v>1</v>
      </c>
      <c r="GR724">
        <v>0</v>
      </c>
      <c r="GS724">
        <v>0</v>
      </c>
      <c r="GT724">
        <v>0</v>
      </c>
      <c r="GU724">
        <v>0</v>
      </c>
      <c r="GV724">
        <v>0</v>
      </c>
      <c r="GW724">
        <v>0</v>
      </c>
      <c r="GX724">
        <v>0</v>
      </c>
      <c r="GY724">
        <v>0</v>
      </c>
      <c r="GZ724">
        <v>0</v>
      </c>
      <c r="HA724">
        <v>0</v>
      </c>
      <c r="HB724">
        <v>0</v>
      </c>
      <c r="HC724">
        <v>0</v>
      </c>
      <c r="HD724">
        <v>0</v>
      </c>
      <c r="HE724">
        <v>0</v>
      </c>
      <c r="HF724">
        <v>0</v>
      </c>
      <c r="HG724">
        <v>0</v>
      </c>
      <c r="HH724">
        <v>1</v>
      </c>
      <c r="HI724">
        <v>0</v>
      </c>
      <c r="HJ724">
        <v>0</v>
      </c>
      <c r="HK724">
        <v>0</v>
      </c>
      <c r="HL724">
        <v>0</v>
      </c>
      <c r="HM724">
        <v>0</v>
      </c>
      <c r="HN724">
        <v>0</v>
      </c>
      <c r="HO724">
        <v>0</v>
      </c>
      <c r="HP724">
        <v>0</v>
      </c>
      <c r="HQ724">
        <v>0</v>
      </c>
      <c r="HR724">
        <v>0</v>
      </c>
      <c r="HS724">
        <v>0</v>
      </c>
      <c r="HT724">
        <v>0</v>
      </c>
      <c r="HU724">
        <v>0</v>
      </c>
      <c r="HV724">
        <v>0</v>
      </c>
      <c r="HW724">
        <v>0</v>
      </c>
      <c r="HX724">
        <v>0</v>
      </c>
      <c r="HY724">
        <v>0</v>
      </c>
      <c r="HZ724">
        <v>0</v>
      </c>
      <c r="IA724">
        <v>0</v>
      </c>
      <c r="IB724">
        <v>0</v>
      </c>
      <c r="IC724">
        <v>0</v>
      </c>
      <c r="ID724">
        <v>0</v>
      </c>
      <c r="IE724">
        <v>0</v>
      </c>
      <c r="IF724">
        <v>0</v>
      </c>
      <c r="IG724">
        <v>0</v>
      </c>
      <c r="IH724">
        <v>0</v>
      </c>
      <c r="II724">
        <v>0</v>
      </c>
      <c r="IJ724">
        <v>0</v>
      </c>
      <c r="IK724">
        <v>0</v>
      </c>
      <c r="IL724">
        <v>0</v>
      </c>
      <c r="IM724">
        <v>1</v>
      </c>
      <c r="IN724">
        <v>0</v>
      </c>
      <c r="IO724">
        <v>0</v>
      </c>
      <c r="IP724">
        <v>0</v>
      </c>
      <c r="IQ724">
        <v>0</v>
      </c>
      <c r="IR724">
        <v>0</v>
      </c>
      <c r="IS724">
        <v>0</v>
      </c>
      <c r="IT724">
        <v>0</v>
      </c>
      <c r="IU724">
        <v>0</v>
      </c>
      <c r="IV724">
        <v>0</v>
      </c>
      <c r="IW724">
        <v>0</v>
      </c>
      <c r="IX724">
        <v>1</v>
      </c>
      <c r="IY724">
        <v>0</v>
      </c>
      <c r="IZ724">
        <v>0</v>
      </c>
      <c r="JA724">
        <v>0</v>
      </c>
      <c r="JB724">
        <v>0</v>
      </c>
      <c r="JC724">
        <v>0</v>
      </c>
      <c r="JD724">
        <v>0</v>
      </c>
      <c r="JE724">
        <v>0</v>
      </c>
      <c r="JF724">
        <v>0</v>
      </c>
      <c r="JG724">
        <v>0</v>
      </c>
      <c r="JH724">
        <v>0</v>
      </c>
      <c r="JI724">
        <v>0</v>
      </c>
      <c r="JJ724">
        <v>0</v>
      </c>
      <c r="JK724">
        <v>0</v>
      </c>
      <c r="JL724">
        <v>1</v>
      </c>
    </row>
    <row r="725" spans="1:272">
      <c r="A725" t="s">
        <v>310</v>
      </c>
      <c r="B725" t="s">
        <v>307</v>
      </c>
      <c r="C725" t="str">
        <f>"161003"</f>
        <v>161003</v>
      </c>
      <c r="D725" t="s">
        <v>267</v>
      </c>
      <c r="E725">
        <v>8</v>
      </c>
      <c r="F725">
        <v>278</v>
      </c>
      <c r="G725">
        <v>210</v>
      </c>
      <c r="H725">
        <v>79</v>
      </c>
      <c r="I725">
        <v>131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131</v>
      </c>
      <c r="T725">
        <v>0</v>
      </c>
      <c r="U725">
        <v>0</v>
      </c>
      <c r="V725">
        <v>131</v>
      </c>
      <c r="W725">
        <v>3</v>
      </c>
      <c r="X725">
        <v>2</v>
      </c>
      <c r="Y725">
        <v>1</v>
      </c>
      <c r="Z725">
        <v>0</v>
      </c>
      <c r="AA725">
        <v>128</v>
      </c>
      <c r="AB725">
        <v>48</v>
      </c>
      <c r="AC725">
        <v>2</v>
      </c>
      <c r="AD725">
        <v>4</v>
      </c>
      <c r="AE725">
        <v>17</v>
      </c>
      <c r="AF725">
        <v>3</v>
      </c>
      <c r="AG725">
        <v>0</v>
      </c>
      <c r="AH725">
        <v>18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0</v>
      </c>
      <c r="AY725">
        <v>2</v>
      </c>
      <c r="AZ725">
        <v>1</v>
      </c>
      <c r="BA725">
        <v>48</v>
      </c>
      <c r="BB725">
        <v>14</v>
      </c>
      <c r="BC725">
        <v>7</v>
      </c>
      <c r="BD725">
        <v>0</v>
      </c>
      <c r="BE725">
        <v>4</v>
      </c>
      <c r="BF725">
        <v>0</v>
      </c>
      <c r="BG725">
        <v>0</v>
      </c>
      <c r="BH725">
        <v>1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1</v>
      </c>
      <c r="BR725">
        <v>0</v>
      </c>
      <c r="BS725">
        <v>1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14</v>
      </c>
      <c r="CA725">
        <v>2</v>
      </c>
      <c r="CB725">
        <v>1</v>
      </c>
      <c r="CC725">
        <v>1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2</v>
      </c>
      <c r="CQ725">
        <v>6</v>
      </c>
      <c r="CR725">
        <v>4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1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1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6</v>
      </c>
      <c r="DQ725">
        <v>13</v>
      </c>
      <c r="DR725">
        <v>7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1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1</v>
      </c>
      <c r="EN725">
        <v>0</v>
      </c>
      <c r="EO725">
        <v>4</v>
      </c>
      <c r="EP725">
        <v>13</v>
      </c>
      <c r="EQ725">
        <v>2</v>
      </c>
      <c r="ER725">
        <v>0</v>
      </c>
      <c r="ES725">
        <v>1</v>
      </c>
      <c r="ET725">
        <v>0</v>
      </c>
      <c r="EU725">
        <v>0</v>
      </c>
      <c r="EV725">
        <v>0</v>
      </c>
      <c r="EW725">
        <v>0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0</v>
      </c>
      <c r="FE725">
        <v>0</v>
      </c>
      <c r="FF725">
        <v>0</v>
      </c>
      <c r="FG725">
        <v>0</v>
      </c>
      <c r="FH725">
        <v>1</v>
      </c>
      <c r="FI725">
        <v>0</v>
      </c>
      <c r="FJ725">
        <v>0</v>
      </c>
      <c r="FK725">
        <v>0</v>
      </c>
      <c r="FL725">
        <v>0</v>
      </c>
      <c r="FM725">
        <v>0</v>
      </c>
      <c r="FN725">
        <v>2</v>
      </c>
      <c r="FO725">
        <v>37</v>
      </c>
      <c r="FP725">
        <v>5</v>
      </c>
      <c r="FQ725">
        <v>14</v>
      </c>
      <c r="FR725">
        <v>1</v>
      </c>
      <c r="FS725">
        <v>2</v>
      </c>
      <c r="FT725">
        <v>1</v>
      </c>
      <c r="FU725">
        <v>1</v>
      </c>
      <c r="FV725">
        <v>0</v>
      </c>
      <c r="FW725">
        <v>0</v>
      </c>
      <c r="FX725">
        <v>1</v>
      </c>
      <c r="FY725">
        <v>10</v>
      </c>
      <c r="FZ725">
        <v>0</v>
      </c>
      <c r="GA725">
        <v>0</v>
      </c>
      <c r="GB725">
        <v>0</v>
      </c>
      <c r="GC725">
        <v>0</v>
      </c>
      <c r="GD725">
        <v>1</v>
      </c>
      <c r="GE725">
        <v>0</v>
      </c>
      <c r="GF725">
        <v>0</v>
      </c>
      <c r="GG725">
        <v>0</v>
      </c>
      <c r="GH725">
        <v>0</v>
      </c>
      <c r="GI725">
        <v>0</v>
      </c>
      <c r="GJ725">
        <v>0</v>
      </c>
      <c r="GK725">
        <v>0</v>
      </c>
      <c r="GL725">
        <v>0</v>
      </c>
      <c r="GM725">
        <v>1</v>
      </c>
      <c r="GN725">
        <v>37</v>
      </c>
      <c r="GO725">
        <v>5</v>
      </c>
      <c r="GP725">
        <v>5</v>
      </c>
      <c r="GQ725">
        <v>0</v>
      </c>
      <c r="GR725">
        <v>0</v>
      </c>
      <c r="GS725">
        <v>0</v>
      </c>
      <c r="GT725">
        <v>0</v>
      </c>
      <c r="GU725">
        <v>0</v>
      </c>
      <c r="GV725">
        <v>0</v>
      </c>
      <c r="GW725">
        <v>0</v>
      </c>
      <c r="GX725">
        <v>0</v>
      </c>
      <c r="GY725">
        <v>0</v>
      </c>
      <c r="GZ725">
        <v>0</v>
      </c>
      <c r="HA725">
        <v>0</v>
      </c>
      <c r="HB725">
        <v>0</v>
      </c>
      <c r="HC725">
        <v>0</v>
      </c>
      <c r="HD725">
        <v>0</v>
      </c>
      <c r="HE725">
        <v>0</v>
      </c>
      <c r="HF725">
        <v>0</v>
      </c>
      <c r="HG725">
        <v>0</v>
      </c>
      <c r="HH725">
        <v>5</v>
      </c>
      <c r="HI725">
        <v>0</v>
      </c>
      <c r="HJ725">
        <v>0</v>
      </c>
      <c r="HK725">
        <v>0</v>
      </c>
      <c r="HL725">
        <v>0</v>
      </c>
      <c r="HM725">
        <v>0</v>
      </c>
      <c r="HN725">
        <v>0</v>
      </c>
      <c r="HO725">
        <v>0</v>
      </c>
      <c r="HP725">
        <v>0</v>
      </c>
      <c r="HQ725">
        <v>0</v>
      </c>
      <c r="HR725">
        <v>0</v>
      </c>
      <c r="HS725">
        <v>0</v>
      </c>
      <c r="HT725">
        <v>0</v>
      </c>
      <c r="HU725">
        <v>0</v>
      </c>
      <c r="HV725">
        <v>0</v>
      </c>
      <c r="HW725">
        <v>0</v>
      </c>
      <c r="HX725">
        <v>0</v>
      </c>
      <c r="HY725">
        <v>0</v>
      </c>
      <c r="HZ725">
        <v>0</v>
      </c>
      <c r="IA725">
        <v>0</v>
      </c>
      <c r="IB725">
        <v>0</v>
      </c>
      <c r="IC725">
        <v>0</v>
      </c>
      <c r="ID725">
        <v>0</v>
      </c>
      <c r="IE725">
        <v>0</v>
      </c>
      <c r="IF725">
        <v>0</v>
      </c>
      <c r="IG725">
        <v>0</v>
      </c>
      <c r="IH725">
        <v>0</v>
      </c>
      <c r="II725">
        <v>0</v>
      </c>
      <c r="IJ725">
        <v>0</v>
      </c>
      <c r="IK725">
        <v>0</v>
      </c>
      <c r="IL725">
        <v>0</v>
      </c>
      <c r="IM725">
        <v>1</v>
      </c>
      <c r="IN725">
        <v>0</v>
      </c>
      <c r="IO725">
        <v>0</v>
      </c>
      <c r="IP725">
        <v>1</v>
      </c>
      <c r="IQ725">
        <v>0</v>
      </c>
      <c r="IR725">
        <v>0</v>
      </c>
      <c r="IS725">
        <v>0</v>
      </c>
      <c r="IT725">
        <v>0</v>
      </c>
      <c r="IU725">
        <v>0</v>
      </c>
      <c r="IV725">
        <v>0</v>
      </c>
      <c r="IW725">
        <v>0</v>
      </c>
      <c r="IX725">
        <v>0</v>
      </c>
      <c r="IY725">
        <v>0</v>
      </c>
      <c r="IZ725">
        <v>0</v>
      </c>
      <c r="JA725">
        <v>0</v>
      </c>
      <c r="JB725">
        <v>0</v>
      </c>
      <c r="JC725">
        <v>0</v>
      </c>
      <c r="JD725">
        <v>0</v>
      </c>
      <c r="JE725">
        <v>0</v>
      </c>
      <c r="JF725">
        <v>0</v>
      </c>
      <c r="JG725">
        <v>0</v>
      </c>
      <c r="JH725">
        <v>0</v>
      </c>
      <c r="JI725">
        <v>0</v>
      </c>
      <c r="JJ725">
        <v>0</v>
      </c>
      <c r="JK725">
        <v>0</v>
      </c>
      <c r="JL725">
        <v>1</v>
      </c>
    </row>
    <row r="726" spans="1:272">
      <c r="A726" t="s">
        <v>309</v>
      </c>
      <c r="B726" t="s">
        <v>307</v>
      </c>
      <c r="C726" t="str">
        <f>"161003"</f>
        <v>161003</v>
      </c>
      <c r="D726" t="s">
        <v>267</v>
      </c>
      <c r="E726">
        <v>9</v>
      </c>
      <c r="F726">
        <v>320</v>
      </c>
      <c r="G726">
        <v>250</v>
      </c>
      <c r="H726">
        <v>106</v>
      </c>
      <c r="I726">
        <v>144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144</v>
      </c>
      <c r="T726">
        <v>0</v>
      </c>
      <c r="U726">
        <v>0</v>
      </c>
      <c r="V726">
        <v>144</v>
      </c>
      <c r="W726">
        <v>3</v>
      </c>
      <c r="X726">
        <v>2</v>
      </c>
      <c r="Y726">
        <v>1</v>
      </c>
      <c r="Z726">
        <v>0</v>
      </c>
      <c r="AA726">
        <v>141</v>
      </c>
      <c r="AB726">
        <v>50</v>
      </c>
      <c r="AC726">
        <v>5</v>
      </c>
      <c r="AD726">
        <v>5</v>
      </c>
      <c r="AE726">
        <v>15</v>
      </c>
      <c r="AF726">
        <v>8</v>
      </c>
      <c r="AG726">
        <v>1</v>
      </c>
      <c r="AH726">
        <v>11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1</v>
      </c>
      <c r="AV726">
        <v>1</v>
      </c>
      <c r="AW726">
        <v>0</v>
      </c>
      <c r="AX726">
        <v>0</v>
      </c>
      <c r="AY726">
        <v>0</v>
      </c>
      <c r="AZ726">
        <v>2</v>
      </c>
      <c r="BA726">
        <v>50</v>
      </c>
      <c r="BB726">
        <v>20</v>
      </c>
      <c r="BC726">
        <v>1</v>
      </c>
      <c r="BD726">
        <v>0</v>
      </c>
      <c r="BE726">
        <v>17</v>
      </c>
      <c r="BF726">
        <v>0</v>
      </c>
      <c r="BG726">
        <v>0</v>
      </c>
      <c r="BH726">
        <v>1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1</v>
      </c>
      <c r="BX726">
        <v>0</v>
      </c>
      <c r="BY726">
        <v>0</v>
      </c>
      <c r="BZ726">
        <v>20</v>
      </c>
      <c r="CA726">
        <v>9</v>
      </c>
      <c r="CB726">
        <v>1</v>
      </c>
      <c r="CC726">
        <v>1</v>
      </c>
      <c r="CD726">
        <v>1</v>
      </c>
      <c r="CE726">
        <v>0</v>
      </c>
      <c r="CF726">
        <v>0</v>
      </c>
      <c r="CG726">
        <v>1</v>
      </c>
      <c r="CH726">
        <v>2</v>
      </c>
      <c r="CI726">
        <v>1</v>
      </c>
      <c r="CJ726">
        <v>0</v>
      </c>
      <c r="CK726">
        <v>0</v>
      </c>
      <c r="CL726">
        <v>0</v>
      </c>
      <c r="CM726">
        <v>0</v>
      </c>
      <c r="CN726">
        <v>1</v>
      </c>
      <c r="CO726">
        <v>1</v>
      </c>
      <c r="CP726">
        <v>9</v>
      </c>
      <c r="CQ726">
        <v>1</v>
      </c>
      <c r="CR726">
        <v>1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1</v>
      </c>
      <c r="DQ726">
        <v>21</v>
      </c>
      <c r="DR726">
        <v>3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1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1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16</v>
      </c>
      <c r="EP726">
        <v>21</v>
      </c>
      <c r="EQ726">
        <v>9</v>
      </c>
      <c r="ER726">
        <v>4</v>
      </c>
      <c r="ES726">
        <v>0</v>
      </c>
      <c r="ET726">
        <v>3</v>
      </c>
      <c r="EU726">
        <v>0</v>
      </c>
      <c r="EV726">
        <v>0</v>
      </c>
      <c r="EW726">
        <v>0</v>
      </c>
      <c r="EX726">
        <v>1</v>
      </c>
      <c r="EY726">
        <v>0</v>
      </c>
      <c r="EZ726">
        <v>0</v>
      </c>
      <c r="FA726">
        <v>1</v>
      </c>
      <c r="FB726">
        <v>0</v>
      </c>
      <c r="FC726">
        <v>0</v>
      </c>
      <c r="FD726">
        <v>0</v>
      </c>
      <c r="FE726">
        <v>0</v>
      </c>
      <c r="FF726">
        <v>0</v>
      </c>
      <c r="FG726">
        <v>0</v>
      </c>
      <c r="FH726">
        <v>0</v>
      </c>
      <c r="FI726">
        <v>0</v>
      </c>
      <c r="FJ726">
        <v>0</v>
      </c>
      <c r="FK726">
        <v>0</v>
      </c>
      <c r="FL726">
        <v>0</v>
      </c>
      <c r="FM726">
        <v>0</v>
      </c>
      <c r="FN726">
        <v>9</v>
      </c>
      <c r="FO726">
        <v>17</v>
      </c>
      <c r="FP726">
        <v>2</v>
      </c>
      <c r="FQ726">
        <v>2</v>
      </c>
      <c r="FR726">
        <v>1</v>
      </c>
      <c r="FS726">
        <v>0</v>
      </c>
      <c r="FT726">
        <v>0</v>
      </c>
      <c r="FU726">
        <v>1</v>
      </c>
      <c r="FV726">
        <v>0</v>
      </c>
      <c r="FW726">
        <v>1</v>
      </c>
      <c r="FX726">
        <v>0</v>
      </c>
      <c r="FY726">
        <v>4</v>
      </c>
      <c r="FZ726">
        <v>0</v>
      </c>
      <c r="GA726">
        <v>3</v>
      </c>
      <c r="GB726">
        <v>0</v>
      </c>
      <c r="GC726">
        <v>0</v>
      </c>
      <c r="GD726">
        <v>0</v>
      </c>
      <c r="GE726">
        <v>1</v>
      </c>
      <c r="GF726">
        <v>2</v>
      </c>
      <c r="GG726">
        <v>0</v>
      </c>
      <c r="GH726">
        <v>0</v>
      </c>
      <c r="GI726">
        <v>0</v>
      </c>
      <c r="GJ726">
        <v>0</v>
      </c>
      <c r="GK726">
        <v>0</v>
      </c>
      <c r="GL726">
        <v>0</v>
      </c>
      <c r="GM726">
        <v>0</v>
      </c>
      <c r="GN726">
        <v>17</v>
      </c>
      <c r="GO726">
        <v>12</v>
      </c>
      <c r="GP726">
        <v>7</v>
      </c>
      <c r="GQ726">
        <v>0</v>
      </c>
      <c r="GR726">
        <v>0</v>
      </c>
      <c r="GS726">
        <v>0</v>
      </c>
      <c r="GT726">
        <v>0</v>
      </c>
      <c r="GU726">
        <v>0</v>
      </c>
      <c r="GV726">
        <v>3</v>
      </c>
      <c r="GW726">
        <v>0</v>
      </c>
      <c r="GX726">
        <v>0</v>
      </c>
      <c r="GY726">
        <v>0</v>
      </c>
      <c r="GZ726">
        <v>0</v>
      </c>
      <c r="HA726">
        <v>0</v>
      </c>
      <c r="HB726">
        <v>1</v>
      </c>
      <c r="HC726">
        <v>1</v>
      </c>
      <c r="HD726">
        <v>0</v>
      </c>
      <c r="HE726">
        <v>0</v>
      </c>
      <c r="HF726">
        <v>0</v>
      </c>
      <c r="HG726">
        <v>0</v>
      </c>
      <c r="HH726">
        <v>12</v>
      </c>
      <c r="HI726">
        <v>0</v>
      </c>
      <c r="HJ726">
        <v>0</v>
      </c>
      <c r="HK726">
        <v>0</v>
      </c>
      <c r="HL726">
        <v>0</v>
      </c>
      <c r="HM726">
        <v>0</v>
      </c>
      <c r="HN726">
        <v>0</v>
      </c>
      <c r="HO726">
        <v>0</v>
      </c>
      <c r="HP726">
        <v>0</v>
      </c>
      <c r="HQ726">
        <v>0</v>
      </c>
      <c r="HR726">
        <v>0</v>
      </c>
      <c r="HS726">
        <v>0</v>
      </c>
      <c r="HT726">
        <v>0</v>
      </c>
      <c r="HU726">
        <v>0</v>
      </c>
      <c r="HV726">
        <v>0</v>
      </c>
      <c r="HW726">
        <v>0</v>
      </c>
      <c r="HX726">
        <v>0</v>
      </c>
      <c r="HY726">
        <v>0</v>
      </c>
      <c r="HZ726">
        <v>0</v>
      </c>
      <c r="IA726">
        <v>0</v>
      </c>
      <c r="IB726">
        <v>0</v>
      </c>
      <c r="IC726">
        <v>0</v>
      </c>
      <c r="ID726">
        <v>0</v>
      </c>
      <c r="IE726">
        <v>0</v>
      </c>
      <c r="IF726">
        <v>0</v>
      </c>
      <c r="IG726">
        <v>0</v>
      </c>
      <c r="IH726">
        <v>0</v>
      </c>
      <c r="II726">
        <v>0</v>
      </c>
      <c r="IJ726">
        <v>0</v>
      </c>
      <c r="IK726">
        <v>0</v>
      </c>
      <c r="IL726">
        <v>0</v>
      </c>
      <c r="IM726">
        <v>2</v>
      </c>
      <c r="IN726">
        <v>0</v>
      </c>
      <c r="IO726">
        <v>0</v>
      </c>
      <c r="IP726">
        <v>0</v>
      </c>
      <c r="IQ726">
        <v>0</v>
      </c>
      <c r="IR726">
        <v>1</v>
      </c>
      <c r="IS726">
        <v>0</v>
      </c>
      <c r="IT726">
        <v>0</v>
      </c>
      <c r="IU726">
        <v>0</v>
      </c>
      <c r="IV726">
        <v>0</v>
      </c>
      <c r="IW726">
        <v>0</v>
      </c>
      <c r="IX726">
        <v>0</v>
      </c>
      <c r="IY726">
        <v>0</v>
      </c>
      <c r="IZ726">
        <v>0</v>
      </c>
      <c r="JA726">
        <v>0</v>
      </c>
      <c r="JB726">
        <v>0</v>
      </c>
      <c r="JC726">
        <v>0</v>
      </c>
      <c r="JD726">
        <v>0</v>
      </c>
      <c r="JE726">
        <v>0</v>
      </c>
      <c r="JF726">
        <v>0</v>
      </c>
      <c r="JG726">
        <v>0</v>
      </c>
      <c r="JH726">
        <v>0</v>
      </c>
      <c r="JI726">
        <v>0</v>
      </c>
      <c r="JJ726">
        <v>0</v>
      </c>
      <c r="JK726">
        <v>1</v>
      </c>
      <c r="JL726">
        <v>2</v>
      </c>
    </row>
    <row r="727" spans="1:272">
      <c r="A727" t="s">
        <v>308</v>
      </c>
      <c r="B727" t="s">
        <v>307</v>
      </c>
      <c r="C727" t="str">
        <f>"161003"</f>
        <v>161003</v>
      </c>
      <c r="D727" t="s">
        <v>306</v>
      </c>
      <c r="E727">
        <v>10</v>
      </c>
      <c r="F727">
        <v>628</v>
      </c>
      <c r="G727">
        <v>491</v>
      </c>
      <c r="H727">
        <v>209</v>
      </c>
      <c r="I727">
        <v>282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282</v>
      </c>
      <c r="T727">
        <v>0</v>
      </c>
      <c r="U727">
        <v>0</v>
      </c>
      <c r="V727">
        <v>282</v>
      </c>
      <c r="W727">
        <v>15</v>
      </c>
      <c r="X727">
        <v>15</v>
      </c>
      <c r="Y727">
        <v>0</v>
      </c>
      <c r="Z727">
        <v>0</v>
      </c>
      <c r="AA727">
        <v>267</v>
      </c>
      <c r="AB727">
        <v>90</v>
      </c>
      <c r="AC727">
        <v>13</v>
      </c>
      <c r="AD727">
        <v>11</v>
      </c>
      <c r="AE727">
        <v>11</v>
      </c>
      <c r="AF727">
        <v>9</v>
      </c>
      <c r="AG727">
        <v>0</v>
      </c>
      <c r="AH727">
        <v>40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3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1</v>
      </c>
      <c r="AZ727">
        <v>2</v>
      </c>
      <c r="BA727">
        <v>90</v>
      </c>
      <c r="BB727">
        <v>51</v>
      </c>
      <c r="BC727">
        <v>11</v>
      </c>
      <c r="BD727">
        <v>0</v>
      </c>
      <c r="BE727">
        <v>33</v>
      </c>
      <c r="BF727">
        <v>2</v>
      </c>
      <c r="BG727">
        <v>0</v>
      </c>
      <c r="BH727">
        <v>1</v>
      </c>
      <c r="BI727">
        <v>0</v>
      </c>
      <c r="BJ727">
        <v>0</v>
      </c>
      <c r="BK727">
        <v>0</v>
      </c>
      <c r="BL727">
        <v>2</v>
      </c>
      <c r="BM727">
        <v>1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>
        <v>0</v>
      </c>
      <c r="BY727">
        <v>0</v>
      </c>
      <c r="BZ727">
        <v>51</v>
      </c>
      <c r="CA727">
        <v>6</v>
      </c>
      <c r="CB727">
        <v>3</v>
      </c>
      <c r="CC727">
        <v>0</v>
      </c>
      <c r="CD727">
        <v>0</v>
      </c>
      <c r="CE727">
        <v>0</v>
      </c>
      <c r="CF727">
        <v>0</v>
      </c>
      <c r="CG727">
        <v>1</v>
      </c>
      <c r="CH727">
        <v>0</v>
      </c>
      <c r="CI727">
        <v>0</v>
      </c>
      <c r="CJ727">
        <v>1</v>
      </c>
      <c r="CK727">
        <v>0</v>
      </c>
      <c r="CL727">
        <v>0</v>
      </c>
      <c r="CM727">
        <v>1</v>
      </c>
      <c r="CN727">
        <v>0</v>
      </c>
      <c r="CO727">
        <v>0</v>
      </c>
      <c r="CP727">
        <v>6</v>
      </c>
      <c r="CQ727">
        <v>7</v>
      </c>
      <c r="CR727">
        <v>6</v>
      </c>
      <c r="CS727">
        <v>0</v>
      </c>
      <c r="CT727">
        <v>0</v>
      </c>
      <c r="CU727">
        <v>0</v>
      </c>
      <c r="CV727">
        <v>1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7</v>
      </c>
      <c r="DQ727">
        <v>28</v>
      </c>
      <c r="DR727">
        <v>2</v>
      </c>
      <c r="DS727">
        <v>2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2</v>
      </c>
      <c r="DZ727">
        <v>1</v>
      </c>
      <c r="EA727">
        <v>0</v>
      </c>
      <c r="EB727">
        <v>0</v>
      </c>
      <c r="EC727">
        <v>1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20</v>
      </c>
      <c r="EP727">
        <v>28</v>
      </c>
      <c r="EQ727">
        <v>1</v>
      </c>
      <c r="ER727">
        <v>1</v>
      </c>
      <c r="ES727">
        <v>0</v>
      </c>
      <c r="ET727">
        <v>0</v>
      </c>
      <c r="EU727">
        <v>0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0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0</v>
      </c>
      <c r="FJ727">
        <v>0</v>
      </c>
      <c r="FK727">
        <v>0</v>
      </c>
      <c r="FL727">
        <v>0</v>
      </c>
      <c r="FM727">
        <v>0</v>
      </c>
      <c r="FN727">
        <v>1</v>
      </c>
      <c r="FO727">
        <v>65</v>
      </c>
      <c r="FP727">
        <v>10</v>
      </c>
      <c r="FQ727">
        <v>27</v>
      </c>
      <c r="FR727">
        <v>2</v>
      </c>
      <c r="FS727">
        <v>2</v>
      </c>
      <c r="FT727">
        <v>0</v>
      </c>
      <c r="FU727">
        <v>2</v>
      </c>
      <c r="FV727">
        <v>2</v>
      </c>
      <c r="FW727">
        <v>0</v>
      </c>
      <c r="FX727">
        <v>2</v>
      </c>
      <c r="FY727">
        <v>14</v>
      </c>
      <c r="FZ727">
        <v>0</v>
      </c>
      <c r="GA727">
        <v>0</v>
      </c>
      <c r="GB727">
        <v>1</v>
      </c>
      <c r="GC727">
        <v>0</v>
      </c>
      <c r="GD727">
        <v>1</v>
      </c>
      <c r="GE727">
        <v>0</v>
      </c>
      <c r="GF727">
        <v>0</v>
      </c>
      <c r="GG727">
        <v>0</v>
      </c>
      <c r="GH727">
        <v>0</v>
      </c>
      <c r="GI727">
        <v>0</v>
      </c>
      <c r="GJ727">
        <v>1</v>
      </c>
      <c r="GK727">
        <v>0</v>
      </c>
      <c r="GL727">
        <v>0</v>
      </c>
      <c r="GM727">
        <v>1</v>
      </c>
      <c r="GN727">
        <v>65</v>
      </c>
      <c r="GO727">
        <v>16</v>
      </c>
      <c r="GP727">
        <v>9</v>
      </c>
      <c r="GQ727">
        <v>1</v>
      </c>
      <c r="GR727">
        <v>0</v>
      </c>
      <c r="GS727">
        <v>1</v>
      </c>
      <c r="GT727">
        <v>0</v>
      </c>
      <c r="GU727">
        <v>0</v>
      </c>
      <c r="GV727">
        <v>1</v>
      </c>
      <c r="GW727">
        <v>0</v>
      </c>
      <c r="GX727">
        <v>0</v>
      </c>
      <c r="GY727">
        <v>0</v>
      </c>
      <c r="GZ727">
        <v>2</v>
      </c>
      <c r="HA727">
        <v>0</v>
      </c>
      <c r="HB727">
        <v>0</v>
      </c>
      <c r="HC727">
        <v>0</v>
      </c>
      <c r="HD727">
        <v>2</v>
      </c>
      <c r="HE727">
        <v>0</v>
      </c>
      <c r="HF727">
        <v>0</v>
      </c>
      <c r="HG727">
        <v>0</v>
      </c>
      <c r="HH727">
        <v>16</v>
      </c>
      <c r="HI727">
        <v>1</v>
      </c>
      <c r="HJ727">
        <v>0</v>
      </c>
      <c r="HK727">
        <v>0</v>
      </c>
      <c r="HL727">
        <v>0</v>
      </c>
      <c r="HM727">
        <v>0</v>
      </c>
      <c r="HN727">
        <v>1</v>
      </c>
      <c r="HO727">
        <v>0</v>
      </c>
      <c r="HP727">
        <v>0</v>
      </c>
      <c r="HQ727">
        <v>0</v>
      </c>
      <c r="HR727">
        <v>0</v>
      </c>
      <c r="HS727">
        <v>0</v>
      </c>
      <c r="HT727">
        <v>0</v>
      </c>
      <c r="HU727">
        <v>0</v>
      </c>
      <c r="HV727">
        <v>1</v>
      </c>
      <c r="HW727">
        <v>1</v>
      </c>
      <c r="HX727">
        <v>1</v>
      </c>
      <c r="HY727">
        <v>0</v>
      </c>
      <c r="HZ727">
        <v>0</v>
      </c>
      <c r="IA727">
        <v>0</v>
      </c>
      <c r="IB727">
        <v>0</v>
      </c>
      <c r="IC727">
        <v>0</v>
      </c>
      <c r="ID727">
        <v>0</v>
      </c>
      <c r="IE727">
        <v>0</v>
      </c>
      <c r="IF727">
        <v>0</v>
      </c>
      <c r="IG727">
        <v>0</v>
      </c>
      <c r="IH727">
        <v>0</v>
      </c>
      <c r="II727">
        <v>0</v>
      </c>
      <c r="IJ727">
        <v>0</v>
      </c>
      <c r="IK727">
        <v>0</v>
      </c>
      <c r="IL727">
        <v>1</v>
      </c>
      <c r="IM727">
        <v>1</v>
      </c>
      <c r="IN727">
        <v>1</v>
      </c>
      <c r="IO727">
        <v>0</v>
      </c>
      <c r="IP727">
        <v>0</v>
      </c>
      <c r="IQ727">
        <v>0</v>
      </c>
      <c r="IR727">
        <v>0</v>
      </c>
      <c r="IS727">
        <v>0</v>
      </c>
      <c r="IT727">
        <v>0</v>
      </c>
      <c r="IU727">
        <v>0</v>
      </c>
      <c r="IV727">
        <v>0</v>
      </c>
      <c r="IW727">
        <v>0</v>
      </c>
      <c r="IX727">
        <v>0</v>
      </c>
      <c r="IY727">
        <v>0</v>
      </c>
      <c r="IZ727">
        <v>0</v>
      </c>
      <c r="JA727">
        <v>0</v>
      </c>
      <c r="JB727">
        <v>0</v>
      </c>
      <c r="JC727">
        <v>0</v>
      </c>
      <c r="JD727">
        <v>0</v>
      </c>
      <c r="JE727">
        <v>0</v>
      </c>
      <c r="JF727">
        <v>0</v>
      </c>
      <c r="JG727">
        <v>0</v>
      </c>
      <c r="JH727">
        <v>0</v>
      </c>
      <c r="JI727">
        <v>0</v>
      </c>
      <c r="JJ727">
        <v>0</v>
      </c>
      <c r="JK727">
        <v>0</v>
      </c>
      <c r="JL727">
        <v>1</v>
      </c>
    </row>
    <row r="728" spans="1:272">
      <c r="A728" t="s">
        <v>305</v>
      </c>
      <c r="B728" t="s">
        <v>261</v>
      </c>
      <c r="C728" t="str">
        <f>"161004"</f>
        <v>161004</v>
      </c>
      <c r="D728" t="s">
        <v>304</v>
      </c>
      <c r="E728">
        <v>1</v>
      </c>
      <c r="F728">
        <v>971</v>
      </c>
      <c r="G728">
        <v>750</v>
      </c>
      <c r="H728">
        <v>352</v>
      </c>
      <c r="I728">
        <v>398</v>
      </c>
      <c r="J728">
        <v>1</v>
      </c>
      <c r="K728">
        <v>3</v>
      </c>
      <c r="L728">
        <v>1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399</v>
      </c>
      <c r="T728">
        <v>1</v>
      </c>
      <c r="U728">
        <v>0</v>
      </c>
      <c r="V728">
        <v>399</v>
      </c>
      <c r="W728">
        <v>4</v>
      </c>
      <c r="X728">
        <v>1</v>
      </c>
      <c r="Y728">
        <v>3</v>
      </c>
      <c r="Z728">
        <v>0</v>
      </c>
      <c r="AA728">
        <v>395</v>
      </c>
      <c r="AB728">
        <v>121</v>
      </c>
      <c r="AC728">
        <v>5</v>
      </c>
      <c r="AD728">
        <v>16</v>
      </c>
      <c r="AE728">
        <v>45</v>
      </c>
      <c r="AF728">
        <v>3</v>
      </c>
      <c r="AG728">
        <v>1</v>
      </c>
      <c r="AH728">
        <v>39</v>
      </c>
      <c r="AI728">
        <v>1</v>
      </c>
      <c r="AJ728">
        <v>2</v>
      </c>
      <c r="AK728">
        <v>0</v>
      </c>
      <c r="AL728">
        <v>1</v>
      </c>
      <c r="AM728">
        <v>0</v>
      </c>
      <c r="AN728">
        <v>2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1</v>
      </c>
      <c r="AU728">
        <v>0</v>
      </c>
      <c r="AV728">
        <v>1</v>
      </c>
      <c r="AW728">
        <v>0</v>
      </c>
      <c r="AX728">
        <v>0</v>
      </c>
      <c r="AY728">
        <v>2</v>
      </c>
      <c r="AZ728">
        <v>2</v>
      </c>
      <c r="BA728">
        <v>121</v>
      </c>
      <c r="BB728">
        <v>113</v>
      </c>
      <c r="BC728">
        <v>15</v>
      </c>
      <c r="BD728">
        <v>11</v>
      </c>
      <c r="BE728">
        <v>60</v>
      </c>
      <c r="BF728">
        <v>3</v>
      </c>
      <c r="BG728">
        <v>1</v>
      </c>
      <c r="BH728">
        <v>5</v>
      </c>
      <c r="BI728">
        <v>0</v>
      </c>
      <c r="BJ728">
        <v>4</v>
      </c>
      <c r="BK728">
        <v>3</v>
      </c>
      <c r="BL728">
        <v>0</v>
      </c>
      <c r="BM728">
        <v>0</v>
      </c>
      <c r="BN728">
        <v>0</v>
      </c>
      <c r="BO728">
        <v>3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3</v>
      </c>
      <c r="BY728">
        <v>4</v>
      </c>
      <c r="BZ728">
        <v>113</v>
      </c>
      <c r="CA728">
        <v>14</v>
      </c>
      <c r="CB728">
        <v>6</v>
      </c>
      <c r="CC728">
        <v>4</v>
      </c>
      <c r="CD728">
        <v>2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1</v>
      </c>
      <c r="CL728">
        <v>0</v>
      </c>
      <c r="CM728">
        <v>1</v>
      </c>
      <c r="CN728">
        <v>0</v>
      </c>
      <c r="CO728">
        <v>0</v>
      </c>
      <c r="CP728">
        <v>14</v>
      </c>
      <c r="CQ728">
        <v>17</v>
      </c>
      <c r="CR728">
        <v>8</v>
      </c>
      <c r="CS728">
        <v>0</v>
      </c>
      <c r="CT728">
        <v>1</v>
      </c>
      <c r="CU728">
        <v>0</v>
      </c>
      <c r="CV728">
        <v>0</v>
      </c>
      <c r="CW728">
        <v>1</v>
      </c>
      <c r="CX728">
        <v>2</v>
      </c>
      <c r="CY728">
        <v>1</v>
      </c>
      <c r="CZ728">
        <v>1</v>
      </c>
      <c r="DA728">
        <v>0</v>
      </c>
      <c r="DB728">
        <v>0</v>
      </c>
      <c r="DC728">
        <v>0</v>
      </c>
      <c r="DD728">
        <v>0</v>
      </c>
      <c r="DE728">
        <v>1</v>
      </c>
      <c r="DF728">
        <v>1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1</v>
      </c>
      <c r="DP728">
        <v>17</v>
      </c>
      <c r="DQ728">
        <v>8</v>
      </c>
      <c r="DR728">
        <v>2</v>
      </c>
      <c r="DS728">
        <v>1</v>
      </c>
      <c r="DT728">
        <v>0</v>
      </c>
      <c r="DU728">
        <v>0</v>
      </c>
      <c r="DV728">
        <v>0</v>
      </c>
      <c r="DW728">
        <v>1</v>
      </c>
      <c r="DX728">
        <v>1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1</v>
      </c>
      <c r="EM728">
        <v>0</v>
      </c>
      <c r="EN728">
        <v>0</v>
      </c>
      <c r="EO728">
        <v>2</v>
      </c>
      <c r="EP728">
        <v>8</v>
      </c>
      <c r="EQ728">
        <v>24</v>
      </c>
      <c r="ER728">
        <v>9</v>
      </c>
      <c r="ES728">
        <v>6</v>
      </c>
      <c r="ET728">
        <v>4</v>
      </c>
      <c r="EU728">
        <v>1</v>
      </c>
      <c r="EV728">
        <v>0</v>
      </c>
      <c r="EW728">
        <v>0</v>
      </c>
      <c r="EX728">
        <v>0</v>
      </c>
      <c r="EY728">
        <v>1</v>
      </c>
      <c r="EZ728">
        <v>0</v>
      </c>
      <c r="FA728">
        <v>0</v>
      </c>
      <c r="FB728">
        <v>1</v>
      </c>
      <c r="FC728">
        <v>0</v>
      </c>
      <c r="FD728">
        <v>0</v>
      </c>
      <c r="FE728">
        <v>0</v>
      </c>
      <c r="FF728">
        <v>0</v>
      </c>
      <c r="FG728">
        <v>2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24</v>
      </c>
      <c r="FO728">
        <v>78</v>
      </c>
      <c r="FP728">
        <v>9</v>
      </c>
      <c r="FQ728">
        <v>23</v>
      </c>
      <c r="FR728">
        <v>2</v>
      </c>
      <c r="FS728">
        <v>1</v>
      </c>
      <c r="FT728">
        <v>1</v>
      </c>
      <c r="FU728">
        <v>3</v>
      </c>
      <c r="FV728">
        <v>1</v>
      </c>
      <c r="FW728">
        <v>0</v>
      </c>
      <c r="FX728">
        <v>0</v>
      </c>
      <c r="FY728">
        <v>32</v>
      </c>
      <c r="FZ728">
        <v>1</v>
      </c>
      <c r="GA728">
        <v>1</v>
      </c>
      <c r="GB728">
        <v>0</v>
      </c>
      <c r="GC728">
        <v>1</v>
      </c>
      <c r="GD728">
        <v>0</v>
      </c>
      <c r="GE728">
        <v>0</v>
      </c>
      <c r="GF728">
        <v>0</v>
      </c>
      <c r="GG728">
        <v>0</v>
      </c>
      <c r="GH728">
        <v>1</v>
      </c>
      <c r="GI728">
        <v>0</v>
      </c>
      <c r="GJ728">
        <v>0</v>
      </c>
      <c r="GK728">
        <v>0</v>
      </c>
      <c r="GL728">
        <v>0</v>
      </c>
      <c r="GM728">
        <v>2</v>
      </c>
      <c r="GN728">
        <v>78</v>
      </c>
      <c r="GO728">
        <v>16</v>
      </c>
      <c r="GP728">
        <v>9</v>
      </c>
      <c r="GQ728">
        <v>0</v>
      </c>
      <c r="GR728">
        <v>0</v>
      </c>
      <c r="GS728">
        <v>0</v>
      </c>
      <c r="GT728">
        <v>1</v>
      </c>
      <c r="GU728">
        <v>0</v>
      </c>
      <c r="GV728">
        <v>4</v>
      </c>
      <c r="GW728">
        <v>0</v>
      </c>
      <c r="GX728">
        <v>0</v>
      </c>
      <c r="GY728">
        <v>0</v>
      </c>
      <c r="GZ728">
        <v>1</v>
      </c>
      <c r="HA728">
        <v>0</v>
      </c>
      <c r="HB728">
        <v>0</v>
      </c>
      <c r="HC728">
        <v>1</v>
      </c>
      <c r="HD728">
        <v>0</v>
      </c>
      <c r="HE728">
        <v>0</v>
      </c>
      <c r="HF728">
        <v>0</v>
      </c>
      <c r="HG728">
        <v>0</v>
      </c>
      <c r="HH728">
        <v>16</v>
      </c>
      <c r="HI728">
        <v>3</v>
      </c>
      <c r="HJ728">
        <v>2</v>
      </c>
      <c r="HK728">
        <v>0</v>
      </c>
      <c r="HL728">
        <v>0</v>
      </c>
      <c r="HM728">
        <v>0</v>
      </c>
      <c r="HN728">
        <v>0</v>
      </c>
      <c r="HO728">
        <v>0</v>
      </c>
      <c r="HP728">
        <v>1</v>
      </c>
      <c r="HQ728">
        <v>0</v>
      </c>
      <c r="HR728">
        <v>0</v>
      </c>
      <c r="HS728">
        <v>0</v>
      </c>
      <c r="HT728">
        <v>0</v>
      </c>
      <c r="HU728">
        <v>0</v>
      </c>
      <c r="HV728">
        <v>3</v>
      </c>
      <c r="HW728">
        <v>0</v>
      </c>
      <c r="HX728">
        <v>0</v>
      </c>
      <c r="HY728">
        <v>0</v>
      </c>
      <c r="HZ728">
        <v>0</v>
      </c>
      <c r="IA728">
        <v>0</v>
      </c>
      <c r="IB728">
        <v>0</v>
      </c>
      <c r="IC728">
        <v>0</v>
      </c>
      <c r="ID728">
        <v>0</v>
      </c>
      <c r="IE728">
        <v>0</v>
      </c>
      <c r="IF728">
        <v>0</v>
      </c>
      <c r="IG728">
        <v>0</v>
      </c>
      <c r="IH728">
        <v>0</v>
      </c>
      <c r="II728">
        <v>0</v>
      </c>
      <c r="IJ728">
        <v>0</v>
      </c>
      <c r="IK728">
        <v>0</v>
      </c>
      <c r="IL728">
        <v>0</v>
      </c>
      <c r="IM728">
        <v>1</v>
      </c>
      <c r="IN728">
        <v>0</v>
      </c>
      <c r="IO728">
        <v>0</v>
      </c>
      <c r="IP728">
        <v>0</v>
      </c>
      <c r="IQ728">
        <v>0</v>
      </c>
      <c r="IR728">
        <v>0</v>
      </c>
      <c r="IS728">
        <v>0</v>
      </c>
      <c r="IT728">
        <v>0</v>
      </c>
      <c r="IU728">
        <v>0</v>
      </c>
      <c r="IV728">
        <v>0</v>
      </c>
      <c r="IW728">
        <v>0</v>
      </c>
      <c r="IX728">
        <v>0</v>
      </c>
      <c r="IY728">
        <v>0</v>
      </c>
      <c r="IZ728">
        <v>0</v>
      </c>
      <c r="JA728">
        <v>0</v>
      </c>
      <c r="JB728">
        <v>0</v>
      </c>
      <c r="JC728">
        <v>0</v>
      </c>
      <c r="JD728">
        <v>0</v>
      </c>
      <c r="JE728">
        <v>0</v>
      </c>
      <c r="JF728">
        <v>0</v>
      </c>
      <c r="JG728">
        <v>0</v>
      </c>
      <c r="JH728">
        <v>0</v>
      </c>
      <c r="JI728">
        <v>1</v>
      </c>
      <c r="JJ728">
        <v>0</v>
      </c>
      <c r="JK728">
        <v>0</v>
      </c>
      <c r="JL728">
        <v>1</v>
      </c>
    </row>
    <row r="729" spans="1:272">
      <c r="A729" t="s">
        <v>303</v>
      </c>
      <c r="B729" t="s">
        <v>261</v>
      </c>
      <c r="C729" t="str">
        <f>"161004"</f>
        <v>161004</v>
      </c>
      <c r="D729" t="s">
        <v>198</v>
      </c>
      <c r="E729">
        <v>2</v>
      </c>
      <c r="F729">
        <v>904</v>
      </c>
      <c r="G729">
        <v>688</v>
      </c>
      <c r="H729">
        <v>362</v>
      </c>
      <c r="I729">
        <v>326</v>
      </c>
      <c r="J729">
        <v>0</v>
      </c>
      <c r="K729">
        <v>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326</v>
      </c>
      <c r="T729">
        <v>0</v>
      </c>
      <c r="U729">
        <v>0</v>
      </c>
      <c r="V729">
        <v>326</v>
      </c>
      <c r="W729">
        <v>16</v>
      </c>
      <c r="X729">
        <v>12</v>
      </c>
      <c r="Y729">
        <v>4</v>
      </c>
      <c r="Z729">
        <v>0</v>
      </c>
      <c r="AA729">
        <v>310</v>
      </c>
      <c r="AB729">
        <v>95</v>
      </c>
      <c r="AC729">
        <v>10</v>
      </c>
      <c r="AD729">
        <v>6</v>
      </c>
      <c r="AE729">
        <v>26</v>
      </c>
      <c r="AF729">
        <v>9</v>
      </c>
      <c r="AG729">
        <v>3</v>
      </c>
      <c r="AH729">
        <v>34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2</v>
      </c>
      <c r="AP729">
        <v>0</v>
      </c>
      <c r="AQ729">
        <v>0</v>
      </c>
      <c r="AR729">
        <v>0</v>
      </c>
      <c r="AS729">
        <v>0</v>
      </c>
      <c r="AT729">
        <v>2</v>
      </c>
      <c r="AU729">
        <v>0</v>
      </c>
      <c r="AV729">
        <v>1</v>
      </c>
      <c r="AW729">
        <v>0</v>
      </c>
      <c r="AX729">
        <v>0</v>
      </c>
      <c r="AY729">
        <v>0</v>
      </c>
      <c r="AZ729">
        <v>2</v>
      </c>
      <c r="BA729">
        <v>95</v>
      </c>
      <c r="BB729">
        <v>71</v>
      </c>
      <c r="BC729">
        <v>8</v>
      </c>
      <c r="BD729">
        <v>2</v>
      </c>
      <c r="BE729">
        <v>48</v>
      </c>
      <c r="BF729">
        <v>1</v>
      </c>
      <c r="BG729">
        <v>0</v>
      </c>
      <c r="BH729">
        <v>1</v>
      </c>
      <c r="BI729">
        <v>0</v>
      </c>
      <c r="BJ729">
        <v>4</v>
      </c>
      <c r="BK729">
        <v>0</v>
      </c>
      <c r="BL729">
        <v>0</v>
      </c>
      <c r="BM729">
        <v>0</v>
      </c>
      <c r="BN729">
        <v>0</v>
      </c>
      <c r="BO729">
        <v>1</v>
      </c>
      <c r="BP729">
        <v>0</v>
      </c>
      <c r="BQ729">
        <v>0</v>
      </c>
      <c r="BR729">
        <v>0</v>
      </c>
      <c r="BS729">
        <v>2</v>
      </c>
      <c r="BT729">
        <v>0</v>
      </c>
      <c r="BU729">
        <v>1</v>
      </c>
      <c r="BV729">
        <v>3</v>
      </c>
      <c r="BW729">
        <v>0</v>
      </c>
      <c r="BX729">
        <v>0</v>
      </c>
      <c r="BY729">
        <v>0</v>
      </c>
      <c r="BZ729">
        <v>71</v>
      </c>
      <c r="CA729">
        <v>6</v>
      </c>
      <c r="CB729">
        <v>3</v>
      </c>
      <c r="CC729">
        <v>1</v>
      </c>
      <c r="CD729">
        <v>1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1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6</v>
      </c>
      <c r="CQ729">
        <v>11</v>
      </c>
      <c r="CR729">
        <v>2</v>
      </c>
      <c r="CS729">
        <v>0</v>
      </c>
      <c r="CT729">
        <v>1</v>
      </c>
      <c r="CU729">
        <v>1</v>
      </c>
      <c r="CV729">
        <v>2</v>
      </c>
      <c r="CW729">
        <v>0</v>
      </c>
      <c r="CX729">
        <v>0</v>
      </c>
      <c r="CY729">
        <v>1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1</v>
      </c>
      <c r="DK729">
        <v>1</v>
      </c>
      <c r="DL729">
        <v>1</v>
      </c>
      <c r="DM729">
        <v>0</v>
      </c>
      <c r="DN729">
        <v>0</v>
      </c>
      <c r="DO729">
        <v>1</v>
      </c>
      <c r="DP729">
        <v>11</v>
      </c>
      <c r="DQ729">
        <v>9</v>
      </c>
      <c r="DR729">
        <v>4</v>
      </c>
      <c r="DS729">
        <v>0</v>
      </c>
      <c r="DT729">
        <v>0</v>
      </c>
      <c r="DU729">
        <v>0</v>
      </c>
      <c r="DV729">
        <v>0</v>
      </c>
      <c r="DW729">
        <v>1</v>
      </c>
      <c r="DX729">
        <v>0</v>
      </c>
      <c r="DY729">
        <v>0</v>
      </c>
      <c r="DZ729">
        <v>0</v>
      </c>
      <c r="EA729">
        <v>1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3</v>
      </c>
      <c r="EP729">
        <v>9</v>
      </c>
      <c r="EQ729">
        <v>13</v>
      </c>
      <c r="ER729">
        <v>8</v>
      </c>
      <c r="ES729">
        <v>1</v>
      </c>
      <c r="ET729">
        <v>0</v>
      </c>
      <c r="EU729">
        <v>1</v>
      </c>
      <c r="EV729">
        <v>0</v>
      </c>
      <c r="EW729">
        <v>2</v>
      </c>
      <c r="EX729">
        <v>0</v>
      </c>
      <c r="EY729">
        <v>0</v>
      </c>
      <c r="EZ729">
        <v>0</v>
      </c>
      <c r="FA729">
        <v>0</v>
      </c>
      <c r="FB729">
        <v>1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  <c r="FL729">
        <v>0</v>
      </c>
      <c r="FM729">
        <v>0</v>
      </c>
      <c r="FN729">
        <v>13</v>
      </c>
      <c r="FO729">
        <v>85</v>
      </c>
      <c r="FP729">
        <v>12</v>
      </c>
      <c r="FQ729">
        <v>21</v>
      </c>
      <c r="FR729">
        <v>3</v>
      </c>
      <c r="FS729">
        <v>0</v>
      </c>
      <c r="FT729">
        <v>0</v>
      </c>
      <c r="FU729">
        <v>3</v>
      </c>
      <c r="FV729">
        <v>1</v>
      </c>
      <c r="FW729">
        <v>2</v>
      </c>
      <c r="FX729">
        <v>1</v>
      </c>
      <c r="FY729">
        <v>38</v>
      </c>
      <c r="FZ729">
        <v>0</v>
      </c>
      <c r="GA729">
        <v>0</v>
      </c>
      <c r="GB729">
        <v>1</v>
      </c>
      <c r="GC729">
        <v>1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0</v>
      </c>
      <c r="GK729">
        <v>0</v>
      </c>
      <c r="GL729">
        <v>0</v>
      </c>
      <c r="GM729">
        <v>2</v>
      </c>
      <c r="GN729">
        <v>85</v>
      </c>
      <c r="GO729">
        <v>17</v>
      </c>
      <c r="GP729">
        <v>10</v>
      </c>
      <c r="GQ729">
        <v>0</v>
      </c>
      <c r="GR729">
        <v>1</v>
      </c>
      <c r="GS729">
        <v>0</v>
      </c>
      <c r="GT729">
        <v>1</v>
      </c>
      <c r="GU729">
        <v>0</v>
      </c>
      <c r="GV729">
        <v>2</v>
      </c>
      <c r="GW729">
        <v>0</v>
      </c>
      <c r="GX729">
        <v>0</v>
      </c>
      <c r="GY729">
        <v>0</v>
      </c>
      <c r="GZ729">
        <v>0</v>
      </c>
      <c r="HA729">
        <v>0</v>
      </c>
      <c r="HB729">
        <v>0</v>
      </c>
      <c r="HC729">
        <v>0</v>
      </c>
      <c r="HD729">
        <v>1</v>
      </c>
      <c r="HE729">
        <v>0</v>
      </c>
      <c r="HF729">
        <v>0</v>
      </c>
      <c r="HG729">
        <v>2</v>
      </c>
      <c r="HH729">
        <v>17</v>
      </c>
      <c r="HI729">
        <v>1</v>
      </c>
      <c r="HJ729">
        <v>0</v>
      </c>
      <c r="HK729">
        <v>0</v>
      </c>
      <c r="HL729">
        <v>0</v>
      </c>
      <c r="HM729">
        <v>0</v>
      </c>
      <c r="HN729">
        <v>0</v>
      </c>
      <c r="HO729">
        <v>0</v>
      </c>
      <c r="HP729">
        <v>0</v>
      </c>
      <c r="HQ729">
        <v>0</v>
      </c>
      <c r="HR729">
        <v>0</v>
      </c>
      <c r="HS729">
        <v>0</v>
      </c>
      <c r="HT729">
        <v>0</v>
      </c>
      <c r="HU729">
        <v>1</v>
      </c>
      <c r="HV729">
        <v>1</v>
      </c>
      <c r="HW729">
        <v>0</v>
      </c>
      <c r="HX729">
        <v>0</v>
      </c>
      <c r="HY729">
        <v>0</v>
      </c>
      <c r="HZ729">
        <v>0</v>
      </c>
      <c r="IA729">
        <v>0</v>
      </c>
      <c r="IB729">
        <v>0</v>
      </c>
      <c r="IC729">
        <v>0</v>
      </c>
      <c r="ID729">
        <v>0</v>
      </c>
      <c r="IE729">
        <v>0</v>
      </c>
      <c r="IF729">
        <v>0</v>
      </c>
      <c r="IG729">
        <v>0</v>
      </c>
      <c r="IH729">
        <v>0</v>
      </c>
      <c r="II729">
        <v>0</v>
      </c>
      <c r="IJ729">
        <v>0</v>
      </c>
      <c r="IK729">
        <v>0</v>
      </c>
      <c r="IL729">
        <v>0</v>
      </c>
      <c r="IM729">
        <v>2</v>
      </c>
      <c r="IN729">
        <v>0</v>
      </c>
      <c r="IO729">
        <v>0</v>
      </c>
      <c r="IP729">
        <v>0</v>
      </c>
      <c r="IQ729">
        <v>0</v>
      </c>
      <c r="IR729">
        <v>0</v>
      </c>
      <c r="IS729">
        <v>0</v>
      </c>
      <c r="IT729">
        <v>0</v>
      </c>
      <c r="IU729">
        <v>0</v>
      </c>
      <c r="IV729">
        <v>0</v>
      </c>
      <c r="IW729">
        <v>0</v>
      </c>
      <c r="IX729">
        <v>0</v>
      </c>
      <c r="IY729">
        <v>0</v>
      </c>
      <c r="IZ729">
        <v>0</v>
      </c>
      <c r="JA729">
        <v>0</v>
      </c>
      <c r="JB729">
        <v>0</v>
      </c>
      <c r="JC729">
        <v>0</v>
      </c>
      <c r="JD729">
        <v>0</v>
      </c>
      <c r="JE729">
        <v>0</v>
      </c>
      <c r="JF729">
        <v>0</v>
      </c>
      <c r="JG729">
        <v>0</v>
      </c>
      <c r="JH729">
        <v>0</v>
      </c>
      <c r="JI729">
        <v>0</v>
      </c>
      <c r="JJ729">
        <v>0</v>
      </c>
      <c r="JK729">
        <v>2</v>
      </c>
      <c r="JL729">
        <v>2</v>
      </c>
    </row>
    <row r="730" spans="1:272">
      <c r="A730" t="s">
        <v>302</v>
      </c>
      <c r="B730" t="s">
        <v>261</v>
      </c>
      <c r="C730" t="str">
        <f>"161004"</f>
        <v>161004</v>
      </c>
      <c r="D730" t="s">
        <v>301</v>
      </c>
      <c r="E730">
        <v>3</v>
      </c>
      <c r="F730">
        <v>1090</v>
      </c>
      <c r="G730">
        <v>840</v>
      </c>
      <c r="H730">
        <v>314</v>
      </c>
      <c r="I730">
        <v>526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526</v>
      </c>
      <c r="T730">
        <v>0</v>
      </c>
      <c r="U730">
        <v>0</v>
      </c>
      <c r="V730">
        <v>526</v>
      </c>
      <c r="W730">
        <v>14</v>
      </c>
      <c r="X730">
        <v>12</v>
      </c>
      <c r="Y730">
        <v>2</v>
      </c>
      <c r="Z730">
        <v>0</v>
      </c>
      <c r="AA730">
        <v>512</v>
      </c>
      <c r="AB730">
        <v>172</v>
      </c>
      <c r="AC730">
        <v>14</v>
      </c>
      <c r="AD730">
        <v>22</v>
      </c>
      <c r="AE730">
        <v>48</v>
      </c>
      <c r="AF730">
        <v>6</v>
      </c>
      <c r="AG730">
        <v>8</v>
      </c>
      <c r="AH730">
        <v>57</v>
      </c>
      <c r="AI730">
        <v>0</v>
      </c>
      <c r="AJ730">
        <v>0</v>
      </c>
      <c r="AK730">
        <v>4</v>
      </c>
      <c r="AL730">
        <v>1</v>
      </c>
      <c r="AM730">
        <v>0</v>
      </c>
      <c r="AN730">
        <v>0</v>
      </c>
      <c r="AO730">
        <v>2</v>
      </c>
      <c r="AP730">
        <v>0</v>
      </c>
      <c r="AQ730">
        <v>2</v>
      </c>
      <c r="AR730">
        <v>0</v>
      </c>
      <c r="AS730">
        <v>3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3</v>
      </c>
      <c r="AZ730">
        <v>2</v>
      </c>
      <c r="BA730">
        <v>172</v>
      </c>
      <c r="BB730">
        <v>114</v>
      </c>
      <c r="BC730">
        <v>22</v>
      </c>
      <c r="BD730">
        <v>4</v>
      </c>
      <c r="BE730">
        <v>66</v>
      </c>
      <c r="BF730">
        <v>8</v>
      </c>
      <c r="BG730">
        <v>1</v>
      </c>
      <c r="BH730">
        <v>1</v>
      </c>
      <c r="BI730">
        <v>1</v>
      </c>
      <c r="BJ730">
        <v>3</v>
      </c>
      <c r="BK730">
        <v>2</v>
      </c>
      <c r="BL730">
        <v>0</v>
      </c>
      <c r="BM730">
        <v>0</v>
      </c>
      <c r="BN730">
        <v>0</v>
      </c>
      <c r="BO730">
        <v>1</v>
      </c>
      <c r="BP730">
        <v>0</v>
      </c>
      <c r="BQ730">
        <v>3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2</v>
      </c>
      <c r="BX730">
        <v>0</v>
      </c>
      <c r="BY730">
        <v>0</v>
      </c>
      <c r="BZ730">
        <v>114</v>
      </c>
      <c r="CA730">
        <v>8</v>
      </c>
      <c r="CB730">
        <v>4</v>
      </c>
      <c r="CC730">
        <v>1</v>
      </c>
      <c r="CD730">
        <v>1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1</v>
      </c>
      <c r="CK730">
        <v>0</v>
      </c>
      <c r="CL730">
        <v>0</v>
      </c>
      <c r="CM730">
        <v>0</v>
      </c>
      <c r="CN730">
        <v>0</v>
      </c>
      <c r="CO730">
        <v>1</v>
      </c>
      <c r="CP730">
        <v>8</v>
      </c>
      <c r="CQ730">
        <v>19</v>
      </c>
      <c r="CR730">
        <v>11</v>
      </c>
      <c r="CS730">
        <v>0</v>
      </c>
      <c r="CT730">
        <v>0</v>
      </c>
      <c r="CU730">
        <v>1</v>
      </c>
      <c r="CV730">
        <v>2</v>
      </c>
      <c r="CW730">
        <v>0</v>
      </c>
      <c r="CX730">
        <v>0</v>
      </c>
      <c r="CY730">
        <v>1</v>
      </c>
      <c r="CZ730">
        <v>1</v>
      </c>
      <c r="DA730">
        <v>0</v>
      </c>
      <c r="DB730">
        <v>1</v>
      </c>
      <c r="DC730">
        <v>1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1</v>
      </c>
      <c r="DP730">
        <v>19</v>
      </c>
      <c r="DQ730">
        <v>3</v>
      </c>
      <c r="DR730">
        <v>0</v>
      </c>
      <c r="DS730">
        <v>1</v>
      </c>
      <c r="DT730">
        <v>0</v>
      </c>
      <c r="DU730">
        <v>1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1</v>
      </c>
      <c r="EP730">
        <v>3</v>
      </c>
      <c r="EQ730">
        <v>48</v>
      </c>
      <c r="ER730">
        <v>20</v>
      </c>
      <c r="ES730">
        <v>7</v>
      </c>
      <c r="ET730">
        <v>8</v>
      </c>
      <c r="EU730">
        <v>0</v>
      </c>
      <c r="EV730">
        <v>1</v>
      </c>
      <c r="EW730">
        <v>0</v>
      </c>
      <c r="EX730">
        <v>1</v>
      </c>
      <c r="EY730">
        <v>1</v>
      </c>
      <c r="EZ730">
        <v>0</v>
      </c>
      <c r="FA730">
        <v>3</v>
      </c>
      <c r="FB730">
        <v>2</v>
      </c>
      <c r="FC730">
        <v>1</v>
      </c>
      <c r="FD730">
        <v>1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  <c r="FL730">
        <v>0</v>
      </c>
      <c r="FM730">
        <v>3</v>
      </c>
      <c r="FN730">
        <v>48</v>
      </c>
      <c r="FO730">
        <v>106</v>
      </c>
      <c r="FP730">
        <v>17</v>
      </c>
      <c r="FQ730">
        <v>35</v>
      </c>
      <c r="FR730">
        <v>1</v>
      </c>
      <c r="FS730">
        <v>1</v>
      </c>
      <c r="FT730">
        <v>0</v>
      </c>
      <c r="FU730">
        <v>2</v>
      </c>
      <c r="FV730">
        <v>3</v>
      </c>
      <c r="FW730">
        <v>0</v>
      </c>
      <c r="FX730">
        <v>1</v>
      </c>
      <c r="FY730">
        <v>38</v>
      </c>
      <c r="FZ730">
        <v>0</v>
      </c>
      <c r="GA730">
        <v>0</v>
      </c>
      <c r="GB730">
        <v>0</v>
      </c>
      <c r="GC730">
        <v>0</v>
      </c>
      <c r="GD730">
        <v>1</v>
      </c>
      <c r="GE730">
        <v>1</v>
      </c>
      <c r="GF730">
        <v>0</v>
      </c>
      <c r="GG730">
        <v>0</v>
      </c>
      <c r="GH730">
        <v>2</v>
      </c>
      <c r="GI730">
        <v>0</v>
      </c>
      <c r="GJ730">
        <v>0</v>
      </c>
      <c r="GK730">
        <v>1</v>
      </c>
      <c r="GL730">
        <v>1</v>
      </c>
      <c r="GM730">
        <v>2</v>
      </c>
      <c r="GN730">
        <v>106</v>
      </c>
      <c r="GO730">
        <v>37</v>
      </c>
      <c r="GP730">
        <v>16</v>
      </c>
      <c r="GQ730">
        <v>2</v>
      </c>
      <c r="GR730">
        <v>4</v>
      </c>
      <c r="GS730">
        <v>1</v>
      </c>
      <c r="GT730">
        <v>5</v>
      </c>
      <c r="GU730">
        <v>0</v>
      </c>
      <c r="GV730">
        <v>3</v>
      </c>
      <c r="GW730">
        <v>2</v>
      </c>
      <c r="GX730">
        <v>2</v>
      </c>
      <c r="GY730">
        <v>0</v>
      </c>
      <c r="GZ730">
        <v>0</v>
      </c>
      <c r="HA730">
        <v>0</v>
      </c>
      <c r="HB730">
        <v>1</v>
      </c>
      <c r="HC730">
        <v>0</v>
      </c>
      <c r="HD730">
        <v>0</v>
      </c>
      <c r="HE730">
        <v>0</v>
      </c>
      <c r="HF730">
        <v>0</v>
      </c>
      <c r="HG730">
        <v>1</v>
      </c>
      <c r="HH730">
        <v>37</v>
      </c>
      <c r="HI730">
        <v>0</v>
      </c>
      <c r="HJ730">
        <v>0</v>
      </c>
      <c r="HK730">
        <v>0</v>
      </c>
      <c r="HL730">
        <v>0</v>
      </c>
      <c r="HM730">
        <v>0</v>
      </c>
      <c r="HN730">
        <v>0</v>
      </c>
      <c r="HO730">
        <v>0</v>
      </c>
      <c r="HP730">
        <v>0</v>
      </c>
      <c r="HQ730">
        <v>0</v>
      </c>
      <c r="HR730">
        <v>0</v>
      </c>
      <c r="HS730">
        <v>0</v>
      </c>
      <c r="HT730">
        <v>0</v>
      </c>
      <c r="HU730">
        <v>0</v>
      </c>
      <c r="HV730">
        <v>0</v>
      </c>
      <c r="HW730">
        <v>2</v>
      </c>
      <c r="HX730">
        <v>1</v>
      </c>
      <c r="HY730">
        <v>0</v>
      </c>
      <c r="HZ730">
        <v>0</v>
      </c>
      <c r="IA730">
        <v>0</v>
      </c>
      <c r="IB730">
        <v>1</v>
      </c>
      <c r="IC730">
        <v>0</v>
      </c>
      <c r="ID730">
        <v>0</v>
      </c>
      <c r="IE730">
        <v>0</v>
      </c>
      <c r="IF730">
        <v>0</v>
      </c>
      <c r="IG730">
        <v>0</v>
      </c>
      <c r="IH730">
        <v>0</v>
      </c>
      <c r="II730">
        <v>0</v>
      </c>
      <c r="IJ730">
        <v>0</v>
      </c>
      <c r="IK730">
        <v>0</v>
      </c>
      <c r="IL730">
        <v>2</v>
      </c>
      <c r="IM730">
        <v>3</v>
      </c>
      <c r="IN730">
        <v>1</v>
      </c>
      <c r="IO730">
        <v>0</v>
      </c>
      <c r="IP730">
        <v>0</v>
      </c>
      <c r="IQ730">
        <v>0</v>
      </c>
      <c r="IR730">
        <v>0</v>
      </c>
      <c r="IS730">
        <v>0</v>
      </c>
      <c r="IT730">
        <v>0</v>
      </c>
      <c r="IU730">
        <v>0</v>
      </c>
      <c r="IV730">
        <v>0</v>
      </c>
      <c r="IW730">
        <v>0</v>
      </c>
      <c r="IX730">
        <v>0</v>
      </c>
      <c r="IY730">
        <v>0</v>
      </c>
      <c r="IZ730">
        <v>0</v>
      </c>
      <c r="JA730">
        <v>0</v>
      </c>
      <c r="JB730">
        <v>0</v>
      </c>
      <c r="JC730">
        <v>0</v>
      </c>
      <c r="JD730">
        <v>0</v>
      </c>
      <c r="JE730">
        <v>0</v>
      </c>
      <c r="JF730">
        <v>0</v>
      </c>
      <c r="JG730">
        <v>0</v>
      </c>
      <c r="JH730">
        <v>0</v>
      </c>
      <c r="JI730">
        <v>0</v>
      </c>
      <c r="JJ730">
        <v>0</v>
      </c>
      <c r="JK730">
        <v>2</v>
      </c>
      <c r="JL730">
        <v>3</v>
      </c>
    </row>
    <row r="731" spans="1:272">
      <c r="A731" t="s">
        <v>300</v>
      </c>
      <c r="B731" t="s">
        <v>261</v>
      </c>
      <c r="C731" t="str">
        <f>"161004"</f>
        <v>161004</v>
      </c>
      <c r="D731" t="s">
        <v>299</v>
      </c>
      <c r="E731">
        <v>4</v>
      </c>
      <c r="F731">
        <v>1017</v>
      </c>
      <c r="G731">
        <v>790</v>
      </c>
      <c r="H731">
        <v>267</v>
      </c>
      <c r="I731">
        <v>523</v>
      </c>
      <c r="J731">
        <v>0</v>
      </c>
      <c r="K731">
        <v>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523</v>
      </c>
      <c r="T731">
        <v>0</v>
      </c>
      <c r="U731">
        <v>0</v>
      </c>
      <c r="V731">
        <v>523</v>
      </c>
      <c r="W731">
        <v>10</v>
      </c>
      <c r="X731">
        <v>8</v>
      </c>
      <c r="Y731">
        <v>2</v>
      </c>
      <c r="Z731">
        <v>0</v>
      </c>
      <c r="AA731">
        <v>513</v>
      </c>
      <c r="AB731">
        <v>150</v>
      </c>
      <c r="AC731">
        <v>10</v>
      </c>
      <c r="AD731">
        <v>19</v>
      </c>
      <c r="AE731">
        <v>48</v>
      </c>
      <c r="AF731">
        <v>6</v>
      </c>
      <c r="AG731">
        <v>3</v>
      </c>
      <c r="AH731">
        <v>46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0</v>
      </c>
      <c r="AO731">
        <v>0</v>
      </c>
      <c r="AP731">
        <v>1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0</v>
      </c>
      <c r="AX731">
        <v>1</v>
      </c>
      <c r="AY731">
        <v>2</v>
      </c>
      <c r="AZ731">
        <v>11</v>
      </c>
      <c r="BA731">
        <v>150</v>
      </c>
      <c r="BB731">
        <v>153</v>
      </c>
      <c r="BC731">
        <v>24</v>
      </c>
      <c r="BD731">
        <v>11</v>
      </c>
      <c r="BE731">
        <v>93</v>
      </c>
      <c r="BF731">
        <v>8</v>
      </c>
      <c r="BG731">
        <v>2</v>
      </c>
      <c r="BH731">
        <v>3</v>
      </c>
      <c r="BI731">
        <v>1</v>
      </c>
      <c r="BJ731">
        <v>1</v>
      </c>
      <c r="BK731">
        <v>0</v>
      </c>
      <c r="BL731">
        <v>1</v>
      </c>
      <c r="BM731">
        <v>0</v>
      </c>
      <c r="BN731">
        <v>0</v>
      </c>
      <c r="BO731">
        <v>2</v>
      </c>
      <c r="BP731">
        <v>0</v>
      </c>
      <c r="BQ731">
        <v>1</v>
      </c>
      <c r="BR731">
        <v>1</v>
      </c>
      <c r="BS731">
        <v>0</v>
      </c>
      <c r="BT731">
        <v>0</v>
      </c>
      <c r="BU731">
        <v>1</v>
      </c>
      <c r="BV731">
        <v>2</v>
      </c>
      <c r="BW731">
        <v>0</v>
      </c>
      <c r="BX731">
        <v>1</v>
      </c>
      <c r="BY731">
        <v>1</v>
      </c>
      <c r="BZ731">
        <v>153</v>
      </c>
      <c r="CA731">
        <v>16</v>
      </c>
      <c r="CB731">
        <v>6</v>
      </c>
      <c r="CC731">
        <v>2</v>
      </c>
      <c r="CD731">
        <v>0</v>
      </c>
      <c r="CE731">
        <v>0</v>
      </c>
      <c r="CF731">
        <v>1</v>
      </c>
      <c r="CG731">
        <v>0</v>
      </c>
      <c r="CH731">
        <v>1</v>
      </c>
      <c r="CI731">
        <v>2</v>
      </c>
      <c r="CJ731">
        <v>1</v>
      </c>
      <c r="CK731">
        <v>0</v>
      </c>
      <c r="CL731">
        <v>0</v>
      </c>
      <c r="CM731">
        <v>0</v>
      </c>
      <c r="CN731">
        <v>1</v>
      </c>
      <c r="CO731">
        <v>2</v>
      </c>
      <c r="CP731">
        <v>16</v>
      </c>
      <c r="CQ731">
        <v>19</v>
      </c>
      <c r="CR731">
        <v>12</v>
      </c>
      <c r="CS731">
        <v>4</v>
      </c>
      <c r="CT731">
        <v>0</v>
      </c>
      <c r="CU731">
        <v>0</v>
      </c>
      <c r="CV731">
        <v>1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1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1</v>
      </c>
      <c r="DP731">
        <v>19</v>
      </c>
      <c r="DQ731">
        <v>8</v>
      </c>
      <c r="DR731">
        <v>1</v>
      </c>
      <c r="DS731">
        <v>2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1</v>
      </c>
      <c r="DZ731">
        <v>1</v>
      </c>
      <c r="EA731">
        <v>0</v>
      </c>
      <c r="EB731">
        <v>0</v>
      </c>
      <c r="EC731">
        <v>0</v>
      </c>
      <c r="ED731">
        <v>0</v>
      </c>
      <c r="EE731">
        <v>1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2</v>
      </c>
      <c r="EP731">
        <v>8</v>
      </c>
      <c r="EQ731">
        <v>44</v>
      </c>
      <c r="ER731">
        <v>8</v>
      </c>
      <c r="ES731">
        <v>11</v>
      </c>
      <c r="ET731">
        <v>8</v>
      </c>
      <c r="EU731">
        <v>1</v>
      </c>
      <c r="EV731">
        <v>1</v>
      </c>
      <c r="EW731">
        <v>1</v>
      </c>
      <c r="EX731">
        <v>2</v>
      </c>
      <c r="EY731">
        <v>0</v>
      </c>
      <c r="EZ731">
        <v>0</v>
      </c>
      <c r="FA731">
        <v>0</v>
      </c>
      <c r="FB731">
        <v>1</v>
      </c>
      <c r="FC731">
        <v>1</v>
      </c>
      <c r="FD731">
        <v>0</v>
      </c>
      <c r="FE731">
        <v>1</v>
      </c>
      <c r="FF731">
        <v>1</v>
      </c>
      <c r="FG731">
        <v>0</v>
      </c>
      <c r="FH731">
        <v>1</v>
      </c>
      <c r="FI731">
        <v>0</v>
      </c>
      <c r="FJ731">
        <v>0</v>
      </c>
      <c r="FK731">
        <v>2</v>
      </c>
      <c r="FL731">
        <v>3</v>
      </c>
      <c r="FM731">
        <v>2</v>
      </c>
      <c r="FN731">
        <v>44</v>
      </c>
      <c r="FO731">
        <v>82</v>
      </c>
      <c r="FP731">
        <v>7</v>
      </c>
      <c r="FQ731">
        <v>29</v>
      </c>
      <c r="FR731">
        <v>4</v>
      </c>
      <c r="FS731">
        <v>0</v>
      </c>
      <c r="FT731">
        <v>1</v>
      </c>
      <c r="FU731">
        <v>1</v>
      </c>
      <c r="FV731">
        <v>1</v>
      </c>
      <c r="FW731">
        <v>0</v>
      </c>
      <c r="FX731">
        <v>0</v>
      </c>
      <c r="FY731">
        <v>28</v>
      </c>
      <c r="FZ731">
        <v>0</v>
      </c>
      <c r="GA731">
        <v>1</v>
      </c>
      <c r="GB731">
        <v>1</v>
      </c>
      <c r="GC731">
        <v>1</v>
      </c>
      <c r="GD731">
        <v>3</v>
      </c>
      <c r="GE731">
        <v>0</v>
      </c>
      <c r="GF731">
        <v>0</v>
      </c>
      <c r="GG731">
        <v>0</v>
      </c>
      <c r="GH731">
        <v>0</v>
      </c>
      <c r="GI731">
        <v>1</v>
      </c>
      <c r="GJ731">
        <v>0</v>
      </c>
      <c r="GK731">
        <v>1</v>
      </c>
      <c r="GL731">
        <v>0</v>
      </c>
      <c r="GM731">
        <v>3</v>
      </c>
      <c r="GN731">
        <v>82</v>
      </c>
      <c r="GO731">
        <v>33</v>
      </c>
      <c r="GP731">
        <v>18</v>
      </c>
      <c r="GQ731">
        <v>5</v>
      </c>
      <c r="GR731">
        <v>0</v>
      </c>
      <c r="GS731">
        <v>0</v>
      </c>
      <c r="GT731">
        <v>2</v>
      </c>
      <c r="GU731">
        <v>0</v>
      </c>
      <c r="GV731">
        <v>3</v>
      </c>
      <c r="GW731">
        <v>0</v>
      </c>
      <c r="GX731">
        <v>0</v>
      </c>
      <c r="GY731">
        <v>0</v>
      </c>
      <c r="GZ731">
        <v>0</v>
      </c>
      <c r="HA731">
        <v>1</v>
      </c>
      <c r="HB731">
        <v>0</v>
      </c>
      <c r="HC731">
        <v>2</v>
      </c>
      <c r="HD731">
        <v>2</v>
      </c>
      <c r="HE731">
        <v>0</v>
      </c>
      <c r="HF731">
        <v>0</v>
      </c>
      <c r="HG731">
        <v>0</v>
      </c>
      <c r="HH731">
        <v>33</v>
      </c>
      <c r="HI731">
        <v>3</v>
      </c>
      <c r="HJ731">
        <v>0</v>
      </c>
      <c r="HK731">
        <v>0</v>
      </c>
      <c r="HL731">
        <v>0</v>
      </c>
      <c r="HM731">
        <v>0</v>
      </c>
      <c r="HN731">
        <v>0</v>
      </c>
      <c r="HO731">
        <v>0</v>
      </c>
      <c r="HP731">
        <v>0</v>
      </c>
      <c r="HQ731">
        <v>1</v>
      </c>
      <c r="HR731">
        <v>0</v>
      </c>
      <c r="HS731">
        <v>0</v>
      </c>
      <c r="HT731">
        <v>0</v>
      </c>
      <c r="HU731">
        <v>2</v>
      </c>
      <c r="HV731">
        <v>3</v>
      </c>
      <c r="HW731">
        <v>0</v>
      </c>
      <c r="HX731">
        <v>0</v>
      </c>
      <c r="HY731">
        <v>0</v>
      </c>
      <c r="HZ731">
        <v>0</v>
      </c>
      <c r="IA731">
        <v>0</v>
      </c>
      <c r="IB731">
        <v>0</v>
      </c>
      <c r="IC731">
        <v>0</v>
      </c>
      <c r="ID731">
        <v>0</v>
      </c>
      <c r="IE731">
        <v>0</v>
      </c>
      <c r="IF731">
        <v>0</v>
      </c>
      <c r="IG731">
        <v>0</v>
      </c>
      <c r="IH731">
        <v>0</v>
      </c>
      <c r="II731">
        <v>0</v>
      </c>
      <c r="IJ731">
        <v>0</v>
      </c>
      <c r="IK731">
        <v>0</v>
      </c>
      <c r="IL731">
        <v>0</v>
      </c>
      <c r="IM731">
        <v>5</v>
      </c>
      <c r="IN731">
        <v>0</v>
      </c>
      <c r="IO731">
        <v>2</v>
      </c>
      <c r="IP731">
        <v>0</v>
      </c>
      <c r="IQ731">
        <v>0</v>
      </c>
      <c r="IR731">
        <v>0</v>
      </c>
      <c r="IS731">
        <v>0</v>
      </c>
      <c r="IT731">
        <v>0</v>
      </c>
      <c r="IU731">
        <v>0</v>
      </c>
      <c r="IV731">
        <v>0</v>
      </c>
      <c r="IW731">
        <v>0</v>
      </c>
      <c r="IX731">
        <v>0</v>
      </c>
      <c r="IY731">
        <v>0</v>
      </c>
      <c r="IZ731">
        <v>0</v>
      </c>
      <c r="JA731">
        <v>0</v>
      </c>
      <c r="JB731">
        <v>0</v>
      </c>
      <c r="JC731">
        <v>0</v>
      </c>
      <c r="JD731">
        <v>0</v>
      </c>
      <c r="JE731">
        <v>0</v>
      </c>
      <c r="JF731">
        <v>0</v>
      </c>
      <c r="JG731">
        <v>0</v>
      </c>
      <c r="JH731">
        <v>0</v>
      </c>
      <c r="JI731">
        <v>0</v>
      </c>
      <c r="JJ731">
        <v>0</v>
      </c>
      <c r="JK731">
        <v>3</v>
      </c>
      <c r="JL731">
        <v>5</v>
      </c>
    </row>
    <row r="732" spans="1:272">
      <c r="A732" t="s">
        <v>298</v>
      </c>
      <c r="B732" t="s">
        <v>261</v>
      </c>
      <c r="C732" t="str">
        <f>"161004"</f>
        <v>161004</v>
      </c>
      <c r="D732" t="s">
        <v>297</v>
      </c>
      <c r="E732">
        <v>5</v>
      </c>
      <c r="F732">
        <v>856</v>
      </c>
      <c r="G732">
        <v>681</v>
      </c>
      <c r="H732">
        <v>391</v>
      </c>
      <c r="I732">
        <v>290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290</v>
      </c>
      <c r="T732">
        <v>0</v>
      </c>
      <c r="U732">
        <v>0</v>
      </c>
      <c r="V732">
        <v>290</v>
      </c>
      <c r="W732">
        <v>7</v>
      </c>
      <c r="X732">
        <v>7</v>
      </c>
      <c r="Y732">
        <v>0</v>
      </c>
      <c r="Z732">
        <v>0</v>
      </c>
      <c r="AA732">
        <v>283</v>
      </c>
      <c r="AB732">
        <v>111</v>
      </c>
      <c r="AC732">
        <v>10</v>
      </c>
      <c r="AD732">
        <v>15</v>
      </c>
      <c r="AE732">
        <v>28</v>
      </c>
      <c r="AF732">
        <v>7</v>
      </c>
      <c r="AG732">
        <v>0</v>
      </c>
      <c r="AH732">
        <v>40</v>
      </c>
      <c r="AI732">
        <v>0</v>
      </c>
      <c r="AJ732">
        <v>1</v>
      </c>
      <c r="AK732">
        <v>1</v>
      </c>
      <c r="AL732">
        <v>1</v>
      </c>
      <c r="AM732">
        <v>1</v>
      </c>
      <c r="AN732">
        <v>0</v>
      </c>
      <c r="AO732">
        <v>2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1</v>
      </c>
      <c r="AY732">
        <v>0</v>
      </c>
      <c r="AZ732">
        <v>3</v>
      </c>
      <c r="BA732">
        <v>111</v>
      </c>
      <c r="BB732">
        <v>64</v>
      </c>
      <c r="BC732">
        <v>12</v>
      </c>
      <c r="BD732">
        <v>7</v>
      </c>
      <c r="BE732">
        <v>30</v>
      </c>
      <c r="BF732">
        <v>1</v>
      </c>
      <c r="BG732">
        <v>0</v>
      </c>
      <c r="BH732">
        <v>4</v>
      </c>
      <c r="BI732">
        <v>0</v>
      </c>
      <c r="BJ732">
        <v>0</v>
      </c>
      <c r="BK732">
        <v>0</v>
      </c>
      <c r="BL732">
        <v>1</v>
      </c>
      <c r="BM732">
        <v>0</v>
      </c>
      <c r="BN732">
        <v>0</v>
      </c>
      <c r="BO732">
        <v>0</v>
      </c>
      <c r="BP732">
        <v>2</v>
      </c>
      <c r="BQ732">
        <v>0</v>
      </c>
      <c r="BR732">
        <v>0</v>
      </c>
      <c r="BS732">
        <v>1</v>
      </c>
      <c r="BT732">
        <v>0</v>
      </c>
      <c r="BU732">
        <v>1</v>
      </c>
      <c r="BV732">
        <v>1</v>
      </c>
      <c r="BW732">
        <v>1</v>
      </c>
      <c r="BX732">
        <v>1</v>
      </c>
      <c r="BY732">
        <v>2</v>
      </c>
      <c r="BZ732">
        <v>64</v>
      </c>
      <c r="CA732">
        <v>4</v>
      </c>
      <c r="CB732">
        <v>0</v>
      </c>
      <c r="CC732">
        <v>2</v>
      </c>
      <c r="CD732">
        <v>1</v>
      </c>
      <c r="CE732">
        <v>0</v>
      </c>
      <c r="CF732">
        <v>0</v>
      </c>
      <c r="CG732">
        <v>1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4</v>
      </c>
      <c r="CQ732">
        <v>13</v>
      </c>
      <c r="CR732">
        <v>5</v>
      </c>
      <c r="CS732">
        <v>0</v>
      </c>
      <c r="CT732">
        <v>1</v>
      </c>
      <c r="CU732">
        <v>0</v>
      </c>
      <c r="CV732">
        <v>4</v>
      </c>
      <c r="CW732">
        <v>0</v>
      </c>
      <c r="CX732">
        <v>0</v>
      </c>
      <c r="CY732">
        <v>1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1</v>
      </c>
      <c r="DG732">
        <v>0</v>
      </c>
      <c r="DH732">
        <v>1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13</v>
      </c>
      <c r="DQ732">
        <v>3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1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2</v>
      </c>
      <c r="EP732">
        <v>3</v>
      </c>
      <c r="EQ732">
        <v>13</v>
      </c>
      <c r="ER732">
        <v>4</v>
      </c>
      <c r="ES732">
        <v>1</v>
      </c>
      <c r="ET732">
        <v>2</v>
      </c>
      <c r="EU732">
        <v>0</v>
      </c>
      <c r="EV732">
        <v>1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2</v>
      </c>
      <c r="FE732">
        <v>0</v>
      </c>
      <c r="FF732">
        <v>0</v>
      </c>
      <c r="FG732">
        <v>0</v>
      </c>
      <c r="FH732">
        <v>1</v>
      </c>
      <c r="FI732">
        <v>0</v>
      </c>
      <c r="FJ732">
        <v>0</v>
      </c>
      <c r="FK732">
        <v>0</v>
      </c>
      <c r="FL732">
        <v>1</v>
      </c>
      <c r="FM732">
        <v>1</v>
      </c>
      <c r="FN732">
        <v>13</v>
      </c>
      <c r="FO732">
        <v>61</v>
      </c>
      <c r="FP732">
        <v>8</v>
      </c>
      <c r="FQ732">
        <v>21</v>
      </c>
      <c r="FR732">
        <v>1</v>
      </c>
      <c r="FS732">
        <v>1</v>
      </c>
      <c r="FT732">
        <v>0</v>
      </c>
      <c r="FU732">
        <v>1</v>
      </c>
      <c r="FV732">
        <v>2</v>
      </c>
      <c r="FW732">
        <v>0</v>
      </c>
      <c r="FX732">
        <v>0</v>
      </c>
      <c r="FY732">
        <v>20</v>
      </c>
      <c r="FZ732">
        <v>0</v>
      </c>
      <c r="GA732">
        <v>2</v>
      </c>
      <c r="GB732">
        <v>0</v>
      </c>
      <c r="GC732">
        <v>0</v>
      </c>
      <c r="GD732">
        <v>1</v>
      </c>
      <c r="GE732">
        <v>0</v>
      </c>
      <c r="GF732">
        <v>1</v>
      </c>
      <c r="GG732">
        <v>0</v>
      </c>
      <c r="GH732">
        <v>0</v>
      </c>
      <c r="GI732">
        <v>1</v>
      </c>
      <c r="GJ732">
        <v>0</v>
      </c>
      <c r="GK732">
        <v>0</v>
      </c>
      <c r="GL732">
        <v>2</v>
      </c>
      <c r="GM732">
        <v>0</v>
      </c>
      <c r="GN732">
        <v>61</v>
      </c>
      <c r="GO732">
        <v>7</v>
      </c>
      <c r="GP732">
        <v>4</v>
      </c>
      <c r="GQ732">
        <v>0</v>
      </c>
      <c r="GR732">
        <v>0</v>
      </c>
      <c r="GS732">
        <v>0</v>
      </c>
      <c r="GT732">
        <v>1</v>
      </c>
      <c r="GU732">
        <v>0</v>
      </c>
      <c r="GV732">
        <v>2</v>
      </c>
      <c r="GW732">
        <v>0</v>
      </c>
      <c r="GX732">
        <v>0</v>
      </c>
      <c r="GY732">
        <v>0</v>
      </c>
      <c r="GZ732">
        <v>0</v>
      </c>
      <c r="HA732">
        <v>0</v>
      </c>
      <c r="HB732">
        <v>0</v>
      </c>
      <c r="HC732">
        <v>0</v>
      </c>
      <c r="HD732">
        <v>0</v>
      </c>
      <c r="HE732">
        <v>0</v>
      </c>
      <c r="HF732">
        <v>0</v>
      </c>
      <c r="HG732">
        <v>0</v>
      </c>
      <c r="HH732">
        <v>7</v>
      </c>
      <c r="HI732">
        <v>3</v>
      </c>
      <c r="HJ732">
        <v>0</v>
      </c>
      <c r="HK732">
        <v>1</v>
      </c>
      <c r="HL732">
        <v>0</v>
      </c>
      <c r="HM732">
        <v>0</v>
      </c>
      <c r="HN732">
        <v>0</v>
      </c>
      <c r="HO732">
        <v>0</v>
      </c>
      <c r="HP732">
        <v>1</v>
      </c>
      <c r="HQ732">
        <v>0</v>
      </c>
      <c r="HR732">
        <v>0</v>
      </c>
      <c r="HS732">
        <v>0</v>
      </c>
      <c r="HT732">
        <v>1</v>
      </c>
      <c r="HU732">
        <v>0</v>
      </c>
      <c r="HV732">
        <v>3</v>
      </c>
      <c r="HW732">
        <v>1</v>
      </c>
      <c r="HX732">
        <v>1</v>
      </c>
      <c r="HY732">
        <v>0</v>
      </c>
      <c r="HZ732">
        <v>0</v>
      </c>
      <c r="IA732">
        <v>0</v>
      </c>
      <c r="IB732">
        <v>0</v>
      </c>
      <c r="IC732">
        <v>0</v>
      </c>
      <c r="ID732">
        <v>0</v>
      </c>
      <c r="IE732">
        <v>0</v>
      </c>
      <c r="IF732">
        <v>0</v>
      </c>
      <c r="IG732">
        <v>0</v>
      </c>
      <c r="IH732">
        <v>0</v>
      </c>
      <c r="II732">
        <v>0</v>
      </c>
      <c r="IJ732">
        <v>0</v>
      </c>
      <c r="IK732">
        <v>0</v>
      </c>
      <c r="IL732">
        <v>1</v>
      </c>
      <c r="IM732">
        <v>3</v>
      </c>
      <c r="IN732">
        <v>0</v>
      </c>
      <c r="IO732">
        <v>0</v>
      </c>
      <c r="IP732">
        <v>0</v>
      </c>
      <c r="IQ732">
        <v>0</v>
      </c>
      <c r="IR732">
        <v>0</v>
      </c>
      <c r="IS732">
        <v>1</v>
      </c>
      <c r="IT732">
        <v>0</v>
      </c>
      <c r="IU732">
        <v>0</v>
      </c>
      <c r="IV732">
        <v>0</v>
      </c>
      <c r="IW732">
        <v>0</v>
      </c>
      <c r="IX732">
        <v>0</v>
      </c>
      <c r="IY732">
        <v>0</v>
      </c>
      <c r="IZ732">
        <v>0</v>
      </c>
      <c r="JA732">
        <v>0</v>
      </c>
      <c r="JB732">
        <v>0</v>
      </c>
      <c r="JC732">
        <v>0</v>
      </c>
      <c r="JD732">
        <v>0</v>
      </c>
      <c r="JE732">
        <v>0</v>
      </c>
      <c r="JF732">
        <v>0</v>
      </c>
      <c r="JG732">
        <v>0</v>
      </c>
      <c r="JH732">
        <v>0</v>
      </c>
      <c r="JI732">
        <v>0</v>
      </c>
      <c r="JJ732">
        <v>0</v>
      </c>
      <c r="JK732">
        <v>2</v>
      </c>
      <c r="JL732">
        <v>3</v>
      </c>
    </row>
    <row r="733" spans="1:272">
      <c r="A733" t="s">
        <v>296</v>
      </c>
      <c r="B733" t="s">
        <v>261</v>
      </c>
      <c r="C733" t="str">
        <f>"161004"</f>
        <v>161004</v>
      </c>
      <c r="D733" t="s">
        <v>295</v>
      </c>
      <c r="E733">
        <v>6</v>
      </c>
      <c r="F733">
        <v>1177</v>
      </c>
      <c r="G733">
        <v>902</v>
      </c>
      <c r="H733">
        <v>232</v>
      </c>
      <c r="I733">
        <v>670</v>
      </c>
      <c r="J733">
        <v>1</v>
      </c>
      <c r="K733">
        <v>4</v>
      </c>
      <c r="L733">
        <v>1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671</v>
      </c>
      <c r="T733">
        <v>1</v>
      </c>
      <c r="U733">
        <v>0</v>
      </c>
      <c r="V733">
        <v>671</v>
      </c>
      <c r="W733">
        <v>5</v>
      </c>
      <c r="X733">
        <v>4</v>
      </c>
      <c r="Y733">
        <v>1</v>
      </c>
      <c r="Z733">
        <v>0</v>
      </c>
      <c r="AA733">
        <v>666</v>
      </c>
      <c r="AB733">
        <v>196</v>
      </c>
      <c r="AC733">
        <v>16</v>
      </c>
      <c r="AD733">
        <v>21</v>
      </c>
      <c r="AE733">
        <v>58</v>
      </c>
      <c r="AF733">
        <v>14</v>
      </c>
      <c r="AG733">
        <v>4</v>
      </c>
      <c r="AH733">
        <v>76</v>
      </c>
      <c r="AI733">
        <v>0</v>
      </c>
      <c r="AJ733">
        <v>1</v>
      </c>
      <c r="AK733">
        <v>1</v>
      </c>
      <c r="AL733">
        <v>0</v>
      </c>
      <c r="AM733">
        <v>0</v>
      </c>
      <c r="AN733">
        <v>0</v>
      </c>
      <c r="AO733">
        <v>1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1</v>
      </c>
      <c r="AV733">
        <v>0</v>
      </c>
      <c r="AW733">
        <v>1</v>
      </c>
      <c r="AX733">
        <v>0</v>
      </c>
      <c r="AY733">
        <v>1</v>
      </c>
      <c r="AZ733">
        <v>0</v>
      </c>
      <c r="BA733">
        <v>196</v>
      </c>
      <c r="BB733">
        <v>202</v>
      </c>
      <c r="BC733">
        <v>38</v>
      </c>
      <c r="BD733">
        <v>5</v>
      </c>
      <c r="BE733">
        <v>121</v>
      </c>
      <c r="BF733">
        <v>8</v>
      </c>
      <c r="BG733">
        <v>3</v>
      </c>
      <c r="BH733">
        <v>5</v>
      </c>
      <c r="BI733">
        <v>0</v>
      </c>
      <c r="BJ733">
        <v>7</v>
      </c>
      <c r="BK733">
        <v>0</v>
      </c>
      <c r="BL733">
        <v>1</v>
      </c>
      <c r="BM733">
        <v>0</v>
      </c>
      <c r="BN733">
        <v>0</v>
      </c>
      <c r="BO733">
        <v>5</v>
      </c>
      <c r="BP733">
        <v>0</v>
      </c>
      <c r="BQ733">
        <v>4</v>
      </c>
      <c r="BR733">
        <v>0</v>
      </c>
      <c r="BS733">
        <v>0</v>
      </c>
      <c r="BT733">
        <v>0</v>
      </c>
      <c r="BU733">
        <v>0</v>
      </c>
      <c r="BV733">
        <v>2</v>
      </c>
      <c r="BW733">
        <v>1</v>
      </c>
      <c r="BX733">
        <v>2</v>
      </c>
      <c r="BY733">
        <v>0</v>
      </c>
      <c r="BZ733">
        <v>202</v>
      </c>
      <c r="CA733">
        <v>21</v>
      </c>
      <c r="CB733">
        <v>11</v>
      </c>
      <c r="CC733">
        <v>1</v>
      </c>
      <c r="CD733">
        <v>5</v>
      </c>
      <c r="CE733">
        <v>1</v>
      </c>
      <c r="CF733">
        <v>2</v>
      </c>
      <c r="CG733">
        <v>0</v>
      </c>
      <c r="CH733">
        <v>0</v>
      </c>
      <c r="CI733">
        <v>0</v>
      </c>
      <c r="CJ733">
        <v>0</v>
      </c>
      <c r="CK733">
        <v>1</v>
      </c>
      <c r="CL733">
        <v>0</v>
      </c>
      <c r="CM733">
        <v>0</v>
      </c>
      <c r="CN733">
        <v>0</v>
      </c>
      <c r="CO733">
        <v>0</v>
      </c>
      <c r="CP733">
        <v>21</v>
      </c>
      <c r="CQ733">
        <v>27</v>
      </c>
      <c r="CR733">
        <v>19</v>
      </c>
      <c r="CS733">
        <v>1</v>
      </c>
      <c r="CT733">
        <v>0</v>
      </c>
      <c r="CU733">
        <v>0</v>
      </c>
      <c r="CV733">
        <v>1</v>
      </c>
      <c r="CW733">
        <v>1</v>
      </c>
      <c r="CX733">
        <v>0</v>
      </c>
      <c r="CY733">
        <v>1</v>
      </c>
      <c r="CZ733">
        <v>1</v>
      </c>
      <c r="DA733">
        <v>0</v>
      </c>
      <c r="DB733">
        <v>1</v>
      </c>
      <c r="DC733">
        <v>0</v>
      </c>
      <c r="DD733">
        <v>1</v>
      </c>
      <c r="DE733">
        <v>0</v>
      </c>
      <c r="DF733">
        <v>0</v>
      </c>
      <c r="DG733">
        <v>1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27</v>
      </c>
      <c r="DQ733">
        <v>16</v>
      </c>
      <c r="DR733">
        <v>5</v>
      </c>
      <c r="DS733">
        <v>3</v>
      </c>
      <c r="DT733">
        <v>0</v>
      </c>
      <c r="DU733">
        <v>0</v>
      </c>
      <c r="DV733">
        <v>0</v>
      </c>
      <c r="DW733">
        <v>0</v>
      </c>
      <c r="DX733">
        <v>1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2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1</v>
      </c>
      <c r="EM733">
        <v>0</v>
      </c>
      <c r="EN733">
        <v>0</v>
      </c>
      <c r="EO733">
        <v>4</v>
      </c>
      <c r="EP733">
        <v>16</v>
      </c>
      <c r="EQ733">
        <v>45</v>
      </c>
      <c r="ER733">
        <v>21</v>
      </c>
      <c r="ES733">
        <v>5</v>
      </c>
      <c r="ET733">
        <v>4</v>
      </c>
      <c r="EU733">
        <v>0</v>
      </c>
      <c r="EV733">
        <v>0</v>
      </c>
      <c r="EW733">
        <v>2</v>
      </c>
      <c r="EX733">
        <v>4</v>
      </c>
      <c r="EY733">
        <v>0</v>
      </c>
      <c r="EZ733">
        <v>0</v>
      </c>
      <c r="FA733">
        <v>2</v>
      </c>
      <c r="FB733">
        <v>1</v>
      </c>
      <c r="FC733">
        <v>3</v>
      </c>
      <c r="FD733">
        <v>2</v>
      </c>
      <c r="FE733">
        <v>0</v>
      </c>
      <c r="FF733">
        <v>0</v>
      </c>
      <c r="FG733">
        <v>0</v>
      </c>
      <c r="FH733">
        <v>0</v>
      </c>
      <c r="FI733">
        <v>0</v>
      </c>
      <c r="FJ733">
        <v>0</v>
      </c>
      <c r="FK733">
        <v>0</v>
      </c>
      <c r="FL733">
        <v>0</v>
      </c>
      <c r="FM733">
        <v>1</v>
      </c>
      <c r="FN733">
        <v>45</v>
      </c>
      <c r="FO733">
        <v>95</v>
      </c>
      <c r="FP733">
        <v>8</v>
      </c>
      <c r="FQ733">
        <v>37</v>
      </c>
      <c r="FR733">
        <v>2</v>
      </c>
      <c r="FS733">
        <v>1</v>
      </c>
      <c r="FT733">
        <v>1</v>
      </c>
      <c r="FU733">
        <v>6</v>
      </c>
      <c r="FV733">
        <v>2</v>
      </c>
      <c r="FW733">
        <v>0</v>
      </c>
      <c r="FX733">
        <v>1</v>
      </c>
      <c r="FY733">
        <v>31</v>
      </c>
      <c r="FZ733">
        <v>0</v>
      </c>
      <c r="GA733">
        <v>1</v>
      </c>
      <c r="GB733">
        <v>0</v>
      </c>
      <c r="GC733">
        <v>3</v>
      </c>
      <c r="GD733">
        <v>0</v>
      </c>
      <c r="GE733">
        <v>1</v>
      </c>
      <c r="GF733">
        <v>0</v>
      </c>
      <c r="GG733">
        <v>0</v>
      </c>
      <c r="GH733">
        <v>0</v>
      </c>
      <c r="GI733">
        <v>0</v>
      </c>
      <c r="GJ733">
        <v>0</v>
      </c>
      <c r="GK733">
        <v>0</v>
      </c>
      <c r="GL733">
        <v>0</v>
      </c>
      <c r="GM733">
        <v>1</v>
      </c>
      <c r="GN733">
        <v>95</v>
      </c>
      <c r="GO733">
        <v>53</v>
      </c>
      <c r="GP733">
        <v>26</v>
      </c>
      <c r="GQ733">
        <v>3</v>
      </c>
      <c r="GR733">
        <v>3</v>
      </c>
      <c r="GS733">
        <v>0</v>
      </c>
      <c r="GT733">
        <v>1</v>
      </c>
      <c r="GU733">
        <v>1</v>
      </c>
      <c r="GV733">
        <v>11</v>
      </c>
      <c r="GW733">
        <v>1</v>
      </c>
      <c r="GX733">
        <v>2</v>
      </c>
      <c r="GY733">
        <v>0</v>
      </c>
      <c r="GZ733">
        <v>2</v>
      </c>
      <c r="HA733">
        <v>1</v>
      </c>
      <c r="HB733">
        <v>2</v>
      </c>
      <c r="HC733">
        <v>0</v>
      </c>
      <c r="HD733">
        <v>0</v>
      </c>
      <c r="HE733">
        <v>0</v>
      </c>
      <c r="HF733">
        <v>0</v>
      </c>
      <c r="HG733">
        <v>0</v>
      </c>
      <c r="HH733">
        <v>53</v>
      </c>
      <c r="HI733">
        <v>3</v>
      </c>
      <c r="HJ733">
        <v>0</v>
      </c>
      <c r="HK733">
        <v>0</v>
      </c>
      <c r="HL733">
        <v>0</v>
      </c>
      <c r="HM733">
        <v>0</v>
      </c>
      <c r="HN733">
        <v>0</v>
      </c>
      <c r="HO733">
        <v>2</v>
      </c>
      <c r="HP733">
        <v>0</v>
      </c>
      <c r="HQ733">
        <v>0</v>
      </c>
      <c r="HR733">
        <v>0</v>
      </c>
      <c r="HS733">
        <v>0</v>
      </c>
      <c r="HT733">
        <v>0</v>
      </c>
      <c r="HU733">
        <v>1</v>
      </c>
      <c r="HV733">
        <v>3</v>
      </c>
      <c r="HW733">
        <v>2</v>
      </c>
      <c r="HX733">
        <v>2</v>
      </c>
      <c r="HY733">
        <v>0</v>
      </c>
      <c r="HZ733">
        <v>0</v>
      </c>
      <c r="IA733">
        <v>0</v>
      </c>
      <c r="IB733">
        <v>0</v>
      </c>
      <c r="IC733">
        <v>0</v>
      </c>
      <c r="ID733">
        <v>0</v>
      </c>
      <c r="IE733">
        <v>0</v>
      </c>
      <c r="IF733">
        <v>0</v>
      </c>
      <c r="IG733">
        <v>0</v>
      </c>
      <c r="IH733">
        <v>0</v>
      </c>
      <c r="II733">
        <v>0</v>
      </c>
      <c r="IJ733">
        <v>0</v>
      </c>
      <c r="IK733">
        <v>0</v>
      </c>
      <c r="IL733">
        <v>2</v>
      </c>
      <c r="IM733">
        <v>6</v>
      </c>
      <c r="IN733">
        <v>3</v>
      </c>
      <c r="IO733">
        <v>0</v>
      </c>
      <c r="IP733">
        <v>0</v>
      </c>
      <c r="IQ733">
        <v>0</v>
      </c>
      <c r="IR733">
        <v>0</v>
      </c>
      <c r="IS733">
        <v>0</v>
      </c>
      <c r="IT733">
        <v>0</v>
      </c>
      <c r="IU733">
        <v>0</v>
      </c>
      <c r="IV733">
        <v>0</v>
      </c>
      <c r="IW733">
        <v>0</v>
      </c>
      <c r="IX733">
        <v>0</v>
      </c>
      <c r="IY733">
        <v>0</v>
      </c>
      <c r="IZ733">
        <v>0</v>
      </c>
      <c r="JA733">
        <v>0</v>
      </c>
      <c r="JB733">
        <v>0</v>
      </c>
      <c r="JC733">
        <v>0</v>
      </c>
      <c r="JD733">
        <v>0</v>
      </c>
      <c r="JE733">
        <v>0</v>
      </c>
      <c r="JF733">
        <v>0</v>
      </c>
      <c r="JG733">
        <v>0</v>
      </c>
      <c r="JH733">
        <v>0</v>
      </c>
      <c r="JI733">
        <v>0</v>
      </c>
      <c r="JJ733">
        <v>0</v>
      </c>
      <c r="JK733">
        <v>3</v>
      </c>
      <c r="JL733">
        <v>6</v>
      </c>
    </row>
    <row r="734" spans="1:272">
      <c r="A734" t="s">
        <v>294</v>
      </c>
      <c r="B734" t="s">
        <v>261</v>
      </c>
      <c r="C734" t="str">
        <f>"161004"</f>
        <v>161004</v>
      </c>
      <c r="D734" t="s">
        <v>293</v>
      </c>
      <c r="E734">
        <v>7</v>
      </c>
      <c r="F734">
        <v>1037</v>
      </c>
      <c r="G734">
        <v>801</v>
      </c>
      <c r="H734">
        <v>236</v>
      </c>
      <c r="I734">
        <v>565</v>
      </c>
      <c r="J734">
        <v>0</v>
      </c>
      <c r="K734">
        <v>4</v>
      </c>
      <c r="L734">
        <v>3</v>
      </c>
      <c r="M734">
        <v>3</v>
      </c>
      <c r="N734">
        <v>0</v>
      </c>
      <c r="O734">
        <v>0</v>
      </c>
      <c r="P734">
        <v>0</v>
      </c>
      <c r="Q734">
        <v>0</v>
      </c>
      <c r="R734">
        <v>3</v>
      </c>
      <c r="S734">
        <v>568</v>
      </c>
      <c r="T734">
        <v>3</v>
      </c>
      <c r="U734">
        <v>0</v>
      </c>
      <c r="V734">
        <v>568</v>
      </c>
      <c r="W734">
        <v>6</v>
      </c>
      <c r="X734">
        <v>5</v>
      </c>
      <c r="Y734">
        <v>1</v>
      </c>
      <c r="Z734">
        <v>0</v>
      </c>
      <c r="AA734">
        <v>562</v>
      </c>
      <c r="AB734">
        <v>171</v>
      </c>
      <c r="AC734">
        <v>6</v>
      </c>
      <c r="AD734">
        <v>19</v>
      </c>
      <c r="AE734">
        <v>56</v>
      </c>
      <c r="AF734">
        <v>12</v>
      </c>
      <c r="AG734">
        <v>5</v>
      </c>
      <c r="AH734">
        <v>56</v>
      </c>
      <c r="AI734">
        <v>1</v>
      </c>
      <c r="AJ734">
        <v>1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7</v>
      </c>
      <c r="AR734">
        <v>0</v>
      </c>
      <c r="AS734">
        <v>0</v>
      </c>
      <c r="AT734">
        <v>1</v>
      </c>
      <c r="AU734">
        <v>0</v>
      </c>
      <c r="AV734">
        <v>0</v>
      </c>
      <c r="AW734">
        <v>1</v>
      </c>
      <c r="AX734">
        <v>2</v>
      </c>
      <c r="AY734">
        <v>2</v>
      </c>
      <c r="AZ734">
        <v>1</v>
      </c>
      <c r="BA734">
        <v>171</v>
      </c>
      <c r="BB734">
        <v>164</v>
      </c>
      <c r="BC734">
        <v>29</v>
      </c>
      <c r="BD734">
        <v>6</v>
      </c>
      <c r="BE734">
        <v>96</v>
      </c>
      <c r="BF734">
        <v>11</v>
      </c>
      <c r="BG734">
        <v>2</v>
      </c>
      <c r="BH734">
        <v>8</v>
      </c>
      <c r="BI734">
        <v>1</v>
      </c>
      <c r="BJ734">
        <v>2</v>
      </c>
      <c r="BK734">
        <v>0</v>
      </c>
      <c r="BL734">
        <v>1</v>
      </c>
      <c r="BM734">
        <v>0</v>
      </c>
      <c r="BN734">
        <v>0</v>
      </c>
      <c r="BO734">
        <v>3</v>
      </c>
      <c r="BP734">
        <v>0</v>
      </c>
      <c r="BQ734">
        <v>1</v>
      </c>
      <c r="BR734">
        <v>2</v>
      </c>
      <c r="BS734">
        <v>0</v>
      </c>
      <c r="BT734">
        <v>0</v>
      </c>
      <c r="BU734">
        <v>0</v>
      </c>
      <c r="BV734">
        <v>0</v>
      </c>
      <c r="BW734">
        <v>1</v>
      </c>
      <c r="BX734">
        <v>1</v>
      </c>
      <c r="BY734">
        <v>0</v>
      </c>
      <c r="BZ734">
        <v>164</v>
      </c>
      <c r="CA734">
        <v>17</v>
      </c>
      <c r="CB734">
        <v>5</v>
      </c>
      <c r="CC734">
        <v>2</v>
      </c>
      <c r="CD734">
        <v>0</v>
      </c>
      <c r="CE734">
        <v>2</v>
      </c>
      <c r="CF734">
        <v>0</v>
      </c>
      <c r="CG734">
        <v>0</v>
      </c>
      <c r="CH734">
        <v>2</v>
      </c>
      <c r="CI734">
        <v>2</v>
      </c>
      <c r="CJ734">
        <v>0</v>
      </c>
      <c r="CK734">
        <v>1</v>
      </c>
      <c r="CL734">
        <v>0</v>
      </c>
      <c r="CM734">
        <v>0</v>
      </c>
      <c r="CN734">
        <v>0</v>
      </c>
      <c r="CO734">
        <v>3</v>
      </c>
      <c r="CP734">
        <v>17</v>
      </c>
      <c r="CQ734">
        <v>19</v>
      </c>
      <c r="CR734">
        <v>8</v>
      </c>
      <c r="CS734">
        <v>1</v>
      </c>
      <c r="CT734">
        <v>0</v>
      </c>
      <c r="CU734">
        <v>0</v>
      </c>
      <c r="CV734">
        <v>5</v>
      </c>
      <c r="CW734">
        <v>0</v>
      </c>
      <c r="CX734">
        <v>2</v>
      </c>
      <c r="CY734">
        <v>1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1</v>
      </c>
      <c r="DI734">
        <v>0</v>
      </c>
      <c r="DJ734">
        <v>0</v>
      </c>
      <c r="DK734">
        <v>0</v>
      </c>
      <c r="DL734">
        <v>0</v>
      </c>
      <c r="DM734">
        <v>1</v>
      </c>
      <c r="DN734">
        <v>0</v>
      </c>
      <c r="DO734">
        <v>0</v>
      </c>
      <c r="DP734">
        <v>19</v>
      </c>
      <c r="DQ734">
        <v>9</v>
      </c>
      <c r="DR734">
        <v>3</v>
      </c>
      <c r="DS734">
        <v>2</v>
      </c>
      <c r="DT734">
        <v>0</v>
      </c>
      <c r="DU734">
        <v>0</v>
      </c>
      <c r="DV734">
        <v>0</v>
      </c>
      <c r="DW734">
        <v>0</v>
      </c>
      <c r="DX734">
        <v>1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1</v>
      </c>
      <c r="EM734">
        <v>1</v>
      </c>
      <c r="EN734">
        <v>0</v>
      </c>
      <c r="EO734">
        <v>1</v>
      </c>
      <c r="EP734">
        <v>9</v>
      </c>
      <c r="EQ734">
        <v>34</v>
      </c>
      <c r="ER734">
        <v>13</v>
      </c>
      <c r="ES734">
        <v>10</v>
      </c>
      <c r="ET734">
        <v>2</v>
      </c>
      <c r="EU734">
        <v>0</v>
      </c>
      <c r="EV734">
        <v>1</v>
      </c>
      <c r="EW734">
        <v>1</v>
      </c>
      <c r="EX734">
        <v>1</v>
      </c>
      <c r="EY734">
        <v>0</v>
      </c>
      <c r="EZ734">
        <v>0</v>
      </c>
      <c r="FA734">
        <v>0</v>
      </c>
      <c r="FB734">
        <v>2</v>
      </c>
      <c r="FC734">
        <v>2</v>
      </c>
      <c r="FD734">
        <v>0</v>
      </c>
      <c r="FE734">
        <v>0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  <c r="FL734">
        <v>0</v>
      </c>
      <c r="FM734">
        <v>2</v>
      </c>
      <c r="FN734">
        <v>34</v>
      </c>
      <c r="FO734">
        <v>94</v>
      </c>
      <c r="FP734">
        <v>13</v>
      </c>
      <c r="FQ734">
        <v>38</v>
      </c>
      <c r="FR734">
        <v>2</v>
      </c>
      <c r="FS734">
        <v>0</v>
      </c>
      <c r="FT734">
        <v>0</v>
      </c>
      <c r="FU734">
        <v>0</v>
      </c>
      <c r="FV734">
        <v>1</v>
      </c>
      <c r="FW734">
        <v>0</v>
      </c>
      <c r="FX734">
        <v>2</v>
      </c>
      <c r="FY734">
        <v>33</v>
      </c>
      <c r="FZ734">
        <v>0</v>
      </c>
      <c r="GA734">
        <v>0</v>
      </c>
      <c r="GB734">
        <v>1</v>
      </c>
      <c r="GC734">
        <v>1</v>
      </c>
      <c r="GD734">
        <v>1</v>
      </c>
      <c r="GE734">
        <v>0</v>
      </c>
      <c r="GF734">
        <v>0</v>
      </c>
      <c r="GG734">
        <v>0</v>
      </c>
      <c r="GH734">
        <v>0</v>
      </c>
      <c r="GI734">
        <v>1</v>
      </c>
      <c r="GJ734">
        <v>0</v>
      </c>
      <c r="GK734">
        <v>0</v>
      </c>
      <c r="GL734">
        <v>0</v>
      </c>
      <c r="GM734">
        <v>1</v>
      </c>
      <c r="GN734">
        <v>94</v>
      </c>
      <c r="GO734">
        <v>50</v>
      </c>
      <c r="GP734">
        <v>34</v>
      </c>
      <c r="GQ734">
        <v>1</v>
      </c>
      <c r="GR734">
        <v>2</v>
      </c>
      <c r="GS734">
        <v>1</v>
      </c>
      <c r="GT734">
        <v>2</v>
      </c>
      <c r="GU734">
        <v>0</v>
      </c>
      <c r="GV734">
        <v>3</v>
      </c>
      <c r="GW734">
        <v>0</v>
      </c>
      <c r="GX734">
        <v>0</v>
      </c>
      <c r="GY734">
        <v>0</v>
      </c>
      <c r="GZ734">
        <v>0</v>
      </c>
      <c r="HA734">
        <v>0</v>
      </c>
      <c r="HB734">
        <v>0</v>
      </c>
      <c r="HC734">
        <v>1</v>
      </c>
      <c r="HD734">
        <v>1</v>
      </c>
      <c r="HE734">
        <v>1</v>
      </c>
      <c r="HF734">
        <v>1</v>
      </c>
      <c r="HG734">
        <v>3</v>
      </c>
      <c r="HH734">
        <v>50</v>
      </c>
      <c r="HI734">
        <v>2</v>
      </c>
      <c r="HJ734">
        <v>0</v>
      </c>
      <c r="HK734">
        <v>0</v>
      </c>
      <c r="HL734">
        <v>0</v>
      </c>
      <c r="HM734">
        <v>0</v>
      </c>
      <c r="HN734">
        <v>1</v>
      </c>
      <c r="HO734">
        <v>0</v>
      </c>
      <c r="HP734">
        <v>1</v>
      </c>
      <c r="HQ734">
        <v>0</v>
      </c>
      <c r="HR734">
        <v>0</v>
      </c>
      <c r="HS734">
        <v>0</v>
      </c>
      <c r="HT734">
        <v>0</v>
      </c>
      <c r="HU734">
        <v>0</v>
      </c>
      <c r="HV734">
        <v>2</v>
      </c>
      <c r="HW734">
        <v>0</v>
      </c>
      <c r="HX734">
        <v>0</v>
      </c>
      <c r="HY734">
        <v>0</v>
      </c>
      <c r="HZ734">
        <v>0</v>
      </c>
      <c r="IA734">
        <v>0</v>
      </c>
      <c r="IB734">
        <v>0</v>
      </c>
      <c r="IC734">
        <v>0</v>
      </c>
      <c r="ID734">
        <v>0</v>
      </c>
      <c r="IE734">
        <v>0</v>
      </c>
      <c r="IF734">
        <v>0</v>
      </c>
      <c r="IG734">
        <v>0</v>
      </c>
      <c r="IH734">
        <v>0</v>
      </c>
      <c r="II734">
        <v>0</v>
      </c>
      <c r="IJ734">
        <v>0</v>
      </c>
      <c r="IK734">
        <v>0</v>
      </c>
      <c r="IL734">
        <v>0</v>
      </c>
      <c r="IM734">
        <v>2</v>
      </c>
      <c r="IN734">
        <v>0</v>
      </c>
      <c r="IO734">
        <v>0</v>
      </c>
      <c r="IP734">
        <v>0</v>
      </c>
      <c r="IQ734">
        <v>0</v>
      </c>
      <c r="IR734">
        <v>0</v>
      </c>
      <c r="IS734">
        <v>1</v>
      </c>
      <c r="IT734">
        <v>0</v>
      </c>
      <c r="IU734">
        <v>0</v>
      </c>
      <c r="IV734">
        <v>0</v>
      </c>
      <c r="IW734">
        <v>0</v>
      </c>
      <c r="IX734">
        <v>0</v>
      </c>
      <c r="IY734">
        <v>0</v>
      </c>
      <c r="IZ734">
        <v>0</v>
      </c>
      <c r="JA734">
        <v>0</v>
      </c>
      <c r="JB734">
        <v>0</v>
      </c>
      <c r="JC734">
        <v>0</v>
      </c>
      <c r="JD734">
        <v>0</v>
      </c>
      <c r="JE734">
        <v>0</v>
      </c>
      <c r="JF734">
        <v>0</v>
      </c>
      <c r="JG734">
        <v>0</v>
      </c>
      <c r="JH734">
        <v>0</v>
      </c>
      <c r="JI734">
        <v>0</v>
      </c>
      <c r="JJ734">
        <v>0</v>
      </c>
      <c r="JK734">
        <v>1</v>
      </c>
      <c r="JL734">
        <v>2</v>
      </c>
    </row>
    <row r="735" spans="1:272">
      <c r="A735" t="s">
        <v>292</v>
      </c>
      <c r="B735" t="s">
        <v>261</v>
      </c>
      <c r="C735" t="str">
        <f>"161004"</f>
        <v>161004</v>
      </c>
      <c r="D735" t="s">
        <v>291</v>
      </c>
      <c r="E735">
        <v>8</v>
      </c>
      <c r="F735">
        <v>1119</v>
      </c>
      <c r="G735">
        <v>871</v>
      </c>
      <c r="H735">
        <v>289</v>
      </c>
      <c r="I735">
        <v>582</v>
      </c>
      <c r="J735">
        <v>0</v>
      </c>
      <c r="K735">
        <v>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582</v>
      </c>
      <c r="T735">
        <v>0</v>
      </c>
      <c r="U735">
        <v>0</v>
      </c>
      <c r="V735">
        <v>582</v>
      </c>
      <c r="W735">
        <v>11</v>
      </c>
      <c r="X735">
        <v>7</v>
      </c>
      <c r="Y735">
        <v>4</v>
      </c>
      <c r="Z735">
        <v>0</v>
      </c>
      <c r="AA735">
        <v>571</v>
      </c>
      <c r="AB735">
        <v>176</v>
      </c>
      <c r="AC735">
        <v>15</v>
      </c>
      <c r="AD735">
        <v>26</v>
      </c>
      <c r="AE735">
        <v>50</v>
      </c>
      <c r="AF735">
        <v>15</v>
      </c>
      <c r="AG735">
        <v>1</v>
      </c>
      <c r="AH735">
        <v>48</v>
      </c>
      <c r="AI735">
        <v>0</v>
      </c>
      <c r="AJ735">
        <v>1</v>
      </c>
      <c r="AK735">
        <v>4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1</v>
      </c>
      <c r="AU735">
        <v>1</v>
      </c>
      <c r="AV735">
        <v>0</v>
      </c>
      <c r="AW735">
        <v>0</v>
      </c>
      <c r="AX735">
        <v>0</v>
      </c>
      <c r="AY735">
        <v>8</v>
      </c>
      <c r="AZ735">
        <v>5</v>
      </c>
      <c r="BA735">
        <v>176</v>
      </c>
      <c r="BB735">
        <v>196</v>
      </c>
      <c r="BC735">
        <v>24</v>
      </c>
      <c r="BD735">
        <v>12</v>
      </c>
      <c r="BE735">
        <v>118</v>
      </c>
      <c r="BF735">
        <v>11</v>
      </c>
      <c r="BG735">
        <v>1</v>
      </c>
      <c r="BH735">
        <v>4</v>
      </c>
      <c r="BI735">
        <v>3</v>
      </c>
      <c r="BJ735">
        <v>2</v>
      </c>
      <c r="BK735">
        <v>3</v>
      </c>
      <c r="BL735">
        <v>2</v>
      </c>
      <c r="BM735">
        <v>0</v>
      </c>
      <c r="BN735">
        <v>0</v>
      </c>
      <c r="BO735">
        <v>1</v>
      </c>
      <c r="BP735">
        <v>0</v>
      </c>
      <c r="BQ735">
        <v>0</v>
      </c>
      <c r="BR735">
        <v>1</v>
      </c>
      <c r="BS735">
        <v>3</v>
      </c>
      <c r="BT735">
        <v>0</v>
      </c>
      <c r="BU735">
        <v>3</v>
      </c>
      <c r="BV735">
        <v>1</v>
      </c>
      <c r="BW735">
        <v>1</v>
      </c>
      <c r="BX735">
        <v>1</v>
      </c>
      <c r="BY735">
        <v>5</v>
      </c>
      <c r="BZ735">
        <v>196</v>
      </c>
      <c r="CA735">
        <v>19</v>
      </c>
      <c r="CB735">
        <v>7</v>
      </c>
      <c r="CC735">
        <v>2</v>
      </c>
      <c r="CD735">
        <v>1</v>
      </c>
      <c r="CE735">
        <v>0</v>
      </c>
      <c r="CF735">
        <v>1</v>
      </c>
      <c r="CG735">
        <v>0</v>
      </c>
      <c r="CH735">
        <v>2</v>
      </c>
      <c r="CI735">
        <v>2</v>
      </c>
      <c r="CJ735">
        <v>1</v>
      </c>
      <c r="CK735">
        <v>0</v>
      </c>
      <c r="CL735">
        <v>1</v>
      </c>
      <c r="CM735">
        <v>1</v>
      </c>
      <c r="CN735">
        <v>1</v>
      </c>
      <c r="CO735">
        <v>0</v>
      </c>
      <c r="CP735">
        <v>19</v>
      </c>
      <c r="CQ735">
        <v>11</v>
      </c>
      <c r="CR735">
        <v>6</v>
      </c>
      <c r="CS735">
        <v>0</v>
      </c>
      <c r="CT735">
        <v>0</v>
      </c>
      <c r="CU735">
        <v>0</v>
      </c>
      <c r="CV735">
        <v>0</v>
      </c>
      <c r="CW735">
        <v>1</v>
      </c>
      <c r="CX735">
        <v>1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1</v>
      </c>
      <c r="DF735">
        <v>0</v>
      </c>
      <c r="DG735">
        <v>0</v>
      </c>
      <c r="DH735">
        <v>1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1</v>
      </c>
      <c r="DP735">
        <v>11</v>
      </c>
      <c r="DQ735">
        <v>9</v>
      </c>
      <c r="DR735">
        <v>3</v>
      </c>
      <c r="DS735">
        <v>1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1</v>
      </c>
      <c r="EA735">
        <v>0</v>
      </c>
      <c r="EB735">
        <v>0</v>
      </c>
      <c r="EC735">
        <v>1</v>
      </c>
      <c r="ED735">
        <v>0</v>
      </c>
      <c r="EE735">
        <v>1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2</v>
      </c>
      <c r="EP735">
        <v>9</v>
      </c>
      <c r="EQ735">
        <v>44</v>
      </c>
      <c r="ER735">
        <v>19</v>
      </c>
      <c r="ES735">
        <v>9</v>
      </c>
      <c r="ET735">
        <v>7</v>
      </c>
      <c r="EU735">
        <v>0</v>
      </c>
      <c r="EV735">
        <v>0</v>
      </c>
      <c r="EW735">
        <v>0</v>
      </c>
      <c r="EX735">
        <v>3</v>
      </c>
      <c r="EY735">
        <v>0</v>
      </c>
      <c r="EZ735">
        <v>0</v>
      </c>
      <c r="FA735">
        <v>1</v>
      </c>
      <c r="FB735">
        <v>0</v>
      </c>
      <c r="FC735">
        <v>2</v>
      </c>
      <c r="FD735">
        <v>1</v>
      </c>
      <c r="FE735">
        <v>0</v>
      </c>
      <c r="FF735">
        <v>0</v>
      </c>
      <c r="FG735">
        <v>0</v>
      </c>
      <c r="FH735">
        <v>0</v>
      </c>
      <c r="FI735">
        <v>1</v>
      </c>
      <c r="FJ735">
        <v>0</v>
      </c>
      <c r="FK735">
        <v>0</v>
      </c>
      <c r="FL735">
        <v>1</v>
      </c>
      <c r="FM735">
        <v>0</v>
      </c>
      <c r="FN735">
        <v>44</v>
      </c>
      <c r="FO735">
        <v>79</v>
      </c>
      <c r="FP735">
        <v>18</v>
      </c>
      <c r="FQ735">
        <v>31</v>
      </c>
      <c r="FR735">
        <v>1</v>
      </c>
      <c r="FS735">
        <v>2</v>
      </c>
      <c r="FT735">
        <v>0</v>
      </c>
      <c r="FU735">
        <v>3</v>
      </c>
      <c r="FV735">
        <v>0</v>
      </c>
      <c r="FW735">
        <v>0</v>
      </c>
      <c r="FX735">
        <v>0</v>
      </c>
      <c r="FY735">
        <v>17</v>
      </c>
      <c r="FZ735">
        <v>3</v>
      </c>
      <c r="GA735">
        <v>0</v>
      </c>
      <c r="GB735">
        <v>0</v>
      </c>
      <c r="GC735">
        <v>0</v>
      </c>
      <c r="GD735">
        <v>0</v>
      </c>
      <c r="GE735">
        <v>0</v>
      </c>
      <c r="GF735">
        <v>0</v>
      </c>
      <c r="GG735">
        <v>0</v>
      </c>
      <c r="GH735">
        <v>3</v>
      </c>
      <c r="GI735">
        <v>0</v>
      </c>
      <c r="GJ735">
        <v>1</v>
      </c>
      <c r="GK735">
        <v>0</v>
      </c>
      <c r="GL735">
        <v>0</v>
      </c>
      <c r="GM735">
        <v>0</v>
      </c>
      <c r="GN735">
        <v>79</v>
      </c>
      <c r="GO735">
        <v>27</v>
      </c>
      <c r="GP735">
        <v>15</v>
      </c>
      <c r="GQ735">
        <v>1</v>
      </c>
      <c r="GR735">
        <v>1</v>
      </c>
      <c r="GS735">
        <v>2</v>
      </c>
      <c r="GT735">
        <v>0</v>
      </c>
      <c r="GU735">
        <v>0</v>
      </c>
      <c r="GV735">
        <v>4</v>
      </c>
      <c r="GW735">
        <v>1</v>
      </c>
      <c r="GX735">
        <v>1</v>
      </c>
      <c r="GY735">
        <v>0</v>
      </c>
      <c r="GZ735">
        <v>0</v>
      </c>
      <c r="HA735">
        <v>0</v>
      </c>
      <c r="HB735">
        <v>0</v>
      </c>
      <c r="HC735">
        <v>1</v>
      </c>
      <c r="HD735">
        <v>0</v>
      </c>
      <c r="HE735">
        <v>0</v>
      </c>
      <c r="HF735">
        <v>1</v>
      </c>
      <c r="HG735">
        <v>0</v>
      </c>
      <c r="HH735">
        <v>27</v>
      </c>
      <c r="HI735">
        <v>1</v>
      </c>
      <c r="HJ735">
        <v>0</v>
      </c>
      <c r="HK735">
        <v>1</v>
      </c>
      <c r="HL735">
        <v>0</v>
      </c>
      <c r="HM735">
        <v>0</v>
      </c>
      <c r="HN735">
        <v>0</v>
      </c>
      <c r="HO735">
        <v>0</v>
      </c>
      <c r="HP735">
        <v>0</v>
      </c>
      <c r="HQ735">
        <v>0</v>
      </c>
      <c r="HR735">
        <v>0</v>
      </c>
      <c r="HS735">
        <v>0</v>
      </c>
      <c r="HT735">
        <v>0</v>
      </c>
      <c r="HU735">
        <v>0</v>
      </c>
      <c r="HV735">
        <v>1</v>
      </c>
      <c r="HW735">
        <v>1</v>
      </c>
      <c r="HX735">
        <v>1</v>
      </c>
      <c r="HY735">
        <v>0</v>
      </c>
      <c r="HZ735">
        <v>0</v>
      </c>
      <c r="IA735">
        <v>0</v>
      </c>
      <c r="IB735">
        <v>0</v>
      </c>
      <c r="IC735">
        <v>0</v>
      </c>
      <c r="ID735">
        <v>0</v>
      </c>
      <c r="IE735">
        <v>0</v>
      </c>
      <c r="IF735">
        <v>0</v>
      </c>
      <c r="IG735">
        <v>0</v>
      </c>
      <c r="IH735">
        <v>0</v>
      </c>
      <c r="II735">
        <v>0</v>
      </c>
      <c r="IJ735">
        <v>0</v>
      </c>
      <c r="IK735">
        <v>0</v>
      </c>
      <c r="IL735">
        <v>1</v>
      </c>
      <c r="IM735">
        <v>8</v>
      </c>
      <c r="IN735">
        <v>1</v>
      </c>
      <c r="IO735">
        <v>0</v>
      </c>
      <c r="IP735">
        <v>3</v>
      </c>
      <c r="IQ735">
        <v>0</v>
      </c>
      <c r="IR735">
        <v>0</v>
      </c>
      <c r="IS735">
        <v>0</v>
      </c>
      <c r="IT735">
        <v>0</v>
      </c>
      <c r="IU735">
        <v>0</v>
      </c>
      <c r="IV735">
        <v>0</v>
      </c>
      <c r="IW735">
        <v>0</v>
      </c>
      <c r="IX735">
        <v>0</v>
      </c>
      <c r="IY735">
        <v>0</v>
      </c>
      <c r="IZ735">
        <v>0</v>
      </c>
      <c r="JA735">
        <v>0</v>
      </c>
      <c r="JB735">
        <v>0</v>
      </c>
      <c r="JC735">
        <v>0</v>
      </c>
      <c r="JD735">
        <v>0</v>
      </c>
      <c r="JE735">
        <v>0</v>
      </c>
      <c r="JF735">
        <v>0</v>
      </c>
      <c r="JG735">
        <v>1</v>
      </c>
      <c r="JH735">
        <v>0</v>
      </c>
      <c r="JI735">
        <v>0</v>
      </c>
      <c r="JJ735">
        <v>0</v>
      </c>
      <c r="JK735">
        <v>3</v>
      </c>
      <c r="JL735">
        <v>8</v>
      </c>
    </row>
    <row r="736" spans="1:272">
      <c r="A736" t="s">
        <v>290</v>
      </c>
      <c r="B736" t="s">
        <v>261</v>
      </c>
      <c r="C736" t="str">
        <f>"161004"</f>
        <v>161004</v>
      </c>
      <c r="D736" t="s">
        <v>289</v>
      </c>
      <c r="E736">
        <v>9</v>
      </c>
      <c r="F736">
        <v>829</v>
      </c>
      <c r="G736">
        <v>640</v>
      </c>
      <c r="H736">
        <v>313</v>
      </c>
      <c r="I736">
        <v>327</v>
      </c>
      <c r="J736">
        <v>1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327</v>
      </c>
      <c r="T736">
        <v>0</v>
      </c>
      <c r="U736">
        <v>0</v>
      </c>
      <c r="V736">
        <v>327</v>
      </c>
      <c r="W736">
        <v>5</v>
      </c>
      <c r="X736">
        <v>4</v>
      </c>
      <c r="Y736">
        <v>1</v>
      </c>
      <c r="Z736">
        <v>0</v>
      </c>
      <c r="AA736">
        <v>322</v>
      </c>
      <c r="AB736">
        <v>134</v>
      </c>
      <c r="AC736">
        <v>7</v>
      </c>
      <c r="AD736">
        <v>16</v>
      </c>
      <c r="AE736">
        <v>38</v>
      </c>
      <c r="AF736">
        <v>13</v>
      </c>
      <c r="AG736">
        <v>3</v>
      </c>
      <c r="AH736">
        <v>48</v>
      </c>
      <c r="AI736">
        <v>1</v>
      </c>
      <c r="AJ736">
        <v>0</v>
      </c>
      <c r="AK736">
        <v>1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1</v>
      </c>
      <c r="AR736">
        <v>0</v>
      </c>
      <c r="AS736">
        <v>0</v>
      </c>
      <c r="AT736">
        <v>1</v>
      </c>
      <c r="AU736">
        <v>0</v>
      </c>
      <c r="AV736">
        <v>1</v>
      </c>
      <c r="AW736">
        <v>0</v>
      </c>
      <c r="AX736">
        <v>1</v>
      </c>
      <c r="AY736">
        <v>1</v>
      </c>
      <c r="AZ736">
        <v>1</v>
      </c>
      <c r="BA736">
        <v>134</v>
      </c>
      <c r="BB736">
        <v>70</v>
      </c>
      <c r="BC736">
        <v>13</v>
      </c>
      <c r="BD736">
        <v>5</v>
      </c>
      <c r="BE736">
        <v>37</v>
      </c>
      <c r="BF736">
        <v>2</v>
      </c>
      <c r="BG736">
        <v>0</v>
      </c>
      <c r="BH736">
        <v>4</v>
      </c>
      <c r="BI736">
        <v>0</v>
      </c>
      <c r="BJ736">
        <v>0</v>
      </c>
      <c r="BK736">
        <v>1</v>
      </c>
      <c r="BL736">
        <v>2</v>
      </c>
      <c r="BM736">
        <v>0</v>
      </c>
      <c r="BN736">
        <v>0</v>
      </c>
      <c r="BO736">
        <v>2</v>
      </c>
      <c r="BP736">
        <v>1</v>
      </c>
      <c r="BQ736">
        <v>0</v>
      </c>
      <c r="BR736">
        <v>0</v>
      </c>
      <c r="BS736">
        <v>1</v>
      </c>
      <c r="BT736">
        <v>0</v>
      </c>
      <c r="BU736">
        <v>0</v>
      </c>
      <c r="BV736">
        <v>2</v>
      </c>
      <c r="BW736">
        <v>0</v>
      </c>
      <c r="BX736">
        <v>0</v>
      </c>
      <c r="BY736">
        <v>0</v>
      </c>
      <c r="BZ736">
        <v>70</v>
      </c>
      <c r="CA736">
        <v>11</v>
      </c>
      <c r="CB736">
        <v>5</v>
      </c>
      <c r="CC736">
        <v>1</v>
      </c>
      <c r="CD736">
        <v>1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1</v>
      </c>
      <c r="CM736">
        <v>1</v>
      </c>
      <c r="CN736">
        <v>2</v>
      </c>
      <c r="CO736">
        <v>0</v>
      </c>
      <c r="CP736">
        <v>11</v>
      </c>
      <c r="CQ736">
        <v>16</v>
      </c>
      <c r="CR736">
        <v>12</v>
      </c>
      <c r="CS736">
        <v>1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1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1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1</v>
      </c>
      <c r="DO736">
        <v>0</v>
      </c>
      <c r="DP736">
        <v>16</v>
      </c>
      <c r="DQ736">
        <v>5</v>
      </c>
      <c r="DR736">
        <v>3</v>
      </c>
      <c r="DS736">
        <v>1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1</v>
      </c>
      <c r="EP736">
        <v>5</v>
      </c>
      <c r="EQ736">
        <v>19</v>
      </c>
      <c r="ER736">
        <v>5</v>
      </c>
      <c r="ES736">
        <v>1</v>
      </c>
      <c r="ET736">
        <v>7</v>
      </c>
      <c r="EU736">
        <v>0</v>
      </c>
      <c r="EV736">
        <v>0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2</v>
      </c>
      <c r="FC736">
        <v>1</v>
      </c>
      <c r="FD736">
        <v>1</v>
      </c>
      <c r="FE736">
        <v>1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0</v>
      </c>
      <c r="FM736">
        <v>1</v>
      </c>
      <c r="FN736">
        <v>19</v>
      </c>
      <c r="FO736">
        <v>43</v>
      </c>
      <c r="FP736">
        <v>3</v>
      </c>
      <c r="FQ736">
        <v>8</v>
      </c>
      <c r="FR736">
        <v>2</v>
      </c>
      <c r="FS736">
        <v>1</v>
      </c>
      <c r="FT736">
        <v>0</v>
      </c>
      <c r="FU736">
        <v>1</v>
      </c>
      <c r="FV736">
        <v>0</v>
      </c>
      <c r="FW736">
        <v>1</v>
      </c>
      <c r="FX736">
        <v>4</v>
      </c>
      <c r="FY736">
        <v>19</v>
      </c>
      <c r="FZ736">
        <v>0</v>
      </c>
      <c r="GA736">
        <v>1</v>
      </c>
      <c r="GB736">
        <v>0</v>
      </c>
      <c r="GC736">
        <v>0</v>
      </c>
      <c r="GD736">
        <v>0</v>
      </c>
      <c r="GE736">
        <v>0</v>
      </c>
      <c r="GF736">
        <v>0</v>
      </c>
      <c r="GG736">
        <v>0</v>
      </c>
      <c r="GH736">
        <v>0</v>
      </c>
      <c r="GI736">
        <v>1</v>
      </c>
      <c r="GJ736">
        <v>2</v>
      </c>
      <c r="GK736">
        <v>0</v>
      </c>
      <c r="GL736">
        <v>0</v>
      </c>
      <c r="GM736">
        <v>0</v>
      </c>
      <c r="GN736">
        <v>43</v>
      </c>
      <c r="GO736">
        <v>22</v>
      </c>
      <c r="GP736">
        <v>17</v>
      </c>
      <c r="GQ736">
        <v>0</v>
      </c>
      <c r="GR736">
        <v>1</v>
      </c>
      <c r="GS736">
        <v>0</v>
      </c>
      <c r="GT736">
        <v>0</v>
      </c>
      <c r="GU736">
        <v>0</v>
      </c>
      <c r="GV736">
        <v>3</v>
      </c>
      <c r="GW736">
        <v>0</v>
      </c>
      <c r="GX736">
        <v>0</v>
      </c>
      <c r="GY736">
        <v>0</v>
      </c>
      <c r="GZ736">
        <v>0</v>
      </c>
      <c r="HA736">
        <v>0</v>
      </c>
      <c r="HB736">
        <v>0</v>
      </c>
      <c r="HC736">
        <v>0</v>
      </c>
      <c r="HD736">
        <v>0</v>
      </c>
      <c r="HE736">
        <v>0</v>
      </c>
      <c r="HF736">
        <v>0</v>
      </c>
      <c r="HG736">
        <v>1</v>
      </c>
      <c r="HH736">
        <v>22</v>
      </c>
      <c r="HI736">
        <v>1</v>
      </c>
      <c r="HJ736">
        <v>0</v>
      </c>
      <c r="HK736">
        <v>0</v>
      </c>
      <c r="HL736">
        <v>0</v>
      </c>
      <c r="HM736">
        <v>0</v>
      </c>
      <c r="HN736">
        <v>0</v>
      </c>
      <c r="HO736">
        <v>0</v>
      </c>
      <c r="HP736">
        <v>0</v>
      </c>
      <c r="HQ736">
        <v>0</v>
      </c>
      <c r="HR736">
        <v>0</v>
      </c>
      <c r="HS736">
        <v>0</v>
      </c>
      <c r="HT736">
        <v>0</v>
      </c>
      <c r="HU736">
        <v>1</v>
      </c>
      <c r="HV736">
        <v>1</v>
      </c>
      <c r="HW736">
        <v>0</v>
      </c>
      <c r="HX736">
        <v>0</v>
      </c>
      <c r="HY736">
        <v>0</v>
      </c>
      <c r="HZ736">
        <v>0</v>
      </c>
      <c r="IA736">
        <v>0</v>
      </c>
      <c r="IB736">
        <v>0</v>
      </c>
      <c r="IC736">
        <v>0</v>
      </c>
      <c r="ID736">
        <v>0</v>
      </c>
      <c r="IE736">
        <v>0</v>
      </c>
      <c r="IF736">
        <v>0</v>
      </c>
      <c r="IG736">
        <v>0</v>
      </c>
      <c r="IH736">
        <v>0</v>
      </c>
      <c r="II736">
        <v>0</v>
      </c>
      <c r="IJ736">
        <v>0</v>
      </c>
      <c r="IK736">
        <v>0</v>
      </c>
      <c r="IL736">
        <v>0</v>
      </c>
      <c r="IM736">
        <v>1</v>
      </c>
      <c r="IN736">
        <v>0</v>
      </c>
      <c r="IO736">
        <v>0</v>
      </c>
      <c r="IP736">
        <v>1</v>
      </c>
      <c r="IQ736">
        <v>0</v>
      </c>
      <c r="IR736">
        <v>0</v>
      </c>
      <c r="IS736">
        <v>0</v>
      </c>
      <c r="IT736">
        <v>0</v>
      </c>
      <c r="IU736">
        <v>0</v>
      </c>
      <c r="IV736">
        <v>0</v>
      </c>
      <c r="IW736">
        <v>0</v>
      </c>
      <c r="IX736">
        <v>0</v>
      </c>
      <c r="IY736">
        <v>0</v>
      </c>
      <c r="IZ736">
        <v>0</v>
      </c>
      <c r="JA736">
        <v>0</v>
      </c>
      <c r="JB736">
        <v>0</v>
      </c>
      <c r="JC736">
        <v>0</v>
      </c>
      <c r="JD736">
        <v>0</v>
      </c>
      <c r="JE736">
        <v>0</v>
      </c>
      <c r="JF736">
        <v>0</v>
      </c>
      <c r="JG736">
        <v>0</v>
      </c>
      <c r="JH736">
        <v>0</v>
      </c>
      <c r="JI736">
        <v>0</v>
      </c>
      <c r="JJ736">
        <v>0</v>
      </c>
      <c r="JK736">
        <v>0</v>
      </c>
      <c r="JL736">
        <v>1</v>
      </c>
    </row>
    <row r="737" spans="1:272">
      <c r="A737" t="s">
        <v>288</v>
      </c>
      <c r="B737" t="s">
        <v>261</v>
      </c>
      <c r="C737" t="str">
        <f>"161004"</f>
        <v>161004</v>
      </c>
      <c r="D737" t="s">
        <v>287</v>
      </c>
      <c r="E737">
        <v>10</v>
      </c>
      <c r="F737">
        <v>995</v>
      </c>
      <c r="G737">
        <v>770</v>
      </c>
      <c r="H737">
        <v>412</v>
      </c>
      <c r="I737">
        <v>358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358</v>
      </c>
      <c r="T737">
        <v>0</v>
      </c>
      <c r="U737">
        <v>0</v>
      </c>
      <c r="V737">
        <v>358</v>
      </c>
      <c r="W737">
        <v>20</v>
      </c>
      <c r="X737">
        <v>17</v>
      </c>
      <c r="Y737">
        <v>3</v>
      </c>
      <c r="Z737">
        <v>0</v>
      </c>
      <c r="AA737">
        <v>338</v>
      </c>
      <c r="AB737">
        <v>118</v>
      </c>
      <c r="AC737">
        <v>8</v>
      </c>
      <c r="AD737">
        <v>8</v>
      </c>
      <c r="AE737">
        <v>36</v>
      </c>
      <c r="AF737">
        <v>11</v>
      </c>
      <c r="AG737">
        <v>2</v>
      </c>
      <c r="AH737">
        <v>38</v>
      </c>
      <c r="AI737">
        <v>1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2</v>
      </c>
      <c r="AR737">
        <v>2</v>
      </c>
      <c r="AS737">
        <v>1</v>
      </c>
      <c r="AT737">
        <v>0</v>
      </c>
      <c r="AU737">
        <v>0</v>
      </c>
      <c r="AV737">
        <v>1</v>
      </c>
      <c r="AW737">
        <v>1</v>
      </c>
      <c r="AX737">
        <v>0</v>
      </c>
      <c r="AY737">
        <v>2</v>
      </c>
      <c r="AZ737">
        <v>4</v>
      </c>
      <c r="BA737">
        <v>118</v>
      </c>
      <c r="BB737">
        <v>73</v>
      </c>
      <c r="BC737">
        <v>8</v>
      </c>
      <c r="BD737">
        <v>0</v>
      </c>
      <c r="BE737">
        <v>52</v>
      </c>
      <c r="BF737">
        <v>3</v>
      </c>
      <c r="BG737">
        <v>1</v>
      </c>
      <c r="BH737">
        <v>0</v>
      </c>
      <c r="BI737">
        <v>0</v>
      </c>
      <c r="BJ737">
        <v>1</v>
      </c>
      <c r="BK737">
        <v>1</v>
      </c>
      <c r="BL737">
        <v>1</v>
      </c>
      <c r="BM737">
        <v>0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3</v>
      </c>
      <c r="BT737">
        <v>0</v>
      </c>
      <c r="BU737">
        <v>0</v>
      </c>
      <c r="BV737">
        <v>1</v>
      </c>
      <c r="BW737">
        <v>0</v>
      </c>
      <c r="BX737">
        <v>1</v>
      </c>
      <c r="BY737">
        <v>0</v>
      </c>
      <c r="BZ737">
        <v>73</v>
      </c>
      <c r="CA737">
        <v>11</v>
      </c>
      <c r="CB737">
        <v>3</v>
      </c>
      <c r="CC737">
        <v>0</v>
      </c>
      <c r="CD737">
        <v>2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3</v>
      </c>
      <c r="CK737">
        <v>0</v>
      </c>
      <c r="CL737">
        <v>0</v>
      </c>
      <c r="CM737">
        <v>0</v>
      </c>
      <c r="CN737">
        <v>1</v>
      </c>
      <c r="CO737">
        <v>2</v>
      </c>
      <c r="CP737">
        <v>11</v>
      </c>
      <c r="CQ737">
        <v>9</v>
      </c>
      <c r="CR737">
        <v>5</v>
      </c>
      <c r="CS737">
        <v>0</v>
      </c>
      <c r="CT737">
        <v>0</v>
      </c>
      <c r="CU737">
        <v>2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1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1</v>
      </c>
      <c r="DN737">
        <v>0</v>
      </c>
      <c r="DO737">
        <v>0</v>
      </c>
      <c r="DP737">
        <v>9</v>
      </c>
      <c r="DQ737">
        <v>3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1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2</v>
      </c>
      <c r="EP737">
        <v>3</v>
      </c>
      <c r="EQ737">
        <v>20</v>
      </c>
      <c r="ER737">
        <v>5</v>
      </c>
      <c r="ES737">
        <v>4</v>
      </c>
      <c r="ET737">
        <v>1</v>
      </c>
      <c r="EU737">
        <v>0</v>
      </c>
      <c r="EV737">
        <v>1</v>
      </c>
      <c r="EW737">
        <v>0</v>
      </c>
      <c r="EX737">
        <v>3</v>
      </c>
      <c r="EY737">
        <v>0</v>
      </c>
      <c r="EZ737">
        <v>0</v>
      </c>
      <c r="FA737">
        <v>1</v>
      </c>
      <c r="FB737">
        <v>1</v>
      </c>
      <c r="FC737">
        <v>1</v>
      </c>
      <c r="FD737">
        <v>0</v>
      </c>
      <c r="FE737">
        <v>0</v>
      </c>
      <c r="FF737">
        <v>1</v>
      </c>
      <c r="FG737">
        <v>0</v>
      </c>
      <c r="FH737">
        <v>0</v>
      </c>
      <c r="FI737">
        <v>0</v>
      </c>
      <c r="FJ737">
        <v>0</v>
      </c>
      <c r="FK737">
        <v>2</v>
      </c>
      <c r="FL737">
        <v>0</v>
      </c>
      <c r="FM737">
        <v>0</v>
      </c>
      <c r="FN737">
        <v>20</v>
      </c>
      <c r="FO737">
        <v>89</v>
      </c>
      <c r="FP737">
        <v>9</v>
      </c>
      <c r="FQ737">
        <v>26</v>
      </c>
      <c r="FR737">
        <v>1</v>
      </c>
      <c r="FS737">
        <v>1</v>
      </c>
      <c r="FT737">
        <v>1</v>
      </c>
      <c r="FU737">
        <v>4</v>
      </c>
      <c r="FV737">
        <v>2</v>
      </c>
      <c r="FW737">
        <v>0</v>
      </c>
      <c r="FX737">
        <v>1</v>
      </c>
      <c r="FY737">
        <v>36</v>
      </c>
      <c r="FZ737">
        <v>1</v>
      </c>
      <c r="GA737">
        <v>0</v>
      </c>
      <c r="GB737">
        <v>1</v>
      </c>
      <c r="GC737">
        <v>1</v>
      </c>
      <c r="GD737">
        <v>0</v>
      </c>
      <c r="GE737">
        <v>1</v>
      </c>
      <c r="GF737">
        <v>0</v>
      </c>
      <c r="GG737">
        <v>0</v>
      </c>
      <c r="GH737">
        <v>1</v>
      </c>
      <c r="GI737">
        <v>1</v>
      </c>
      <c r="GJ737">
        <v>2</v>
      </c>
      <c r="GK737">
        <v>0</v>
      </c>
      <c r="GL737">
        <v>0</v>
      </c>
      <c r="GM737">
        <v>0</v>
      </c>
      <c r="GN737">
        <v>89</v>
      </c>
      <c r="GO737">
        <v>11</v>
      </c>
      <c r="GP737">
        <v>4</v>
      </c>
      <c r="GQ737">
        <v>3</v>
      </c>
      <c r="GR737">
        <v>0</v>
      </c>
      <c r="GS737">
        <v>0</v>
      </c>
      <c r="GT737">
        <v>1</v>
      </c>
      <c r="GU737">
        <v>0</v>
      </c>
      <c r="GV737">
        <v>2</v>
      </c>
      <c r="GW737">
        <v>0</v>
      </c>
      <c r="GX737">
        <v>0</v>
      </c>
      <c r="GY737">
        <v>0</v>
      </c>
      <c r="GZ737">
        <v>0</v>
      </c>
      <c r="HA737">
        <v>0</v>
      </c>
      <c r="HB737">
        <v>0</v>
      </c>
      <c r="HC737">
        <v>0</v>
      </c>
      <c r="HD737">
        <v>0</v>
      </c>
      <c r="HE737">
        <v>0</v>
      </c>
      <c r="HF737">
        <v>0</v>
      </c>
      <c r="HG737">
        <v>1</v>
      </c>
      <c r="HH737">
        <v>11</v>
      </c>
      <c r="HI737">
        <v>2</v>
      </c>
      <c r="HJ737">
        <v>0</v>
      </c>
      <c r="HK737">
        <v>1</v>
      </c>
      <c r="HL737">
        <v>0</v>
      </c>
      <c r="HM737">
        <v>0</v>
      </c>
      <c r="HN737">
        <v>0</v>
      </c>
      <c r="HO737">
        <v>0</v>
      </c>
      <c r="HP737">
        <v>1</v>
      </c>
      <c r="HQ737">
        <v>0</v>
      </c>
      <c r="HR737">
        <v>0</v>
      </c>
      <c r="HS737">
        <v>0</v>
      </c>
      <c r="HT737">
        <v>0</v>
      </c>
      <c r="HU737">
        <v>0</v>
      </c>
      <c r="HV737">
        <v>2</v>
      </c>
      <c r="HW737">
        <v>0</v>
      </c>
      <c r="HX737">
        <v>0</v>
      </c>
      <c r="HY737">
        <v>0</v>
      </c>
      <c r="HZ737">
        <v>0</v>
      </c>
      <c r="IA737">
        <v>0</v>
      </c>
      <c r="IB737">
        <v>0</v>
      </c>
      <c r="IC737">
        <v>0</v>
      </c>
      <c r="ID737">
        <v>0</v>
      </c>
      <c r="IE737">
        <v>0</v>
      </c>
      <c r="IF737">
        <v>0</v>
      </c>
      <c r="IG737">
        <v>0</v>
      </c>
      <c r="IH737">
        <v>0</v>
      </c>
      <c r="II737">
        <v>0</v>
      </c>
      <c r="IJ737">
        <v>0</v>
      </c>
      <c r="IK737">
        <v>0</v>
      </c>
      <c r="IL737">
        <v>0</v>
      </c>
      <c r="IM737">
        <v>2</v>
      </c>
      <c r="IN737">
        <v>1</v>
      </c>
      <c r="IO737">
        <v>0</v>
      </c>
      <c r="IP737">
        <v>0</v>
      </c>
      <c r="IQ737">
        <v>0</v>
      </c>
      <c r="IR737">
        <v>0</v>
      </c>
      <c r="IS737">
        <v>0</v>
      </c>
      <c r="IT737">
        <v>0</v>
      </c>
      <c r="IU737">
        <v>0</v>
      </c>
      <c r="IV737">
        <v>0</v>
      </c>
      <c r="IW737">
        <v>0</v>
      </c>
      <c r="IX737">
        <v>0</v>
      </c>
      <c r="IY737">
        <v>0</v>
      </c>
      <c r="IZ737">
        <v>0</v>
      </c>
      <c r="JA737">
        <v>0</v>
      </c>
      <c r="JB737">
        <v>0</v>
      </c>
      <c r="JC737">
        <v>0</v>
      </c>
      <c r="JD737">
        <v>0</v>
      </c>
      <c r="JE737">
        <v>0</v>
      </c>
      <c r="JF737">
        <v>0</v>
      </c>
      <c r="JG737">
        <v>0</v>
      </c>
      <c r="JH737">
        <v>0</v>
      </c>
      <c r="JI737">
        <v>0</v>
      </c>
      <c r="JJ737">
        <v>0</v>
      </c>
      <c r="JK737">
        <v>1</v>
      </c>
      <c r="JL737">
        <v>2</v>
      </c>
    </row>
    <row r="738" spans="1:272">
      <c r="A738" t="s">
        <v>286</v>
      </c>
      <c r="B738" t="s">
        <v>261</v>
      </c>
      <c r="C738" t="str">
        <f>"161004"</f>
        <v>161004</v>
      </c>
      <c r="D738" t="s">
        <v>285</v>
      </c>
      <c r="E738">
        <v>11</v>
      </c>
      <c r="F738">
        <v>1128</v>
      </c>
      <c r="G738">
        <v>868</v>
      </c>
      <c r="H738">
        <v>454</v>
      </c>
      <c r="I738">
        <v>414</v>
      </c>
      <c r="J738">
        <v>0</v>
      </c>
      <c r="K738">
        <v>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414</v>
      </c>
      <c r="T738">
        <v>0</v>
      </c>
      <c r="U738">
        <v>0</v>
      </c>
      <c r="V738">
        <v>414</v>
      </c>
      <c r="W738">
        <v>10</v>
      </c>
      <c r="X738">
        <v>9</v>
      </c>
      <c r="Y738">
        <v>1</v>
      </c>
      <c r="Z738">
        <v>0</v>
      </c>
      <c r="AA738">
        <v>404</v>
      </c>
      <c r="AB738">
        <v>130</v>
      </c>
      <c r="AC738">
        <v>4</v>
      </c>
      <c r="AD738">
        <v>19</v>
      </c>
      <c r="AE738">
        <v>28</v>
      </c>
      <c r="AF738">
        <v>7</v>
      </c>
      <c r="AG738">
        <v>6</v>
      </c>
      <c r="AH738">
        <v>54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2</v>
      </c>
      <c r="AR738">
        <v>1</v>
      </c>
      <c r="AS738">
        <v>0</v>
      </c>
      <c r="AT738">
        <v>2</v>
      </c>
      <c r="AU738">
        <v>0</v>
      </c>
      <c r="AV738">
        <v>0</v>
      </c>
      <c r="AW738">
        <v>2</v>
      </c>
      <c r="AX738">
        <v>0</v>
      </c>
      <c r="AY738">
        <v>2</v>
      </c>
      <c r="AZ738">
        <v>2</v>
      </c>
      <c r="BA738">
        <v>130</v>
      </c>
      <c r="BB738">
        <v>94</v>
      </c>
      <c r="BC738">
        <v>5</v>
      </c>
      <c r="BD738">
        <v>7</v>
      </c>
      <c r="BE738">
        <v>69</v>
      </c>
      <c r="BF738">
        <v>2</v>
      </c>
      <c r="BG738">
        <v>0</v>
      </c>
      <c r="BH738">
        <v>0</v>
      </c>
      <c r="BI738">
        <v>0</v>
      </c>
      <c r="BJ738">
        <v>3</v>
      </c>
      <c r="BK738">
        <v>0</v>
      </c>
      <c r="BL738">
        <v>3</v>
      </c>
      <c r="BM738">
        <v>0</v>
      </c>
      <c r="BN738">
        <v>1</v>
      </c>
      <c r="BO738">
        <v>2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1</v>
      </c>
      <c r="BW738">
        <v>0</v>
      </c>
      <c r="BX738">
        <v>1</v>
      </c>
      <c r="BY738">
        <v>0</v>
      </c>
      <c r="BZ738">
        <v>94</v>
      </c>
      <c r="CA738">
        <v>14</v>
      </c>
      <c r="CB738">
        <v>5</v>
      </c>
      <c r="CC738">
        <v>1</v>
      </c>
      <c r="CD738">
        <v>2</v>
      </c>
      <c r="CE738">
        <v>0</v>
      </c>
      <c r="CF738">
        <v>0</v>
      </c>
      <c r="CG738">
        <v>1</v>
      </c>
      <c r="CH738">
        <v>2</v>
      </c>
      <c r="CI738">
        <v>1</v>
      </c>
      <c r="CJ738">
        <v>0</v>
      </c>
      <c r="CK738">
        <v>0</v>
      </c>
      <c r="CL738">
        <v>0</v>
      </c>
      <c r="CM738">
        <v>1</v>
      </c>
      <c r="CN738">
        <v>0</v>
      </c>
      <c r="CO738">
        <v>1</v>
      </c>
      <c r="CP738">
        <v>14</v>
      </c>
      <c r="CQ738">
        <v>19</v>
      </c>
      <c r="CR738">
        <v>11</v>
      </c>
      <c r="CS738">
        <v>1</v>
      </c>
      <c r="CT738">
        <v>1</v>
      </c>
      <c r="CU738">
        <v>0</v>
      </c>
      <c r="CV738">
        <v>2</v>
      </c>
      <c r="CW738">
        <v>0</v>
      </c>
      <c r="CX738">
        <v>1</v>
      </c>
      <c r="CY738">
        <v>1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1</v>
      </c>
      <c r="DI738">
        <v>0</v>
      </c>
      <c r="DJ738">
        <v>1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19</v>
      </c>
      <c r="DQ738">
        <v>4</v>
      </c>
      <c r="DR738">
        <v>1</v>
      </c>
      <c r="DS738">
        <v>1</v>
      </c>
      <c r="DT738">
        <v>0</v>
      </c>
      <c r="DU738">
        <v>1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1</v>
      </c>
      <c r="EM738">
        <v>0</v>
      </c>
      <c r="EN738">
        <v>0</v>
      </c>
      <c r="EO738">
        <v>0</v>
      </c>
      <c r="EP738">
        <v>4</v>
      </c>
      <c r="EQ738">
        <v>19</v>
      </c>
      <c r="ER738">
        <v>9</v>
      </c>
      <c r="ES738">
        <v>2</v>
      </c>
      <c r="ET738">
        <v>1</v>
      </c>
      <c r="EU738">
        <v>0</v>
      </c>
      <c r="EV738">
        <v>0</v>
      </c>
      <c r="EW738">
        <v>2</v>
      </c>
      <c r="EX738">
        <v>1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1</v>
      </c>
      <c r="FE738">
        <v>0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  <c r="FL738">
        <v>1</v>
      </c>
      <c r="FM738">
        <v>2</v>
      </c>
      <c r="FN738">
        <v>19</v>
      </c>
      <c r="FO738">
        <v>97</v>
      </c>
      <c r="FP738">
        <v>13</v>
      </c>
      <c r="FQ738">
        <v>26</v>
      </c>
      <c r="FR738">
        <v>4</v>
      </c>
      <c r="FS738">
        <v>1</v>
      </c>
      <c r="FT738">
        <v>0</v>
      </c>
      <c r="FU738">
        <v>2</v>
      </c>
      <c r="FV738">
        <v>1</v>
      </c>
      <c r="FW738">
        <v>1</v>
      </c>
      <c r="FX738">
        <v>2</v>
      </c>
      <c r="FY738">
        <v>44</v>
      </c>
      <c r="FZ738">
        <v>0</v>
      </c>
      <c r="GA738">
        <v>0</v>
      </c>
      <c r="GB738">
        <v>0</v>
      </c>
      <c r="GC738">
        <v>1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0</v>
      </c>
      <c r="GK738">
        <v>0</v>
      </c>
      <c r="GL738">
        <v>0</v>
      </c>
      <c r="GM738">
        <v>2</v>
      </c>
      <c r="GN738">
        <v>97</v>
      </c>
      <c r="GO738">
        <v>16</v>
      </c>
      <c r="GP738">
        <v>4</v>
      </c>
      <c r="GQ738">
        <v>0</v>
      </c>
      <c r="GR738">
        <v>4</v>
      </c>
      <c r="GS738">
        <v>1</v>
      </c>
      <c r="GT738">
        <v>4</v>
      </c>
      <c r="GU738">
        <v>1</v>
      </c>
      <c r="GV738">
        <v>0</v>
      </c>
      <c r="GW738">
        <v>0</v>
      </c>
      <c r="GX738">
        <v>0</v>
      </c>
      <c r="GY738">
        <v>0</v>
      </c>
      <c r="GZ738">
        <v>0</v>
      </c>
      <c r="HA738">
        <v>0</v>
      </c>
      <c r="HB738">
        <v>0</v>
      </c>
      <c r="HC738">
        <v>0</v>
      </c>
      <c r="HD738">
        <v>0</v>
      </c>
      <c r="HE738">
        <v>0</v>
      </c>
      <c r="HF738">
        <v>0</v>
      </c>
      <c r="HG738">
        <v>2</v>
      </c>
      <c r="HH738">
        <v>16</v>
      </c>
      <c r="HI738">
        <v>3</v>
      </c>
      <c r="HJ738">
        <v>0</v>
      </c>
      <c r="HK738">
        <v>0</v>
      </c>
      <c r="HL738">
        <v>0</v>
      </c>
      <c r="HM738">
        <v>0</v>
      </c>
      <c r="HN738">
        <v>0</v>
      </c>
      <c r="HO738">
        <v>0</v>
      </c>
      <c r="HP738">
        <v>1</v>
      </c>
      <c r="HQ738">
        <v>1</v>
      </c>
      <c r="HR738">
        <v>0</v>
      </c>
      <c r="HS738">
        <v>0</v>
      </c>
      <c r="HT738">
        <v>0</v>
      </c>
      <c r="HU738">
        <v>1</v>
      </c>
      <c r="HV738">
        <v>3</v>
      </c>
      <c r="HW738">
        <v>4</v>
      </c>
      <c r="HX738">
        <v>1</v>
      </c>
      <c r="HY738">
        <v>0</v>
      </c>
      <c r="HZ738">
        <v>1</v>
      </c>
      <c r="IA738">
        <v>0</v>
      </c>
      <c r="IB738">
        <v>0</v>
      </c>
      <c r="IC738">
        <v>0</v>
      </c>
      <c r="ID738">
        <v>1</v>
      </c>
      <c r="IE738">
        <v>0</v>
      </c>
      <c r="IF738">
        <v>0</v>
      </c>
      <c r="IG738">
        <v>1</v>
      </c>
      <c r="IH738">
        <v>0</v>
      </c>
      <c r="II738">
        <v>0</v>
      </c>
      <c r="IJ738">
        <v>0</v>
      </c>
      <c r="IK738">
        <v>0</v>
      </c>
      <c r="IL738">
        <v>4</v>
      </c>
      <c r="IM738">
        <v>4</v>
      </c>
      <c r="IN738">
        <v>0</v>
      </c>
      <c r="IO738">
        <v>0</v>
      </c>
      <c r="IP738">
        <v>0</v>
      </c>
      <c r="IQ738">
        <v>0</v>
      </c>
      <c r="IR738">
        <v>0</v>
      </c>
      <c r="IS738">
        <v>0</v>
      </c>
      <c r="IT738">
        <v>0</v>
      </c>
      <c r="IU738">
        <v>0</v>
      </c>
      <c r="IV738">
        <v>0</v>
      </c>
      <c r="IW738">
        <v>0</v>
      </c>
      <c r="IX738">
        <v>2</v>
      </c>
      <c r="IY738">
        <v>0</v>
      </c>
      <c r="IZ738">
        <v>0</v>
      </c>
      <c r="JA738">
        <v>1</v>
      </c>
      <c r="JB738">
        <v>0</v>
      </c>
      <c r="JC738">
        <v>0</v>
      </c>
      <c r="JD738">
        <v>0</v>
      </c>
      <c r="JE738">
        <v>0</v>
      </c>
      <c r="JF738">
        <v>0</v>
      </c>
      <c r="JG738">
        <v>0</v>
      </c>
      <c r="JH738">
        <v>0</v>
      </c>
      <c r="JI738">
        <v>0</v>
      </c>
      <c r="JJ738">
        <v>0</v>
      </c>
      <c r="JK738">
        <v>1</v>
      </c>
      <c r="JL738">
        <v>4</v>
      </c>
    </row>
    <row r="739" spans="1:272">
      <c r="A739" t="s">
        <v>284</v>
      </c>
      <c r="B739" t="s">
        <v>261</v>
      </c>
      <c r="C739" t="str">
        <f>"161004"</f>
        <v>161004</v>
      </c>
      <c r="D739" t="s">
        <v>283</v>
      </c>
      <c r="E739">
        <v>12</v>
      </c>
      <c r="F739">
        <v>1142</v>
      </c>
      <c r="G739">
        <v>870</v>
      </c>
      <c r="H739">
        <v>356</v>
      </c>
      <c r="I739">
        <v>514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514</v>
      </c>
      <c r="T739">
        <v>0</v>
      </c>
      <c r="U739">
        <v>0</v>
      </c>
      <c r="V739">
        <v>514</v>
      </c>
      <c r="W739">
        <v>11</v>
      </c>
      <c r="X739">
        <v>6</v>
      </c>
      <c r="Y739">
        <v>5</v>
      </c>
      <c r="Z739">
        <v>0</v>
      </c>
      <c r="AA739">
        <v>503</v>
      </c>
      <c r="AB739">
        <v>164</v>
      </c>
      <c r="AC739">
        <v>14</v>
      </c>
      <c r="AD739">
        <v>20</v>
      </c>
      <c r="AE739">
        <v>49</v>
      </c>
      <c r="AF739">
        <v>17</v>
      </c>
      <c r="AG739">
        <v>5</v>
      </c>
      <c r="AH739">
        <v>41</v>
      </c>
      <c r="AI739">
        <v>0</v>
      </c>
      <c r="AJ739">
        <v>1</v>
      </c>
      <c r="AK739">
        <v>4</v>
      </c>
      <c r="AL739">
        <v>1</v>
      </c>
      <c r="AM739">
        <v>0</v>
      </c>
      <c r="AN739">
        <v>2</v>
      </c>
      <c r="AO739">
        <v>0</v>
      </c>
      <c r="AP739">
        <v>0</v>
      </c>
      <c r="AQ739">
        <v>2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0</v>
      </c>
      <c r="AX739">
        <v>0</v>
      </c>
      <c r="AY739">
        <v>2</v>
      </c>
      <c r="AZ739">
        <v>5</v>
      </c>
      <c r="BA739">
        <v>164</v>
      </c>
      <c r="BB739">
        <v>109</v>
      </c>
      <c r="BC739">
        <v>14</v>
      </c>
      <c r="BD739">
        <v>4</v>
      </c>
      <c r="BE739">
        <v>67</v>
      </c>
      <c r="BF739">
        <v>6</v>
      </c>
      <c r="BG739">
        <v>5</v>
      </c>
      <c r="BH739">
        <v>6</v>
      </c>
      <c r="BI739">
        <v>0</v>
      </c>
      <c r="BJ739">
        <v>4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1</v>
      </c>
      <c r="BX739">
        <v>2</v>
      </c>
      <c r="BY739">
        <v>0</v>
      </c>
      <c r="BZ739">
        <v>109</v>
      </c>
      <c r="CA739">
        <v>11</v>
      </c>
      <c r="CB739">
        <v>2</v>
      </c>
      <c r="CC739">
        <v>2</v>
      </c>
      <c r="CD739">
        <v>1</v>
      </c>
      <c r="CE739">
        <v>1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1</v>
      </c>
      <c r="CN739">
        <v>1</v>
      </c>
      <c r="CO739">
        <v>3</v>
      </c>
      <c r="CP739">
        <v>11</v>
      </c>
      <c r="CQ739">
        <v>17</v>
      </c>
      <c r="CR739">
        <v>8</v>
      </c>
      <c r="CS739">
        <v>0</v>
      </c>
      <c r="CT739">
        <v>2</v>
      </c>
      <c r="CU739">
        <v>1</v>
      </c>
      <c r="CV739">
        <v>1</v>
      </c>
      <c r="CW739">
        <v>0</v>
      </c>
      <c r="CX739">
        <v>1</v>
      </c>
      <c r="CY739">
        <v>0</v>
      </c>
      <c r="CZ739">
        <v>1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1</v>
      </c>
      <c r="DM739">
        <v>0</v>
      </c>
      <c r="DN739">
        <v>0</v>
      </c>
      <c r="DO739">
        <v>2</v>
      </c>
      <c r="DP739">
        <v>17</v>
      </c>
      <c r="DQ739">
        <v>12</v>
      </c>
      <c r="DR739">
        <v>1</v>
      </c>
      <c r="DS739">
        <v>1</v>
      </c>
      <c r="DT739">
        <v>0</v>
      </c>
      <c r="DU739">
        <v>1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1</v>
      </c>
      <c r="EB739">
        <v>0</v>
      </c>
      <c r="EC739">
        <v>0</v>
      </c>
      <c r="ED739">
        <v>0</v>
      </c>
      <c r="EE739">
        <v>1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7</v>
      </c>
      <c r="EP739">
        <v>12</v>
      </c>
      <c r="EQ739">
        <v>39</v>
      </c>
      <c r="ER739">
        <v>11</v>
      </c>
      <c r="ES739">
        <v>8</v>
      </c>
      <c r="ET739">
        <v>7</v>
      </c>
      <c r="EU739">
        <v>0</v>
      </c>
      <c r="EV739">
        <v>3</v>
      </c>
      <c r="EW739">
        <v>0</v>
      </c>
      <c r="EX739">
        <v>0</v>
      </c>
      <c r="EY739">
        <v>0</v>
      </c>
      <c r="EZ739">
        <v>0</v>
      </c>
      <c r="FA739">
        <v>3</v>
      </c>
      <c r="FB739">
        <v>1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6</v>
      </c>
      <c r="FN739">
        <v>39</v>
      </c>
      <c r="FO739">
        <v>105</v>
      </c>
      <c r="FP739">
        <v>6</v>
      </c>
      <c r="FQ739">
        <v>26</v>
      </c>
      <c r="FR739">
        <v>0</v>
      </c>
      <c r="FS739">
        <v>2</v>
      </c>
      <c r="FT739">
        <v>1</v>
      </c>
      <c r="FU739">
        <v>2</v>
      </c>
      <c r="FV739">
        <v>1</v>
      </c>
      <c r="FW739">
        <v>0</v>
      </c>
      <c r="FX739">
        <v>1</v>
      </c>
      <c r="FY739">
        <v>59</v>
      </c>
      <c r="FZ739">
        <v>0</v>
      </c>
      <c r="GA739">
        <v>0</v>
      </c>
      <c r="GB739">
        <v>1</v>
      </c>
      <c r="GC739">
        <v>0</v>
      </c>
      <c r="GD739">
        <v>1</v>
      </c>
      <c r="GE739">
        <v>0</v>
      </c>
      <c r="GF739">
        <v>0</v>
      </c>
      <c r="GG739">
        <v>0</v>
      </c>
      <c r="GH739">
        <v>1</v>
      </c>
      <c r="GI739">
        <v>0</v>
      </c>
      <c r="GJ739">
        <v>3</v>
      </c>
      <c r="GK739">
        <v>1</v>
      </c>
      <c r="GL739">
        <v>0</v>
      </c>
      <c r="GM739">
        <v>0</v>
      </c>
      <c r="GN739">
        <v>105</v>
      </c>
      <c r="GO739">
        <v>38</v>
      </c>
      <c r="GP739">
        <v>27</v>
      </c>
      <c r="GQ739">
        <v>2</v>
      </c>
      <c r="GR739">
        <v>0</v>
      </c>
      <c r="GS739">
        <v>0</v>
      </c>
      <c r="GT739">
        <v>0</v>
      </c>
      <c r="GU739">
        <v>0</v>
      </c>
      <c r="GV739">
        <v>2</v>
      </c>
      <c r="GW739">
        <v>2</v>
      </c>
      <c r="GX739">
        <v>0</v>
      </c>
      <c r="GY739">
        <v>0</v>
      </c>
      <c r="GZ739">
        <v>1</v>
      </c>
      <c r="HA739">
        <v>1</v>
      </c>
      <c r="HB739">
        <v>0</v>
      </c>
      <c r="HC739">
        <v>1</v>
      </c>
      <c r="HD739">
        <v>0</v>
      </c>
      <c r="HE739">
        <v>0</v>
      </c>
      <c r="HF739">
        <v>0</v>
      </c>
      <c r="HG739">
        <v>2</v>
      </c>
      <c r="HH739">
        <v>38</v>
      </c>
      <c r="HI739">
        <v>2</v>
      </c>
      <c r="HJ739">
        <v>1</v>
      </c>
      <c r="HK739">
        <v>0</v>
      </c>
      <c r="HL739">
        <v>0</v>
      </c>
      <c r="HM739">
        <v>0</v>
      </c>
      <c r="HN739">
        <v>0</v>
      </c>
      <c r="HO739">
        <v>0</v>
      </c>
      <c r="HP739">
        <v>0</v>
      </c>
      <c r="HQ739">
        <v>0</v>
      </c>
      <c r="HR739">
        <v>0</v>
      </c>
      <c r="HS739">
        <v>0</v>
      </c>
      <c r="HT739">
        <v>0</v>
      </c>
      <c r="HU739">
        <v>1</v>
      </c>
      <c r="HV739">
        <v>2</v>
      </c>
      <c r="HW739">
        <v>2</v>
      </c>
      <c r="HX739">
        <v>0</v>
      </c>
      <c r="HY739">
        <v>0</v>
      </c>
      <c r="HZ739">
        <v>1</v>
      </c>
      <c r="IA739">
        <v>0</v>
      </c>
      <c r="IB739">
        <v>0</v>
      </c>
      <c r="IC739">
        <v>1</v>
      </c>
      <c r="ID739">
        <v>0</v>
      </c>
      <c r="IE739">
        <v>0</v>
      </c>
      <c r="IF739">
        <v>0</v>
      </c>
      <c r="IG739">
        <v>0</v>
      </c>
      <c r="IH739">
        <v>0</v>
      </c>
      <c r="II739">
        <v>0</v>
      </c>
      <c r="IJ739">
        <v>0</v>
      </c>
      <c r="IK739">
        <v>0</v>
      </c>
      <c r="IL739">
        <v>2</v>
      </c>
      <c r="IM739">
        <v>4</v>
      </c>
      <c r="IN739">
        <v>0</v>
      </c>
      <c r="IO739">
        <v>0</v>
      </c>
      <c r="IP739">
        <v>1</v>
      </c>
      <c r="IQ739">
        <v>0</v>
      </c>
      <c r="IR739">
        <v>0</v>
      </c>
      <c r="IS739">
        <v>0</v>
      </c>
      <c r="IT739">
        <v>0</v>
      </c>
      <c r="IU739">
        <v>0</v>
      </c>
      <c r="IV739">
        <v>0</v>
      </c>
      <c r="IW739">
        <v>0</v>
      </c>
      <c r="IX739">
        <v>0</v>
      </c>
      <c r="IY739">
        <v>0</v>
      </c>
      <c r="IZ739">
        <v>0</v>
      </c>
      <c r="JA739">
        <v>0</v>
      </c>
      <c r="JB739">
        <v>0</v>
      </c>
      <c r="JC739">
        <v>0</v>
      </c>
      <c r="JD739">
        <v>0</v>
      </c>
      <c r="JE739">
        <v>0</v>
      </c>
      <c r="JF739">
        <v>0</v>
      </c>
      <c r="JG739">
        <v>0</v>
      </c>
      <c r="JH739">
        <v>0</v>
      </c>
      <c r="JI739">
        <v>0</v>
      </c>
      <c r="JJ739">
        <v>0</v>
      </c>
      <c r="JK739">
        <v>3</v>
      </c>
      <c r="JL739">
        <v>4</v>
      </c>
    </row>
    <row r="740" spans="1:272">
      <c r="A740" t="s">
        <v>282</v>
      </c>
      <c r="B740" t="s">
        <v>261</v>
      </c>
      <c r="C740" t="str">
        <f>"161004"</f>
        <v>161004</v>
      </c>
      <c r="D740" t="s">
        <v>215</v>
      </c>
      <c r="E740">
        <v>13</v>
      </c>
      <c r="F740">
        <v>1068</v>
      </c>
      <c r="G740">
        <v>820</v>
      </c>
      <c r="H740">
        <v>254</v>
      </c>
      <c r="I740">
        <v>566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566</v>
      </c>
      <c r="T740">
        <v>0</v>
      </c>
      <c r="U740">
        <v>0</v>
      </c>
      <c r="V740">
        <v>566</v>
      </c>
      <c r="W740">
        <v>6</v>
      </c>
      <c r="X740">
        <v>4</v>
      </c>
      <c r="Y740">
        <v>2</v>
      </c>
      <c r="Z740">
        <v>0</v>
      </c>
      <c r="AA740">
        <v>560</v>
      </c>
      <c r="AB740">
        <v>192</v>
      </c>
      <c r="AC740">
        <v>8</v>
      </c>
      <c r="AD740">
        <v>35</v>
      </c>
      <c r="AE740">
        <v>66</v>
      </c>
      <c r="AF740">
        <v>8</v>
      </c>
      <c r="AG740">
        <v>10</v>
      </c>
      <c r="AH740">
        <v>41</v>
      </c>
      <c r="AI740">
        <v>1</v>
      </c>
      <c r="AJ740">
        <v>2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4</v>
      </c>
      <c r="AR740">
        <v>2</v>
      </c>
      <c r="AS740">
        <v>0</v>
      </c>
      <c r="AT740">
        <v>2</v>
      </c>
      <c r="AU740">
        <v>0</v>
      </c>
      <c r="AV740">
        <v>4</v>
      </c>
      <c r="AW740">
        <v>0</v>
      </c>
      <c r="AX740">
        <v>1</v>
      </c>
      <c r="AY740">
        <v>1</v>
      </c>
      <c r="AZ740">
        <v>6</v>
      </c>
      <c r="BA740">
        <v>192</v>
      </c>
      <c r="BB740">
        <v>134</v>
      </c>
      <c r="BC740">
        <v>17</v>
      </c>
      <c r="BD740">
        <v>7</v>
      </c>
      <c r="BE740">
        <v>93</v>
      </c>
      <c r="BF740">
        <v>3</v>
      </c>
      <c r="BG740">
        <v>1</v>
      </c>
      <c r="BH740">
        <v>3</v>
      </c>
      <c r="BI740">
        <v>0</v>
      </c>
      <c r="BJ740">
        <v>2</v>
      </c>
      <c r="BK740">
        <v>0</v>
      </c>
      <c r="BL740">
        <v>1</v>
      </c>
      <c r="BM740">
        <v>0</v>
      </c>
      <c r="BN740">
        <v>2</v>
      </c>
      <c r="BO740">
        <v>2</v>
      </c>
      <c r="BP740">
        <v>1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1</v>
      </c>
      <c r="BW740">
        <v>0</v>
      </c>
      <c r="BX740">
        <v>1</v>
      </c>
      <c r="BY740">
        <v>0</v>
      </c>
      <c r="BZ740">
        <v>134</v>
      </c>
      <c r="CA740">
        <v>21</v>
      </c>
      <c r="CB740">
        <v>6</v>
      </c>
      <c r="CC740">
        <v>5</v>
      </c>
      <c r="CD740">
        <v>3</v>
      </c>
      <c r="CE740">
        <v>0</v>
      </c>
      <c r="CF740">
        <v>1</v>
      </c>
      <c r="CG740">
        <v>0</v>
      </c>
      <c r="CH740">
        <v>2</v>
      </c>
      <c r="CI740">
        <v>0</v>
      </c>
      <c r="CJ740">
        <v>0</v>
      </c>
      <c r="CK740">
        <v>0</v>
      </c>
      <c r="CL740">
        <v>3</v>
      </c>
      <c r="CM740">
        <v>0</v>
      </c>
      <c r="CN740">
        <v>1</v>
      </c>
      <c r="CO740">
        <v>0</v>
      </c>
      <c r="CP740">
        <v>21</v>
      </c>
      <c r="CQ740">
        <v>25</v>
      </c>
      <c r="CR740">
        <v>11</v>
      </c>
      <c r="CS740">
        <v>0</v>
      </c>
      <c r="CT740">
        <v>2</v>
      </c>
      <c r="CU740">
        <v>0</v>
      </c>
      <c r="CV740">
        <v>4</v>
      </c>
      <c r="CW740">
        <v>0</v>
      </c>
      <c r="CX740">
        <v>1</v>
      </c>
      <c r="CY740">
        <v>0</v>
      </c>
      <c r="CZ740">
        <v>1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1</v>
      </c>
      <c r="DH740">
        <v>1</v>
      </c>
      <c r="DI740">
        <v>0</v>
      </c>
      <c r="DJ740">
        <v>0</v>
      </c>
      <c r="DK740">
        <v>0</v>
      </c>
      <c r="DL740">
        <v>0</v>
      </c>
      <c r="DM740">
        <v>1</v>
      </c>
      <c r="DN740">
        <v>2</v>
      </c>
      <c r="DO740">
        <v>1</v>
      </c>
      <c r="DP740">
        <v>25</v>
      </c>
      <c r="DQ740">
        <v>8</v>
      </c>
      <c r="DR740">
        <v>4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1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3</v>
      </c>
      <c r="EP740">
        <v>8</v>
      </c>
      <c r="EQ740">
        <v>29</v>
      </c>
      <c r="ER740">
        <v>9</v>
      </c>
      <c r="ES740">
        <v>10</v>
      </c>
      <c r="ET740">
        <v>0</v>
      </c>
      <c r="EU740">
        <v>0</v>
      </c>
      <c r="EV740">
        <v>0</v>
      </c>
      <c r="EW740">
        <v>3</v>
      </c>
      <c r="EX740">
        <v>1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2</v>
      </c>
      <c r="FE740">
        <v>0</v>
      </c>
      <c r="FF740">
        <v>0</v>
      </c>
      <c r="FG740">
        <v>0</v>
      </c>
      <c r="FH740">
        <v>0</v>
      </c>
      <c r="FI740">
        <v>0</v>
      </c>
      <c r="FJ740">
        <v>1</v>
      </c>
      <c r="FK740">
        <v>1</v>
      </c>
      <c r="FL740">
        <v>0</v>
      </c>
      <c r="FM740">
        <v>2</v>
      </c>
      <c r="FN740">
        <v>29</v>
      </c>
      <c r="FO740">
        <v>91</v>
      </c>
      <c r="FP740">
        <v>18</v>
      </c>
      <c r="FQ740">
        <v>27</v>
      </c>
      <c r="FR740">
        <v>1</v>
      </c>
      <c r="FS740">
        <v>1</v>
      </c>
      <c r="FT740">
        <v>4</v>
      </c>
      <c r="FU740">
        <v>0</v>
      </c>
      <c r="FV740">
        <v>4</v>
      </c>
      <c r="FW740">
        <v>0</v>
      </c>
      <c r="FX740">
        <v>1</v>
      </c>
      <c r="FY740">
        <v>30</v>
      </c>
      <c r="FZ740">
        <v>1</v>
      </c>
      <c r="GA740">
        <v>0</v>
      </c>
      <c r="GB740">
        <v>0</v>
      </c>
      <c r="GC740">
        <v>0</v>
      </c>
      <c r="GD740">
        <v>1</v>
      </c>
      <c r="GE740">
        <v>1</v>
      </c>
      <c r="GF740">
        <v>0</v>
      </c>
      <c r="GG740">
        <v>0</v>
      </c>
      <c r="GH740">
        <v>0</v>
      </c>
      <c r="GI740">
        <v>0</v>
      </c>
      <c r="GJ740">
        <v>1</v>
      </c>
      <c r="GK740">
        <v>0</v>
      </c>
      <c r="GL740">
        <v>0</v>
      </c>
      <c r="GM740">
        <v>1</v>
      </c>
      <c r="GN740">
        <v>91</v>
      </c>
      <c r="GO740">
        <v>50</v>
      </c>
      <c r="GP740">
        <v>31</v>
      </c>
      <c r="GQ740">
        <v>4</v>
      </c>
      <c r="GR740">
        <v>3</v>
      </c>
      <c r="GS740">
        <v>0</v>
      </c>
      <c r="GT740">
        <v>2</v>
      </c>
      <c r="GU740">
        <v>1</v>
      </c>
      <c r="GV740">
        <v>3</v>
      </c>
      <c r="GW740">
        <v>2</v>
      </c>
      <c r="GX740">
        <v>1</v>
      </c>
      <c r="GY740">
        <v>0</v>
      </c>
      <c r="GZ740">
        <v>0</v>
      </c>
      <c r="HA740">
        <v>0</v>
      </c>
      <c r="HB740">
        <v>1</v>
      </c>
      <c r="HC740">
        <v>0</v>
      </c>
      <c r="HD740">
        <v>0</v>
      </c>
      <c r="HE740">
        <v>0</v>
      </c>
      <c r="HF740">
        <v>2</v>
      </c>
      <c r="HG740">
        <v>0</v>
      </c>
      <c r="HH740">
        <v>50</v>
      </c>
      <c r="HI740">
        <v>2</v>
      </c>
      <c r="HJ740">
        <v>0</v>
      </c>
      <c r="HK740">
        <v>1</v>
      </c>
      <c r="HL740">
        <v>0</v>
      </c>
      <c r="HM740">
        <v>0</v>
      </c>
      <c r="HN740">
        <v>0</v>
      </c>
      <c r="HO740">
        <v>0</v>
      </c>
      <c r="HP740">
        <v>0</v>
      </c>
      <c r="HQ740">
        <v>0</v>
      </c>
      <c r="HR740">
        <v>0</v>
      </c>
      <c r="HS740">
        <v>0</v>
      </c>
      <c r="HT740">
        <v>0</v>
      </c>
      <c r="HU740">
        <v>1</v>
      </c>
      <c r="HV740">
        <v>2</v>
      </c>
      <c r="HW740">
        <v>3</v>
      </c>
      <c r="HX740">
        <v>0</v>
      </c>
      <c r="HY740">
        <v>0</v>
      </c>
      <c r="HZ740">
        <v>0</v>
      </c>
      <c r="IA740">
        <v>0</v>
      </c>
      <c r="IB740">
        <v>0</v>
      </c>
      <c r="IC740">
        <v>0</v>
      </c>
      <c r="ID740">
        <v>0</v>
      </c>
      <c r="IE740">
        <v>0</v>
      </c>
      <c r="IF740">
        <v>0</v>
      </c>
      <c r="IG740">
        <v>2</v>
      </c>
      <c r="IH740">
        <v>0</v>
      </c>
      <c r="II740">
        <v>0</v>
      </c>
      <c r="IJ740">
        <v>0</v>
      </c>
      <c r="IK740">
        <v>1</v>
      </c>
      <c r="IL740">
        <v>3</v>
      </c>
      <c r="IM740">
        <v>5</v>
      </c>
      <c r="IN740">
        <v>1</v>
      </c>
      <c r="IO740">
        <v>0</v>
      </c>
      <c r="IP740">
        <v>1</v>
      </c>
      <c r="IQ740">
        <v>2</v>
      </c>
      <c r="IR740">
        <v>0</v>
      </c>
      <c r="IS740">
        <v>0</v>
      </c>
      <c r="IT740">
        <v>0</v>
      </c>
      <c r="IU740">
        <v>0</v>
      </c>
      <c r="IV740">
        <v>0</v>
      </c>
      <c r="IW740">
        <v>0</v>
      </c>
      <c r="IX740">
        <v>0</v>
      </c>
      <c r="IY740">
        <v>0</v>
      </c>
      <c r="IZ740">
        <v>0</v>
      </c>
      <c r="JA740">
        <v>0</v>
      </c>
      <c r="JB740">
        <v>0</v>
      </c>
      <c r="JC740">
        <v>0</v>
      </c>
      <c r="JD740">
        <v>0</v>
      </c>
      <c r="JE740">
        <v>0</v>
      </c>
      <c r="JF740">
        <v>0</v>
      </c>
      <c r="JG740">
        <v>0</v>
      </c>
      <c r="JH740">
        <v>0</v>
      </c>
      <c r="JI740">
        <v>0</v>
      </c>
      <c r="JJ740">
        <v>0</v>
      </c>
      <c r="JK740">
        <v>1</v>
      </c>
      <c r="JL740">
        <v>5</v>
      </c>
    </row>
    <row r="741" spans="1:272">
      <c r="A741" t="s">
        <v>281</v>
      </c>
      <c r="B741" t="s">
        <v>261</v>
      </c>
      <c r="C741" t="str">
        <f>"161004"</f>
        <v>161004</v>
      </c>
      <c r="D741" t="s">
        <v>193</v>
      </c>
      <c r="E741">
        <v>14</v>
      </c>
      <c r="F741">
        <v>1210</v>
      </c>
      <c r="G741">
        <v>929</v>
      </c>
      <c r="H741">
        <v>293</v>
      </c>
      <c r="I741">
        <v>636</v>
      </c>
      <c r="J741">
        <v>0</v>
      </c>
      <c r="K741">
        <v>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636</v>
      </c>
      <c r="T741">
        <v>0</v>
      </c>
      <c r="U741">
        <v>0</v>
      </c>
      <c r="V741">
        <v>636</v>
      </c>
      <c r="W741">
        <v>11</v>
      </c>
      <c r="X741">
        <v>9</v>
      </c>
      <c r="Y741">
        <v>2</v>
      </c>
      <c r="Z741">
        <v>0</v>
      </c>
      <c r="AA741">
        <v>625</v>
      </c>
      <c r="AB741">
        <v>202</v>
      </c>
      <c r="AC741">
        <v>20</v>
      </c>
      <c r="AD741">
        <v>27</v>
      </c>
      <c r="AE741">
        <v>55</v>
      </c>
      <c r="AF741">
        <v>9</v>
      </c>
      <c r="AG741">
        <v>2</v>
      </c>
      <c r="AH741">
        <v>69</v>
      </c>
      <c r="AI741">
        <v>1</v>
      </c>
      <c r="AJ741">
        <v>0</v>
      </c>
      <c r="AK741">
        <v>1</v>
      </c>
      <c r="AL741">
        <v>0</v>
      </c>
      <c r="AM741">
        <v>0</v>
      </c>
      <c r="AN741">
        <v>2</v>
      </c>
      <c r="AO741">
        <v>1</v>
      </c>
      <c r="AP741">
        <v>1</v>
      </c>
      <c r="AQ741">
        <v>2</v>
      </c>
      <c r="AR741">
        <v>0</v>
      </c>
      <c r="AS741">
        <v>0</v>
      </c>
      <c r="AT741">
        <v>0</v>
      </c>
      <c r="AU741">
        <v>0</v>
      </c>
      <c r="AV741">
        <v>4</v>
      </c>
      <c r="AW741">
        <v>0</v>
      </c>
      <c r="AX741">
        <v>0</v>
      </c>
      <c r="AY741">
        <v>1</v>
      </c>
      <c r="AZ741">
        <v>7</v>
      </c>
      <c r="BA741">
        <v>202</v>
      </c>
      <c r="BB741">
        <v>145</v>
      </c>
      <c r="BC741">
        <v>18</v>
      </c>
      <c r="BD741">
        <v>4</v>
      </c>
      <c r="BE741">
        <v>79</v>
      </c>
      <c r="BF741">
        <v>13</v>
      </c>
      <c r="BG741">
        <v>3</v>
      </c>
      <c r="BH741">
        <v>12</v>
      </c>
      <c r="BI741">
        <v>2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3</v>
      </c>
      <c r="BP741">
        <v>0</v>
      </c>
      <c r="BQ741">
        <v>1</v>
      </c>
      <c r="BR741">
        <v>0</v>
      </c>
      <c r="BS741">
        <v>2</v>
      </c>
      <c r="BT741">
        <v>0</v>
      </c>
      <c r="BU741">
        <v>3</v>
      </c>
      <c r="BV741">
        <v>0</v>
      </c>
      <c r="BW741">
        <v>0</v>
      </c>
      <c r="BX741">
        <v>1</v>
      </c>
      <c r="BY741">
        <v>2</v>
      </c>
      <c r="BZ741">
        <v>145</v>
      </c>
      <c r="CA741">
        <v>13</v>
      </c>
      <c r="CB741">
        <v>5</v>
      </c>
      <c r="CC741">
        <v>2</v>
      </c>
      <c r="CD741">
        <v>2</v>
      </c>
      <c r="CE741">
        <v>0</v>
      </c>
      <c r="CF741">
        <v>0</v>
      </c>
      <c r="CG741">
        <v>0</v>
      </c>
      <c r="CH741">
        <v>0</v>
      </c>
      <c r="CI741">
        <v>2</v>
      </c>
      <c r="CJ741">
        <v>0</v>
      </c>
      <c r="CK741">
        <v>0</v>
      </c>
      <c r="CL741">
        <v>0</v>
      </c>
      <c r="CM741">
        <v>0</v>
      </c>
      <c r="CN741">
        <v>2</v>
      </c>
      <c r="CO741">
        <v>0</v>
      </c>
      <c r="CP741">
        <v>13</v>
      </c>
      <c r="CQ741">
        <v>25</v>
      </c>
      <c r="CR741">
        <v>15</v>
      </c>
      <c r="CS741">
        <v>0</v>
      </c>
      <c r="CT741">
        <v>2</v>
      </c>
      <c r="CU741">
        <v>0</v>
      </c>
      <c r="CV741">
        <v>0</v>
      </c>
      <c r="CW741">
        <v>1</v>
      </c>
      <c r="CX741">
        <v>2</v>
      </c>
      <c r="CY741">
        <v>1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1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3</v>
      </c>
      <c r="DP741">
        <v>25</v>
      </c>
      <c r="DQ741">
        <v>21</v>
      </c>
      <c r="DR741">
        <v>5</v>
      </c>
      <c r="DS741">
        <v>7</v>
      </c>
      <c r="DT741">
        <v>0</v>
      </c>
      <c r="DU741">
        <v>1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1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1</v>
      </c>
      <c r="EM741">
        <v>0</v>
      </c>
      <c r="EN741">
        <v>0</v>
      </c>
      <c r="EO741">
        <v>6</v>
      </c>
      <c r="EP741">
        <v>21</v>
      </c>
      <c r="EQ741">
        <v>51</v>
      </c>
      <c r="ER741">
        <v>17</v>
      </c>
      <c r="ES741">
        <v>10</v>
      </c>
      <c r="ET741">
        <v>9</v>
      </c>
      <c r="EU741">
        <v>0</v>
      </c>
      <c r="EV741">
        <v>0</v>
      </c>
      <c r="EW741">
        <v>0</v>
      </c>
      <c r="EX741">
        <v>8</v>
      </c>
      <c r="EY741">
        <v>0</v>
      </c>
      <c r="EZ741">
        <v>0</v>
      </c>
      <c r="FA741">
        <v>1</v>
      </c>
      <c r="FB741">
        <v>0</v>
      </c>
      <c r="FC741">
        <v>0</v>
      </c>
      <c r="FD741">
        <v>3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1</v>
      </c>
      <c r="FK741">
        <v>0</v>
      </c>
      <c r="FL741">
        <v>0</v>
      </c>
      <c r="FM741">
        <v>2</v>
      </c>
      <c r="FN741">
        <v>51</v>
      </c>
      <c r="FO741">
        <v>111</v>
      </c>
      <c r="FP741">
        <v>14</v>
      </c>
      <c r="FQ741">
        <v>39</v>
      </c>
      <c r="FR741">
        <v>0</v>
      </c>
      <c r="FS741">
        <v>1</v>
      </c>
      <c r="FT741">
        <v>1</v>
      </c>
      <c r="FU741">
        <v>5</v>
      </c>
      <c r="FV741">
        <v>4</v>
      </c>
      <c r="FW741">
        <v>0</v>
      </c>
      <c r="FX741">
        <v>1</v>
      </c>
      <c r="FY741">
        <v>37</v>
      </c>
      <c r="FZ741">
        <v>0</v>
      </c>
      <c r="GA741">
        <v>0</v>
      </c>
      <c r="GB741">
        <v>3</v>
      </c>
      <c r="GC741">
        <v>1</v>
      </c>
      <c r="GD741">
        <v>0</v>
      </c>
      <c r="GE741">
        <v>1</v>
      </c>
      <c r="GF741">
        <v>0</v>
      </c>
      <c r="GG741">
        <v>0</v>
      </c>
      <c r="GH741">
        <v>0</v>
      </c>
      <c r="GI741">
        <v>3</v>
      </c>
      <c r="GJ741">
        <v>0</v>
      </c>
      <c r="GK741">
        <v>0</v>
      </c>
      <c r="GL741">
        <v>1</v>
      </c>
      <c r="GM741">
        <v>0</v>
      </c>
      <c r="GN741">
        <v>111</v>
      </c>
      <c r="GO741">
        <v>41</v>
      </c>
      <c r="GP741">
        <v>28</v>
      </c>
      <c r="GQ741">
        <v>4</v>
      </c>
      <c r="GR741">
        <v>2</v>
      </c>
      <c r="GS741">
        <v>0</v>
      </c>
      <c r="GT741">
        <v>3</v>
      </c>
      <c r="GU741">
        <v>0</v>
      </c>
      <c r="GV741">
        <v>1</v>
      </c>
      <c r="GW741">
        <v>0</v>
      </c>
      <c r="GX741">
        <v>1</v>
      </c>
      <c r="GY741">
        <v>1</v>
      </c>
      <c r="GZ741">
        <v>0</v>
      </c>
      <c r="HA741">
        <v>0</v>
      </c>
      <c r="HB741">
        <v>0</v>
      </c>
      <c r="HC741">
        <v>1</v>
      </c>
      <c r="HD741">
        <v>0</v>
      </c>
      <c r="HE741">
        <v>0</v>
      </c>
      <c r="HF741">
        <v>0</v>
      </c>
      <c r="HG741">
        <v>0</v>
      </c>
      <c r="HH741">
        <v>41</v>
      </c>
      <c r="HI741">
        <v>3</v>
      </c>
      <c r="HJ741">
        <v>1</v>
      </c>
      <c r="HK741">
        <v>0</v>
      </c>
      <c r="HL741">
        <v>0</v>
      </c>
      <c r="HM741">
        <v>0</v>
      </c>
      <c r="HN741">
        <v>0</v>
      </c>
      <c r="HO741">
        <v>0</v>
      </c>
      <c r="HP741">
        <v>0</v>
      </c>
      <c r="HQ741">
        <v>0</v>
      </c>
      <c r="HR741">
        <v>2</v>
      </c>
      <c r="HS741">
        <v>0</v>
      </c>
      <c r="HT741">
        <v>0</v>
      </c>
      <c r="HU741">
        <v>0</v>
      </c>
      <c r="HV741">
        <v>3</v>
      </c>
      <c r="HW741">
        <v>1</v>
      </c>
      <c r="HX741">
        <v>0</v>
      </c>
      <c r="HY741">
        <v>0</v>
      </c>
      <c r="HZ741">
        <v>0</v>
      </c>
      <c r="IA741">
        <v>1</v>
      </c>
      <c r="IB741">
        <v>0</v>
      </c>
      <c r="IC741">
        <v>0</v>
      </c>
      <c r="ID741">
        <v>0</v>
      </c>
      <c r="IE741">
        <v>0</v>
      </c>
      <c r="IF741">
        <v>0</v>
      </c>
      <c r="IG741">
        <v>0</v>
      </c>
      <c r="IH741">
        <v>0</v>
      </c>
      <c r="II741">
        <v>0</v>
      </c>
      <c r="IJ741">
        <v>0</v>
      </c>
      <c r="IK741">
        <v>0</v>
      </c>
      <c r="IL741">
        <v>1</v>
      </c>
      <c r="IM741">
        <v>12</v>
      </c>
      <c r="IN741">
        <v>3</v>
      </c>
      <c r="IO741">
        <v>1</v>
      </c>
      <c r="IP741">
        <v>1</v>
      </c>
      <c r="IQ741">
        <v>0</v>
      </c>
      <c r="IR741">
        <v>0</v>
      </c>
      <c r="IS741">
        <v>0</v>
      </c>
      <c r="IT741">
        <v>0</v>
      </c>
      <c r="IU741">
        <v>0</v>
      </c>
      <c r="IV741">
        <v>0</v>
      </c>
      <c r="IW741">
        <v>0</v>
      </c>
      <c r="IX741">
        <v>0</v>
      </c>
      <c r="IY741">
        <v>0</v>
      </c>
      <c r="IZ741">
        <v>0</v>
      </c>
      <c r="JA741">
        <v>0</v>
      </c>
      <c r="JB741">
        <v>0</v>
      </c>
      <c r="JC741">
        <v>1</v>
      </c>
      <c r="JD741">
        <v>0</v>
      </c>
      <c r="JE741">
        <v>0</v>
      </c>
      <c r="JF741">
        <v>0</v>
      </c>
      <c r="JG741">
        <v>0</v>
      </c>
      <c r="JH741">
        <v>0</v>
      </c>
      <c r="JI741">
        <v>0</v>
      </c>
      <c r="JJ741">
        <v>0</v>
      </c>
      <c r="JK741">
        <v>6</v>
      </c>
      <c r="JL741">
        <v>12</v>
      </c>
    </row>
    <row r="742" spans="1:272">
      <c r="A742" t="s">
        <v>280</v>
      </c>
      <c r="B742" t="s">
        <v>261</v>
      </c>
      <c r="C742" t="str">
        <f>"161004"</f>
        <v>161004</v>
      </c>
      <c r="D742" t="s">
        <v>279</v>
      </c>
      <c r="E742">
        <v>15</v>
      </c>
      <c r="F742">
        <v>1219</v>
      </c>
      <c r="G742">
        <v>950</v>
      </c>
      <c r="H742">
        <v>328</v>
      </c>
      <c r="I742">
        <v>622</v>
      </c>
      <c r="J742">
        <v>0</v>
      </c>
      <c r="K742">
        <v>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622</v>
      </c>
      <c r="T742">
        <v>0</v>
      </c>
      <c r="U742">
        <v>0</v>
      </c>
      <c r="V742">
        <v>622</v>
      </c>
      <c r="W742">
        <v>16</v>
      </c>
      <c r="X742">
        <v>10</v>
      </c>
      <c r="Y742">
        <v>6</v>
      </c>
      <c r="Z742">
        <v>0</v>
      </c>
      <c r="AA742">
        <v>606</v>
      </c>
      <c r="AB742">
        <v>225</v>
      </c>
      <c r="AC742">
        <v>12</v>
      </c>
      <c r="AD742">
        <v>30</v>
      </c>
      <c r="AE742">
        <v>79</v>
      </c>
      <c r="AF742">
        <v>4</v>
      </c>
      <c r="AG742">
        <v>3</v>
      </c>
      <c r="AH742">
        <v>78</v>
      </c>
      <c r="AI742">
        <v>1</v>
      </c>
      <c r="AJ742">
        <v>0</v>
      </c>
      <c r="AK742">
        <v>2</v>
      </c>
      <c r="AL742">
        <v>1</v>
      </c>
      <c r="AM742">
        <v>0</v>
      </c>
      <c r="AN742">
        <v>0</v>
      </c>
      <c r="AO742">
        <v>0</v>
      </c>
      <c r="AP742">
        <v>1</v>
      </c>
      <c r="AQ742">
        <v>3</v>
      </c>
      <c r="AR742">
        <v>0</v>
      </c>
      <c r="AS742">
        <v>0</v>
      </c>
      <c r="AT742">
        <v>1</v>
      </c>
      <c r="AU742">
        <v>0</v>
      </c>
      <c r="AV742">
        <v>1</v>
      </c>
      <c r="AW742">
        <v>1</v>
      </c>
      <c r="AX742">
        <v>2</v>
      </c>
      <c r="AY742">
        <v>4</v>
      </c>
      <c r="AZ742">
        <v>2</v>
      </c>
      <c r="BA742">
        <v>225</v>
      </c>
      <c r="BB742">
        <v>156</v>
      </c>
      <c r="BC742">
        <v>31</v>
      </c>
      <c r="BD742">
        <v>1</v>
      </c>
      <c r="BE742">
        <v>88</v>
      </c>
      <c r="BF742">
        <v>8</v>
      </c>
      <c r="BG742">
        <v>2</v>
      </c>
      <c r="BH742">
        <v>4</v>
      </c>
      <c r="BI742">
        <v>2</v>
      </c>
      <c r="BJ742">
        <v>3</v>
      </c>
      <c r="BK742">
        <v>3</v>
      </c>
      <c r="BL742">
        <v>2</v>
      </c>
      <c r="BM742">
        <v>0</v>
      </c>
      <c r="BN742">
        <v>1</v>
      </c>
      <c r="BO742">
        <v>4</v>
      </c>
      <c r="BP742">
        <v>0</v>
      </c>
      <c r="BQ742">
        <v>1</v>
      </c>
      <c r="BR742">
        <v>1</v>
      </c>
      <c r="BS742">
        <v>0</v>
      </c>
      <c r="BT742">
        <v>1</v>
      </c>
      <c r="BU742">
        <v>0</v>
      </c>
      <c r="BV742">
        <v>1</v>
      </c>
      <c r="BW742">
        <v>1</v>
      </c>
      <c r="BX742">
        <v>1</v>
      </c>
      <c r="BY742">
        <v>1</v>
      </c>
      <c r="BZ742">
        <v>156</v>
      </c>
      <c r="CA742">
        <v>22</v>
      </c>
      <c r="CB742">
        <v>9</v>
      </c>
      <c r="CC742">
        <v>3</v>
      </c>
      <c r="CD742">
        <v>1</v>
      </c>
      <c r="CE742">
        <v>1</v>
      </c>
      <c r="CF742">
        <v>1</v>
      </c>
      <c r="CG742">
        <v>0</v>
      </c>
      <c r="CH742">
        <v>0</v>
      </c>
      <c r="CI742">
        <v>3</v>
      </c>
      <c r="CJ742">
        <v>0</v>
      </c>
      <c r="CK742">
        <v>0</v>
      </c>
      <c r="CL742">
        <v>0</v>
      </c>
      <c r="CM742">
        <v>0</v>
      </c>
      <c r="CN742">
        <v>2</v>
      </c>
      <c r="CO742">
        <v>2</v>
      </c>
      <c r="CP742">
        <v>22</v>
      </c>
      <c r="CQ742">
        <v>9</v>
      </c>
      <c r="CR742">
        <v>3</v>
      </c>
      <c r="CS742">
        <v>1</v>
      </c>
      <c r="CT742">
        <v>1</v>
      </c>
      <c r="CU742">
        <v>0</v>
      </c>
      <c r="CV742">
        <v>2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1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1</v>
      </c>
      <c r="DP742">
        <v>9</v>
      </c>
      <c r="DQ742">
        <v>22</v>
      </c>
      <c r="DR742">
        <v>5</v>
      </c>
      <c r="DS742">
        <v>2</v>
      </c>
      <c r="DT742">
        <v>1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1</v>
      </c>
      <c r="EN742">
        <v>0</v>
      </c>
      <c r="EO742">
        <v>13</v>
      </c>
      <c r="EP742">
        <v>22</v>
      </c>
      <c r="EQ742">
        <v>42</v>
      </c>
      <c r="ER742">
        <v>14</v>
      </c>
      <c r="ES742">
        <v>8</v>
      </c>
      <c r="ET742">
        <v>9</v>
      </c>
      <c r="EU742">
        <v>0</v>
      </c>
      <c r="EV742">
        <v>1</v>
      </c>
      <c r="EW742">
        <v>2</v>
      </c>
      <c r="EX742">
        <v>0</v>
      </c>
      <c r="EY742">
        <v>0</v>
      </c>
      <c r="EZ742">
        <v>1</v>
      </c>
      <c r="FA742">
        <v>3</v>
      </c>
      <c r="FB742">
        <v>1</v>
      </c>
      <c r="FC742">
        <v>0</v>
      </c>
      <c r="FD742">
        <v>1</v>
      </c>
      <c r="FE742">
        <v>0</v>
      </c>
      <c r="FF742">
        <v>0</v>
      </c>
      <c r="FG742">
        <v>0</v>
      </c>
      <c r="FH742">
        <v>0</v>
      </c>
      <c r="FI742">
        <v>0</v>
      </c>
      <c r="FJ742">
        <v>0</v>
      </c>
      <c r="FK742">
        <v>0</v>
      </c>
      <c r="FL742">
        <v>1</v>
      </c>
      <c r="FM742">
        <v>1</v>
      </c>
      <c r="FN742">
        <v>42</v>
      </c>
      <c r="FO742">
        <v>103</v>
      </c>
      <c r="FP742">
        <v>16</v>
      </c>
      <c r="FQ742">
        <v>25</v>
      </c>
      <c r="FR742">
        <v>2</v>
      </c>
      <c r="FS742">
        <v>2</v>
      </c>
      <c r="FT742">
        <v>0</v>
      </c>
      <c r="FU742">
        <v>0</v>
      </c>
      <c r="FV742">
        <v>5</v>
      </c>
      <c r="FW742">
        <v>1</v>
      </c>
      <c r="FX742">
        <v>2</v>
      </c>
      <c r="FY742">
        <v>38</v>
      </c>
      <c r="FZ742">
        <v>1</v>
      </c>
      <c r="GA742">
        <v>2</v>
      </c>
      <c r="GB742">
        <v>0</v>
      </c>
      <c r="GC742">
        <v>1</v>
      </c>
      <c r="GD742">
        <v>0</v>
      </c>
      <c r="GE742">
        <v>0</v>
      </c>
      <c r="GF742">
        <v>1</v>
      </c>
      <c r="GG742">
        <v>0</v>
      </c>
      <c r="GH742">
        <v>0</v>
      </c>
      <c r="GI742">
        <v>3</v>
      </c>
      <c r="GJ742">
        <v>2</v>
      </c>
      <c r="GK742">
        <v>2</v>
      </c>
      <c r="GL742">
        <v>0</v>
      </c>
      <c r="GM742">
        <v>0</v>
      </c>
      <c r="GN742">
        <v>103</v>
      </c>
      <c r="GO742">
        <v>22</v>
      </c>
      <c r="GP742">
        <v>10</v>
      </c>
      <c r="GQ742">
        <v>4</v>
      </c>
      <c r="GR742">
        <v>2</v>
      </c>
      <c r="GS742">
        <v>1</v>
      </c>
      <c r="GT742">
        <v>0</v>
      </c>
      <c r="GU742">
        <v>0</v>
      </c>
      <c r="GV742">
        <v>0</v>
      </c>
      <c r="GW742">
        <v>0</v>
      </c>
      <c r="GX742">
        <v>1</v>
      </c>
      <c r="GY742">
        <v>0</v>
      </c>
      <c r="GZ742">
        <v>0</v>
      </c>
      <c r="HA742">
        <v>0</v>
      </c>
      <c r="HB742">
        <v>0</v>
      </c>
      <c r="HC742">
        <v>2</v>
      </c>
      <c r="HD742">
        <v>0</v>
      </c>
      <c r="HE742">
        <v>1</v>
      </c>
      <c r="HF742">
        <v>0</v>
      </c>
      <c r="HG742">
        <v>1</v>
      </c>
      <c r="HH742">
        <v>22</v>
      </c>
      <c r="HI742">
        <v>2</v>
      </c>
      <c r="HJ742">
        <v>1</v>
      </c>
      <c r="HK742">
        <v>0</v>
      </c>
      <c r="HL742">
        <v>1</v>
      </c>
      <c r="HM742">
        <v>0</v>
      </c>
      <c r="HN742">
        <v>0</v>
      </c>
      <c r="HO742">
        <v>0</v>
      </c>
      <c r="HP742">
        <v>0</v>
      </c>
      <c r="HQ742">
        <v>0</v>
      </c>
      <c r="HR742">
        <v>0</v>
      </c>
      <c r="HS742">
        <v>0</v>
      </c>
      <c r="HT742">
        <v>0</v>
      </c>
      <c r="HU742">
        <v>0</v>
      </c>
      <c r="HV742">
        <v>2</v>
      </c>
      <c r="HW742">
        <v>2</v>
      </c>
      <c r="HX742">
        <v>1</v>
      </c>
      <c r="HY742">
        <v>0</v>
      </c>
      <c r="HZ742">
        <v>1</v>
      </c>
      <c r="IA742">
        <v>0</v>
      </c>
      <c r="IB742">
        <v>0</v>
      </c>
      <c r="IC742">
        <v>0</v>
      </c>
      <c r="ID742">
        <v>0</v>
      </c>
      <c r="IE742">
        <v>0</v>
      </c>
      <c r="IF742">
        <v>0</v>
      </c>
      <c r="IG742">
        <v>0</v>
      </c>
      <c r="IH742">
        <v>0</v>
      </c>
      <c r="II742">
        <v>0</v>
      </c>
      <c r="IJ742">
        <v>0</v>
      </c>
      <c r="IK742">
        <v>0</v>
      </c>
      <c r="IL742">
        <v>2</v>
      </c>
      <c r="IM742">
        <v>1</v>
      </c>
      <c r="IN742">
        <v>1</v>
      </c>
      <c r="IO742">
        <v>0</v>
      </c>
      <c r="IP742">
        <v>0</v>
      </c>
      <c r="IQ742">
        <v>0</v>
      </c>
      <c r="IR742">
        <v>0</v>
      </c>
      <c r="IS742">
        <v>0</v>
      </c>
      <c r="IT742">
        <v>0</v>
      </c>
      <c r="IU742">
        <v>0</v>
      </c>
      <c r="IV742">
        <v>0</v>
      </c>
      <c r="IW742">
        <v>0</v>
      </c>
      <c r="IX742">
        <v>0</v>
      </c>
      <c r="IY742">
        <v>0</v>
      </c>
      <c r="IZ742">
        <v>0</v>
      </c>
      <c r="JA742">
        <v>0</v>
      </c>
      <c r="JB742">
        <v>0</v>
      </c>
      <c r="JC742">
        <v>0</v>
      </c>
      <c r="JD742">
        <v>0</v>
      </c>
      <c r="JE742">
        <v>0</v>
      </c>
      <c r="JF742">
        <v>0</v>
      </c>
      <c r="JG742">
        <v>0</v>
      </c>
      <c r="JH742">
        <v>0</v>
      </c>
      <c r="JI742">
        <v>0</v>
      </c>
      <c r="JJ742">
        <v>0</v>
      </c>
      <c r="JK742">
        <v>0</v>
      </c>
      <c r="JL742">
        <v>1</v>
      </c>
    </row>
    <row r="743" spans="1:272">
      <c r="A743" t="s">
        <v>278</v>
      </c>
      <c r="B743" t="s">
        <v>261</v>
      </c>
      <c r="C743" t="str">
        <f>"161004"</f>
        <v>161004</v>
      </c>
      <c r="D743" t="s">
        <v>277</v>
      </c>
      <c r="E743">
        <v>16</v>
      </c>
      <c r="F743">
        <v>1232</v>
      </c>
      <c r="G743">
        <v>960</v>
      </c>
      <c r="H743">
        <v>313</v>
      </c>
      <c r="I743">
        <v>647</v>
      </c>
      <c r="J743">
        <v>0</v>
      </c>
      <c r="K743">
        <v>2</v>
      </c>
      <c r="L743">
        <v>1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647</v>
      </c>
      <c r="T743">
        <v>1</v>
      </c>
      <c r="U743">
        <v>0</v>
      </c>
      <c r="V743">
        <v>647</v>
      </c>
      <c r="W743">
        <v>13</v>
      </c>
      <c r="X743">
        <v>4</v>
      </c>
      <c r="Y743">
        <v>9</v>
      </c>
      <c r="Z743">
        <v>0</v>
      </c>
      <c r="AA743">
        <v>634</v>
      </c>
      <c r="AB743">
        <v>241</v>
      </c>
      <c r="AC743">
        <v>12</v>
      </c>
      <c r="AD743">
        <v>35</v>
      </c>
      <c r="AE743">
        <v>90</v>
      </c>
      <c r="AF743">
        <v>8</v>
      </c>
      <c r="AG743">
        <v>5</v>
      </c>
      <c r="AH743">
        <v>70</v>
      </c>
      <c r="AI743">
        <v>0</v>
      </c>
      <c r="AJ743">
        <v>0</v>
      </c>
      <c r="AK743">
        <v>1</v>
      </c>
      <c r="AL743">
        <v>0</v>
      </c>
      <c r="AM743">
        <v>0</v>
      </c>
      <c r="AN743">
        <v>1</v>
      </c>
      <c r="AO743">
        <v>2</v>
      </c>
      <c r="AP743">
        <v>1</v>
      </c>
      <c r="AQ743">
        <v>2</v>
      </c>
      <c r="AR743">
        <v>0</v>
      </c>
      <c r="AS743">
        <v>0</v>
      </c>
      <c r="AT743">
        <v>1</v>
      </c>
      <c r="AU743">
        <v>2</v>
      </c>
      <c r="AV743">
        <v>2</v>
      </c>
      <c r="AW743">
        <v>1</v>
      </c>
      <c r="AX743">
        <v>0</v>
      </c>
      <c r="AY743">
        <v>1</v>
      </c>
      <c r="AZ743">
        <v>7</v>
      </c>
      <c r="BA743">
        <v>241</v>
      </c>
      <c r="BB743">
        <v>145</v>
      </c>
      <c r="BC743">
        <v>27</v>
      </c>
      <c r="BD743">
        <v>5</v>
      </c>
      <c r="BE743">
        <v>78</v>
      </c>
      <c r="BF743">
        <v>4</v>
      </c>
      <c r="BG743">
        <v>1</v>
      </c>
      <c r="BH743">
        <v>8</v>
      </c>
      <c r="BI743">
        <v>1</v>
      </c>
      <c r="BJ743">
        <v>0</v>
      </c>
      <c r="BK743">
        <v>0</v>
      </c>
      <c r="BL743">
        <v>5</v>
      </c>
      <c r="BM743">
        <v>1</v>
      </c>
      <c r="BN743">
        <v>0</v>
      </c>
      <c r="BO743">
        <v>3</v>
      </c>
      <c r="BP743">
        <v>0</v>
      </c>
      <c r="BQ743">
        <v>1</v>
      </c>
      <c r="BR743">
        <v>0</v>
      </c>
      <c r="BS743">
        <v>0</v>
      </c>
      <c r="BT743">
        <v>0</v>
      </c>
      <c r="BU743">
        <v>2</v>
      </c>
      <c r="BV743">
        <v>1</v>
      </c>
      <c r="BW743">
        <v>1</v>
      </c>
      <c r="BX743">
        <v>3</v>
      </c>
      <c r="BY743">
        <v>4</v>
      </c>
      <c r="BZ743">
        <v>145</v>
      </c>
      <c r="CA743">
        <v>23</v>
      </c>
      <c r="CB743">
        <v>15</v>
      </c>
      <c r="CC743">
        <v>4</v>
      </c>
      <c r="CD743">
        <v>0</v>
      </c>
      <c r="CE743">
        <v>0</v>
      </c>
      <c r="CF743">
        <v>1</v>
      </c>
      <c r="CG743">
        <v>0</v>
      </c>
      <c r="CH743">
        <v>0</v>
      </c>
      <c r="CI743">
        <v>0</v>
      </c>
      <c r="CJ743">
        <v>1</v>
      </c>
      <c r="CK743">
        <v>0</v>
      </c>
      <c r="CL743">
        <v>1</v>
      </c>
      <c r="CM743">
        <v>1</v>
      </c>
      <c r="CN743">
        <v>0</v>
      </c>
      <c r="CO743">
        <v>0</v>
      </c>
      <c r="CP743">
        <v>23</v>
      </c>
      <c r="CQ743">
        <v>26</v>
      </c>
      <c r="CR743">
        <v>13</v>
      </c>
      <c r="CS743">
        <v>0</v>
      </c>
      <c r="CT743">
        <v>2</v>
      </c>
      <c r="CU743">
        <v>0</v>
      </c>
      <c r="CV743">
        <v>1</v>
      </c>
      <c r="CW743">
        <v>1</v>
      </c>
      <c r="CX743">
        <v>1</v>
      </c>
      <c r="CY743">
        <v>2</v>
      </c>
      <c r="CZ743">
        <v>4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1</v>
      </c>
      <c r="DL743">
        <v>0</v>
      </c>
      <c r="DM743">
        <v>0</v>
      </c>
      <c r="DN743">
        <v>1</v>
      </c>
      <c r="DO743">
        <v>0</v>
      </c>
      <c r="DP743">
        <v>26</v>
      </c>
      <c r="DQ743">
        <v>11</v>
      </c>
      <c r="DR743">
        <v>1</v>
      </c>
      <c r="DS743">
        <v>2</v>
      </c>
      <c r="DT743">
        <v>0</v>
      </c>
      <c r="DU743">
        <v>0</v>
      </c>
      <c r="DV743">
        <v>0</v>
      </c>
      <c r="DW743">
        <v>2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1</v>
      </c>
      <c r="ED743">
        <v>0</v>
      </c>
      <c r="EE743">
        <v>0</v>
      </c>
      <c r="EF743">
        <v>0</v>
      </c>
      <c r="EG743">
        <v>1</v>
      </c>
      <c r="EH743">
        <v>0</v>
      </c>
      <c r="EI743">
        <v>1</v>
      </c>
      <c r="EJ743">
        <v>0</v>
      </c>
      <c r="EK743">
        <v>0</v>
      </c>
      <c r="EL743">
        <v>0</v>
      </c>
      <c r="EM743">
        <v>1</v>
      </c>
      <c r="EN743">
        <v>0</v>
      </c>
      <c r="EO743">
        <v>2</v>
      </c>
      <c r="EP743">
        <v>11</v>
      </c>
      <c r="EQ743">
        <v>40</v>
      </c>
      <c r="ER743">
        <v>10</v>
      </c>
      <c r="ES743">
        <v>5</v>
      </c>
      <c r="ET743">
        <v>13</v>
      </c>
      <c r="EU743">
        <v>3</v>
      </c>
      <c r="EV743">
        <v>1</v>
      </c>
      <c r="EW743">
        <v>1</v>
      </c>
      <c r="EX743">
        <v>1</v>
      </c>
      <c r="EY743">
        <v>0</v>
      </c>
      <c r="EZ743">
        <v>0</v>
      </c>
      <c r="FA743">
        <v>2</v>
      </c>
      <c r="FB743">
        <v>1</v>
      </c>
      <c r="FC743">
        <v>0</v>
      </c>
      <c r="FD743">
        <v>0</v>
      </c>
      <c r="FE743">
        <v>0</v>
      </c>
      <c r="FF743">
        <v>0</v>
      </c>
      <c r="FG743">
        <v>0</v>
      </c>
      <c r="FH743">
        <v>1</v>
      </c>
      <c r="FI743">
        <v>0</v>
      </c>
      <c r="FJ743">
        <v>0</v>
      </c>
      <c r="FK743">
        <v>1</v>
      </c>
      <c r="FL743">
        <v>0</v>
      </c>
      <c r="FM743">
        <v>1</v>
      </c>
      <c r="FN743">
        <v>40</v>
      </c>
      <c r="FO743">
        <v>106</v>
      </c>
      <c r="FP743">
        <v>15</v>
      </c>
      <c r="FQ743">
        <v>28</v>
      </c>
      <c r="FR743">
        <v>5</v>
      </c>
      <c r="FS743">
        <v>0</v>
      </c>
      <c r="FT743">
        <v>1</v>
      </c>
      <c r="FU743">
        <v>0</v>
      </c>
      <c r="FV743">
        <v>4</v>
      </c>
      <c r="FW743">
        <v>0</v>
      </c>
      <c r="FX743">
        <v>3</v>
      </c>
      <c r="FY743">
        <v>40</v>
      </c>
      <c r="FZ743">
        <v>1</v>
      </c>
      <c r="GA743">
        <v>0</v>
      </c>
      <c r="GB743">
        <v>1</v>
      </c>
      <c r="GC743">
        <v>1</v>
      </c>
      <c r="GD743">
        <v>0</v>
      </c>
      <c r="GE743">
        <v>1</v>
      </c>
      <c r="GF743">
        <v>0</v>
      </c>
      <c r="GG743">
        <v>1</v>
      </c>
      <c r="GH743">
        <v>0</v>
      </c>
      <c r="GI743">
        <v>0</v>
      </c>
      <c r="GJ743">
        <v>0</v>
      </c>
      <c r="GK743">
        <v>1</v>
      </c>
      <c r="GL743">
        <v>1</v>
      </c>
      <c r="GM743">
        <v>3</v>
      </c>
      <c r="GN743">
        <v>106</v>
      </c>
      <c r="GO743">
        <v>34</v>
      </c>
      <c r="GP743">
        <v>24</v>
      </c>
      <c r="GQ743">
        <v>1</v>
      </c>
      <c r="GR743">
        <v>0</v>
      </c>
      <c r="GS743">
        <v>1</v>
      </c>
      <c r="GT743">
        <v>1</v>
      </c>
      <c r="GU743">
        <v>1</v>
      </c>
      <c r="GV743">
        <v>5</v>
      </c>
      <c r="GW743">
        <v>0</v>
      </c>
      <c r="GX743">
        <v>0</v>
      </c>
      <c r="GY743">
        <v>0</v>
      </c>
      <c r="GZ743">
        <v>0</v>
      </c>
      <c r="HA743">
        <v>0</v>
      </c>
      <c r="HB743">
        <v>0</v>
      </c>
      <c r="HC743">
        <v>1</v>
      </c>
      <c r="HD743">
        <v>0</v>
      </c>
      <c r="HE743">
        <v>0</v>
      </c>
      <c r="HF743">
        <v>0</v>
      </c>
      <c r="HG743">
        <v>0</v>
      </c>
      <c r="HH743">
        <v>34</v>
      </c>
      <c r="HI743">
        <v>3</v>
      </c>
      <c r="HJ743">
        <v>1</v>
      </c>
      <c r="HK743">
        <v>0</v>
      </c>
      <c r="HL743">
        <v>0</v>
      </c>
      <c r="HM743">
        <v>0</v>
      </c>
      <c r="HN743">
        <v>1</v>
      </c>
      <c r="HO743">
        <v>0</v>
      </c>
      <c r="HP743">
        <v>0</v>
      </c>
      <c r="HQ743">
        <v>0</v>
      </c>
      <c r="HR743">
        <v>0</v>
      </c>
      <c r="HS743">
        <v>0</v>
      </c>
      <c r="HT743">
        <v>1</v>
      </c>
      <c r="HU743">
        <v>0</v>
      </c>
      <c r="HV743">
        <v>3</v>
      </c>
      <c r="HW743">
        <v>0</v>
      </c>
      <c r="HX743">
        <v>0</v>
      </c>
      <c r="HY743">
        <v>0</v>
      </c>
      <c r="HZ743">
        <v>0</v>
      </c>
      <c r="IA743">
        <v>0</v>
      </c>
      <c r="IB743">
        <v>0</v>
      </c>
      <c r="IC743">
        <v>0</v>
      </c>
      <c r="ID743">
        <v>0</v>
      </c>
      <c r="IE743">
        <v>0</v>
      </c>
      <c r="IF743">
        <v>0</v>
      </c>
      <c r="IG743">
        <v>0</v>
      </c>
      <c r="IH743">
        <v>0</v>
      </c>
      <c r="II743">
        <v>0</v>
      </c>
      <c r="IJ743">
        <v>0</v>
      </c>
      <c r="IK743">
        <v>0</v>
      </c>
      <c r="IL743">
        <v>0</v>
      </c>
      <c r="IM743">
        <v>5</v>
      </c>
      <c r="IN743">
        <v>0</v>
      </c>
      <c r="IO743">
        <v>0</v>
      </c>
      <c r="IP743">
        <v>2</v>
      </c>
      <c r="IQ743">
        <v>0</v>
      </c>
      <c r="IR743">
        <v>0</v>
      </c>
      <c r="IS743">
        <v>0</v>
      </c>
      <c r="IT743">
        <v>0</v>
      </c>
      <c r="IU743">
        <v>0</v>
      </c>
      <c r="IV743">
        <v>0</v>
      </c>
      <c r="IW743">
        <v>1</v>
      </c>
      <c r="IX743">
        <v>0</v>
      </c>
      <c r="IY743">
        <v>1</v>
      </c>
      <c r="IZ743">
        <v>0</v>
      </c>
      <c r="JA743">
        <v>0</v>
      </c>
      <c r="JB743">
        <v>0</v>
      </c>
      <c r="JC743">
        <v>0</v>
      </c>
      <c r="JD743">
        <v>0</v>
      </c>
      <c r="JE743">
        <v>0</v>
      </c>
      <c r="JF743">
        <v>0</v>
      </c>
      <c r="JG743">
        <v>0</v>
      </c>
      <c r="JH743">
        <v>0</v>
      </c>
      <c r="JI743">
        <v>0</v>
      </c>
      <c r="JJ743">
        <v>0</v>
      </c>
      <c r="JK743">
        <v>1</v>
      </c>
      <c r="JL743">
        <v>5</v>
      </c>
    </row>
    <row r="744" spans="1:272">
      <c r="A744" t="s">
        <v>276</v>
      </c>
      <c r="B744" t="s">
        <v>261</v>
      </c>
      <c r="C744" t="str">
        <f>"161004"</f>
        <v>161004</v>
      </c>
      <c r="D744" t="s">
        <v>155</v>
      </c>
      <c r="E744">
        <v>17</v>
      </c>
      <c r="F744">
        <v>1149</v>
      </c>
      <c r="G744">
        <v>871</v>
      </c>
      <c r="H744">
        <v>309</v>
      </c>
      <c r="I744">
        <v>562</v>
      </c>
      <c r="J744">
        <v>1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562</v>
      </c>
      <c r="T744">
        <v>0</v>
      </c>
      <c r="U744">
        <v>0</v>
      </c>
      <c r="V744">
        <v>562</v>
      </c>
      <c r="W744">
        <v>14</v>
      </c>
      <c r="X744">
        <v>11</v>
      </c>
      <c r="Y744">
        <v>3</v>
      </c>
      <c r="Z744">
        <v>0</v>
      </c>
      <c r="AA744">
        <v>548</v>
      </c>
      <c r="AB744">
        <v>207</v>
      </c>
      <c r="AC744">
        <v>10</v>
      </c>
      <c r="AD744">
        <v>21</v>
      </c>
      <c r="AE744">
        <v>54</v>
      </c>
      <c r="AF744">
        <v>9</v>
      </c>
      <c r="AG744">
        <v>0</v>
      </c>
      <c r="AH744">
        <v>94</v>
      </c>
      <c r="AI744">
        <v>0</v>
      </c>
      <c r="AJ744">
        <v>0</v>
      </c>
      <c r="AK744">
        <v>1</v>
      </c>
      <c r="AL744">
        <v>1</v>
      </c>
      <c r="AM744">
        <v>0</v>
      </c>
      <c r="AN744">
        <v>1</v>
      </c>
      <c r="AO744">
        <v>1</v>
      </c>
      <c r="AP744">
        <v>1</v>
      </c>
      <c r="AQ744">
        <v>8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  <c r="AY744">
        <v>5</v>
      </c>
      <c r="AZ744">
        <v>0</v>
      </c>
      <c r="BA744">
        <v>207</v>
      </c>
      <c r="BB744">
        <v>92</v>
      </c>
      <c r="BC744">
        <v>19</v>
      </c>
      <c r="BD744">
        <v>12</v>
      </c>
      <c r="BE744">
        <v>41</v>
      </c>
      <c r="BF744">
        <v>2</v>
      </c>
      <c r="BG744">
        <v>0</v>
      </c>
      <c r="BH744">
        <v>3</v>
      </c>
      <c r="BI744">
        <v>0</v>
      </c>
      <c r="BJ744">
        <v>2</v>
      </c>
      <c r="BK744">
        <v>0</v>
      </c>
      <c r="BL744">
        <v>1</v>
      </c>
      <c r="BM744">
        <v>0</v>
      </c>
      <c r="BN744">
        <v>0</v>
      </c>
      <c r="BO744">
        <v>3</v>
      </c>
      <c r="BP744">
        <v>1</v>
      </c>
      <c r="BQ744">
        <v>0</v>
      </c>
      <c r="BR744">
        <v>0</v>
      </c>
      <c r="BS744">
        <v>1</v>
      </c>
      <c r="BT744">
        <v>0</v>
      </c>
      <c r="BU744">
        <v>0</v>
      </c>
      <c r="BV744">
        <v>2</v>
      </c>
      <c r="BW744">
        <v>1</v>
      </c>
      <c r="BX744">
        <v>0</v>
      </c>
      <c r="BY744">
        <v>4</v>
      </c>
      <c r="BZ744">
        <v>92</v>
      </c>
      <c r="CA744">
        <v>10</v>
      </c>
      <c r="CB744">
        <v>5</v>
      </c>
      <c r="CC744">
        <v>2</v>
      </c>
      <c r="CD744">
        <v>1</v>
      </c>
      <c r="CE744">
        <v>0</v>
      </c>
      <c r="CF744">
        <v>0</v>
      </c>
      <c r="CG744">
        <v>0</v>
      </c>
      <c r="CH744">
        <v>0</v>
      </c>
      <c r="CI744">
        <v>1</v>
      </c>
      <c r="CJ744">
        <v>0</v>
      </c>
      <c r="CK744">
        <v>0</v>
      </c>
      <c r="CL744">
        <v>0</v>
      </c>
      <c r="CM744">
        <v>0</v>
      </c>
      <c r="CN744">
        <v>1</v>
      </c>
      <c r="CO744">
        <v>0</v>
      </c>
      <c r="CP744">
        <v>10</v>
      </c>
      <c r="CQ744">
        <v>21</v>
      </c>
      <c r="CR744">
        <v>6</v>
      </c>
      <c r="CS744">
        <v>2</v>
      </c>
      <c r="CT744">
        <v>1</v>
      </c>
      <c r="CU744">
        <v>0</v>
      </c>
      <c r="CV744">
        <v>5</v>
      </c>
      <c r="CW744">
        <v>0</v>
      </c>
      <c r="CX744">
        <v>0</v>
      </c>
      <c r="CY744">
        <v>3</v>
      </c>
      <c r="CZ744">
        <v>1</v>
      </c>
      <c r="DA744">
        <v>2</v>
      </c>
      <c r="DB744">
        <v>0</v>
      </c>
      <c r="DC744">
        <v>0</v>
      </c>
      <c r="DD744">
        <v>1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21</v>
      </c>
      <c r="DQ744">
        <v>14</v>
      </c>
      <c r="DR744">
        <v>3</v>
      </c>
      <c r="DS744">
        <v>1</v>
      </c>
      <c r="DT744">
        <v>0</v>
      </c>
      <c r="DU744">
        <v>0</v>
      </c>
      <c r="DV744">
        <v>2</v>
      </c>
      <c r="DW744">
        <v>1</v>
      </c>
      <c r="DX744">
        <v>0</v>
      </c>
      <c r="DY744">
        <v>2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1</v>
      </c>
      <c r="EF744">
        <v>0</v>
      </c>
      <c r="EG744">
        <v>0</v>
      </c>
      <c r="EH744">
        <v>0</v>
      </c>
      <c r="EI744">
        <v>1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3</v>
      </c>
      <c r="EP744">
        <v>14</v>
      </c>
      <c r="EQ744">
        <v>24</v>
      </c>
      <c r="ER744">
        <v>7</v>
      </c>
      <c r="ES744">
        <v>2</v>
      </c>
      <c r="ET744">
        <v>8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3</v>
      </c>
      <c r="FB744">
        <v>1</v>
      </c>
      <c r="FC744">
        <v>0</v>
      </c>
      <c r="FD744">
        <v>0</v>
      </c>
      <c r="FE744">
        <v>0</v>
      </c>
      <c r="FF744">
        <v>0</v>
      </c>
      <c r="FG744">
        <v>1</v>
      </c>
      <c r="FH744">
        <v>0</v>
      </c>
      <c r="FI744">
        <v>0</v>
      </c>
      <c r="FJ744">
        <v>0</v>
      </c>
      <c r="FK744">
        <v>0</v>
      </c>
      <c r="FL744">
        <v>0</v>
      </c>
      <c r="FM744">
        <v>2</v>
      </c>
      <c r="FN744">
        <v>24</v>
      </c>
      <c r="FO744">
        <v>148</v>
      </c>
      <c r="FP744">
        <v>27</v>
      </c>
      <c r="FQ744">
        <v>58</v>
      </c>
      <c r="FR744">
        <v>3</v>
      </c>
      <c r="FS744">
        <v>2</v>
      </c>
      <c r="FT744">
        <v>2</v>
      </c>
      <c r="FU744">
        <v>4</v>
      </c>
      <c r="FV744">
        <v>6</v>
      </c>
      <c r="FW744">
        <v>2</v>
      </c>
      <c r="FX744">
        <v>4</v>
      </c>
      <c r="FY744">
        <v>36</v>
      </c>
      <c r="FZ744">
        <v>0</v>
      </c>
      <c r="GA744">
        <v>0</v>
      </c>
      <c r="GB744">
        <v>1</v>
      </c>
      <c r="GC744">
        <v>1</v>
      </c>
      <c r="GD744">
        <v>0</v>
      </c>
      <c r="GE744">
        <v>1</v>
      </c>
      <c r="GF744">
        <v>0</v>
      </c>
      <c r="GG744">
        <v>0</v>
      </c>
      <c r="GH744">
        <v>0</v>
      </c>
      <c r="GI744">
        <v>0</v>
      </c>
      <c r="GJ744">
        <v>0</v>
      </c>
      <c r="GK744">
        <v>1</v>
      </c>
      <c r="GL744">
        <v>0</v>
      </c>
      <c r="GM744">
        <v>0</v>
      </c>
      <c r="GN744">
        <v>148</v>
      </c>
      <c r="GO744">
        <v>27</v>
      </c>
      <c r="GP744">
        <v>12</v>
      </c>
      <c r="GQ744">
        <v>3</v>
      </c>
      <c r="GR744">
        <v>2</v>
      </c>
      <c r="GS744">
        <v>1</v>
      </c>
      <c r="GT744">
        <v>0</v>
      </c>
      <c r="GU744">
        <v>0</v>
      </c>
      <c r="GV744">
        <v>3</v>
      </c>
      <c r="GW744">
        <v>1</v>
      </c>
      <c r="GX744">
        <v>2</v>
      </c>
      <c r="GY744">
        <v>1</v>
      </c>
      <c r="GZ744">
        <v>1</v>
      </c>
      <c r="HA744">
        <v>0</v>
      </c>
      <c r="HB744">
        <v>0</v>
      </c>
      <c r="HC744">
        <v>0</v>
      </c>
      <c r="HD744">
        <v>1</v>
      </c>
      <c r="HE744">
        <v>0</v>
      </c>
      <c r="HF744">
        <v>0</v>
      </c>
      <c r="HG744">
        <v>0</v>
      </c>
      <c r="HH744">
        <v>27</v>
      </c>
      <c r="HI744">
        <v>2</v>
      </c>
      <c r="HJ744">
        <v>1</v>
      </c>
      <c r="HK744">
        <v>0</v>
      </c>
      <c r="HL744">
        <v>0</v>
      </c>
      <c r="HM744">
        <v>0</v>
      </c>
      <c r="HN744">
        <v>0</v>
      </c>
      <c r="HO744">
        <v>0</v>
      </c>
      <c r="HP744">
        <v>0</v>
      </c>
      <c r="HQ744">
        <v>0</v>
      </c>
      <c r="HR744">
        <v>0</v>
      </c>
      <c r="HS744">
        <v>0</v>
      </c>
      <c r="HT744">
        <v>0</v>
      </c>
      <c r="HU744">
        <v>1</v>
      </c>
      <c r="HV744">
        <v>2</v>
      </c>
      <c r="HW744">
        <v>1</v>
      </c>
      <c r="HX744">
        <v>1</v>
      </c>
      <c r="HY744">
        <v>0</v>
      </c>
      <c r="HZ744">
        <v>0</v>
      </c>
      <c r="IA744">
        <v>0</v>
      </c>
      <c r="IB744">
        <v>0</v>
      </c>
      <c r="IC744">
        <v>0</v>
      </c>
      <c r="ID744">
        <v>0</v>
      </c>
      <c r="IE744">
        <v>0</v>
      </c>
      <c r="IF744">
        <v>0</v>
      </c>
      <c r="IG744">
        <v>0</v>
      </c>
      <c r="IH744">
        <v>0</v>
      </c>
      <c r="II744">
        <v>0</v>
      </c>
      <c r="IJ744">
        <v>0</v>
      </c>
      <c r="IK744">
        <v>0</v>
      </c>
      <c r="IL744">
        <v>1</v>
      </c>
      <c r="IM744">
        <v>2</v>
      </c>
      <c r="IN744">
        <v>1</v>
      </c>
      <c r="IO744">
        <v>0</v>
      </c>
      <c r="IP744">
        <v>0</v>
      </c>
      <c r="IQ744">
        <v>0</v>
      </c>
      <c r="IR744">
        <v>0</v>
      </c>
      <c r="IS744">
        <v>0</v>
      </c>
      <c r="IT744">
        <v>0</v>
      </c>
      <c r="IU744">
        <v>0</v>
      </c>
      <c r="IV744">
        <v>0</v>
      </c>
      <c r="IW744">
        <v>0</v>
      </c>
      <c r="IX744">
        <v>0</v>
      </c>
      <c r="IY744">
        <v>1</v>
      </c>
      <c r="IZ744">
        <v>0</v>
      </c>
      <c r="JA744">
        <v>0</v>
      </c>
      <c r="JB744">
        <v>0</v>
      </c>
      <c r="JC744">
        <v>0</v>
      </c>
      <c r="JD744">
        <v>0</v>
      </c>
      <c r="JE744">
        <v>0</v>
      </c>
      <c r="JF744">
        <v>0</v>
      </c>
      <c r="JG744">
        <v>0</v>
      </c>
      <c r="JH744">
        <v>0</v>
      </c>
      <c r="JI744">
        <v>0</v>
      </c>
      <c r="JJ744">
        <v>0</v>
      </c>
      <c r="JK744">
        <v>0</v>
      </c>
      <c r="JL744">
        <v>2</v>
      </c>
    </row>
    <row r="745" spans="1:272">
      <c r="A745" t="s">
        <v>275</v>
      </c>
      <c r="B745" t="s">
        <v>261</v>
      </c>
      <c r="C745" t="str">
        <f>"161004"</f>
        <v>161004</v>
      </c>
      <c r="D745" t="s">
        <v>155</v>
      </c>
      <c r="E745">
        <v>18</v>
      </c>
      <c r="F745">
        <v>867</v>
      </c>
      <c r="G745">
        <v>670</v>
      </c>
      <c r="H745">
        <v>242</v>
      </c>
      <c r="I745">
        <v>428</v>
      </c>
      <c r="J745">
        <v>1</v>
      </c>
      <c r="K745">
        <v>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428</v>
      </c>
      <c r="T745">
        <v>0</v>
      </c>
      <c r="U745">
        <v>0</v>
      </c>
      <c r="V745">
        <v>428</v>
      </c>
      <c r="W745">
        <v>10</v>
      </c>
      <c r="X745">
        <v>8</v>
      </c>
      <c r="Y745">
        <v>2</v>
      </c>
      <c r="Z745">
        <v>0</v>
      </c>
      <c r="AA745">
        <v>418</v>
      </c>
      <c r="AB745">
        <v>195</v>
      </c>
      <c r="AC745">
        <v>5</v>
      </c>
      <c r="AD745">
        <v>11</v>
      </c>
      <c r="AE745">
        <v>37</v>
      </c>
      <c r="AF745">
        <v>9</v>
      </c>
      <c r="AG745">
        <v>0</v>
      </c>
      <c r="AH745">
        <v>119</v>
      </c>
      <c r="AI745">
        <v>0</v>
      </c>
      <c r="AJ745">
        <v>1</v>
      </c>
      <c r="AK745">
        <v>2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8</v>
      </c>
      <c r="AR745">
        <v>0</v>
      </c>
      <c r="AS745">
        <v>1</v>
      </c>
      <c r="AT745">
        <v>0</v>
      </c>
      <c r="AU745">
        <v>0</v>
      </c>
      <c r="AV745">
        <v>1</v>
      </c>
      <c r="AW745">
        <v>0</v>
      </c>
      <c r="AX745">
        <v>0</v>
      </c>
      <c r="AY745">
        <v>0</v>
      </c>
      <c r="AZ745">
        <v>0</v>
      </c>
      <c r="BA745">
        <v>195</v>
      </c>
      <c r="BB745">
        <v>62</v>
      </c>
      <c r="BC745">
        <v>6</v>
      </c>
      <c r="BD745">
        <v>0</v>
      </c>
      <c r="BE745">
        <v>45</v>
      </c>
      <c r="BF745">
        <v>1</v>
      </c>
      <c r="BG745">
        <v>1</v>
      </c>
      <c r="BH745">
        <v>0</v>
      </c>
      <c r="BI745">
        <v>1</v>
      </c>
      <c r="BJ745">
        <v>2</v>
      </c>
      <c r="BK745">
        <v>1</v>
      </c>
      <c r="BL745">
        <v>0</v>
      </c>
      <c r="BM745">
        <v>0</v>
      </c>
      <c r="BN745">
        <v>1</v>
      </c>
      <c r="BO745">
        <v>1</v>
      </c>
      <c r="BP745">
        <v>0</v>
      </c>
      <c r="BQ745">
        <v>0</v>
      </c>
      <c r="BR745">
        <v>0</v>
      </c>
      <c r="BS745">
        <v>1</v>
      </c>
      <c r="BT745">
        <v>0</v>
      </c>
      <c r="BU745">
        <v>1</v>
      </c>
      <c r="BV745">
        <v>0</v>
      </c>
      <c r="BW745">
        <v>1</v>
      </c>
      <c r="BX745">
        <v>0</v>
      </c>
      <c r="BY745">
        <v>0</v>
      </c>
      <c r="BZ745">
        <v>62</v>
      </c>
      <c r="CA745">
        <v>13</v>
      </c>
      <c r="CB745">
        <v>5</v>
      </c>
      <c r="CC745">
        <v>0</v>
      </c>
      <c r="CD745">
        <v>2</v>
      </c>
      <c r="CE745">
        <v>1</v>
      </c>
      <c r="CF745">
        <v>1</v>
      </c>
      <c r="CG745">
        <v>0</v>
      </c>
      <c r="CH745">
        <v>1</v>
      </c>
      <c r="CI745">
        <v>0</v>
      </c>
      <c r="CJ745">
        <v>0</v>
      </c>
      <c r="CK745">
        <v>2</v>
      </c>
      <c r="CL745">
        <v>0</v>
      </c>
      <c r="CM745">
        <v>0</v>
      </c>
      <c r="CN745">
        <v>0</v>
      </c>
      <c r="CO745">
        <v>1</v>
      </c>
      <c r="CP745">
        <v>13</v>
      </c>
      <c r="CQ745">
        <v>16</v>
      </c>
      <c r="CR745">
        <v>4</v>
      </c>
      <c r="CS745">
        <v>4</v>
      </c>
      <c r="CT745">
        <v>0</v>
      </c>
      <c r="CU745">
        <v>0</v>
      </c>
      <c r="CV745">
        <v>2</v>
      </c>
      <c r="CW745">
        <v>0</v>
      </c>
      <c r="CX745">
        <v>0</v>
      </c>
      <c r="CY745">
        <v>1</v>
      </c>
      <c r="CZ745">
        <v>4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1</v>
      </c>
      <c r="DN745">
        <v>0</v>
      </c>
      <c r="DO745">
        <v>0</v>
      </c>
      <c r="DP745">
        <v>16</v>
      </c>
      <c r="DQ745">
        <v>16</v>
      </c>
      <c r="DR745">
        <v>5</v>
      </c>
      <c r="DS745">
        <v>1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3</v>
      </c>
      <c r="DZ745">
        <v>0</v>
      </c>
      <c r="EA745">
        <v>1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6</v>
      </c>
      <c r="EP745">
        <v>16</v>
      </c>
      <c r="EQ745">
        <v>21</v>
      </c>
      <c r="ER745">
        <v>11</v>
      </c>
      <c r="ES745">
        <v>1</v>
      </c>
      <c r="ET745">
        <v>7</v>
      </c>
      <c r="EU745">
        <v>0</v>
      </c>
      <c r="EV745">
        <v>0</v>
      </c>
      <c r="EW745">
        <v>1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1</v>
      </c>
      <c r="FN745">
        <v>21</v>
      </c>
      <c r="FO745">
        <v>72</v>
      </c>
      <c r="FP745">
        <v>10</v>
      </c>
      <c r="FQ745">
        <v>29</v>
      </c>
      <c r="FR745">
        <v>1</v>
      </c>
      <c r="FS745">
        <v>1</v>
      </c>
      <c r="FT745">
        <v>0</v>
      </c>
      <c r="FU745">
        <v>2</v>
      </c>
      <c r="FV745">
        <v>0</v>
      </c>
      <c r="FW745">
        <v>0</v>
      </c>
      <c r="FX745">
        <v>4</v>
      </c>
      <c r="FY745">
        <v>21</v>
      </c>
      <c r="FZ745">
        <v>1</v>
      </c>
      <c r="GA745">
        <v>2</v>
      </c>
      <c r="GB745">
        <v>0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0</v>
      </c>
      <c r="GK745">
        <v>0</v>
      </c>
      <c r="GL745">
        <v>0</v>
      </c>
      <c r="GM745">
        <v>1</v>
      </c>
      <c r="GN745">
        <v>72</v>
      </c>
      <c r="GO745">
        <v>15</v>
      </c>
      <c r="GP745">
        <v>7</v>
      </c>
      <c r="GQ745">
        <v>0</v>
      </c>
      <c r="GR745">
        <v>0</v>
      </c>
      <c r="GS745">
        <v>0</v>
      </c>
      <c r="GT745">
        <v>0</v>
      </c>
      <c r="GU745">
        <v>0</v>
      </c>
      <c r="GV745">
        <v>5</v>
      </c>
      <c r="GW745">
        <v>0</v>
      </c>
      <c r="GX745">
        <v>0</v>
      </c>
      <c r="GY745">
        <v>0</v>
      </c>
      <c r="GZ745">
        <v>0</v>
      </c>
      <c r="HA745">
        <v>0</v>
      </c>
      <c r="HB745">
        <v>0</v>
      </c>
      <c r="HC745">
        <v>0</v>
      </c>
      <c r="HD745">
        <v>1</v>
      </c>
      <c r="HE745">
        <v>0</v>
      </c>
      <c r="HF745">
        <v>1</v>
      </c>
      <c r="HG745">
        <v>1</v>
      </c>
      <c r="HH745">
        <v>15</v>
      </c>
      <c r="HI745">
        <v>3</v>
      </c>
      <c r="HJ745">
        <v>1</v>
      </c>
      <c r="HK745">
        <v>0</v>
      </c>
      <c r="HL745">
        <v>0</v>
      </c>
      <c r="HM745">
        <v>1</v>
      </c>
      <c r="HN745">
        <v>0</v>
      </c>
      <c r="HO745">
        <v>0</v>
      </c>
      <c r="HP745">
        <v>1</v>
      </c>
      <c r="HQ745">
        <v>0</v>
      </c>
      <c r="HR745">
        <v>0</v>
      </c>
      <c r="HS745">
        <v>0</v>
      </c>
      <c r="HT745">
        <v>0</v>
      </c>
      <c r="HU745">
        <v>0</v>
      </c>
      <c r="HV745">
        <v>3</v>
      </c>
      <c r="HW745">
        <v>3</v>
      </c>
      <c r="HX745">
        <v>1</v>
      </c>
      <c r="HY745">
        <v>0</v>
      </c>
      <c r="HZ745">
        <v>0</v>
      </c>
      <c r="IA745">
        <v>0</v>
      </c>
      <c r="IB745">
        <v>0</v>
      </c>
      <c r="IC745">
        <v>0</v>
      </c>
      <c r="ID745">
        <v>0</v>
      </c>
      <c r="IE745">
        <v>0</v>
      </c>
      <c r="IF745">
        <v>1</v>
      </c>
      <c r="IG745">
        <v>1</v>
      </c>
      <c r="IH745">
        <v>0</v>
      </c>
      <c r="II745">
        <v>0</v>
      </c>
      <c r="IJ745">
        <v>0</v>
      </c>
      <c r="IK745">
        <v>0</v>
      </c>
      <c r="IL745">
        <v>3</v>
      </c>
      <c r="IM745">
        <v>2</v>
      </c>
      <c r="IN745">
        <v>1</v>
      </c>
      <c r="IO745">
        <v>0</v>
      </c>
      <c r="IP745">
        <v>0</v>
      </c>
      <c r="IQ745">
        <v>0</v>
      </c>
      <c r="IR745">
        <v>0</v>
      </c>
      <c r="IS745">
        <v>0</v>
      </c>
      <c r="IT745">
        <v>0</v>
      </c>
      <c r="IU745">
        <v>0</v>
      </c>
      <c r="IV745">
        <v>0</v>
      </c>
      <c r="IW745">
        <v>0</v>
      </c>
      <c r="IX745">
        <v>0</v>
      </c>
      <c r="IY745">
        <v>0</v>
      </c>
      <c r="IZ745">
        <v>0</v>
      </c>
      <c r="JA745">
        <v>0</v>
      </c>
      <c r="JB745">
        <v>0</v>
      </c>
      <c r="JC745">
        <v>0</v>
      </c>
      <c r="JD745">
        <v>0</v>
      </c>
      <c r="JE745">
        <v>0</v>
      </c>
      <c r="JF745">
        <v>0</v>
      </c>
      <c r="JG745">
        <v>0</v>
      </c>
      <c r="JH745">
        <v>0</v>
      </c>
      <c r="JI745">
        <v>0</v>
      </c>
      <c r="JJ745">
        <v>0</v>
      </c>
      <c r="JK745">
        <v>1</v>
      </c>
      <c r="JL745">
        <v>2</v>
      </c>
    </row>
    <row r="746" spans="1:272">
      <c r="A746" t="s">
        <v>274</v>
      </c>
      <c r="B746" t="s">
        <v>261</v>
      </c>
      <c r="C746" t="str">
        <f>"161004"</f>
        <v>161004</v>
      </c>
      <c r="D746" t="s">
        <v>267</v>
      </c>
      <c r="E746">
        <v>19</v>
      </c>
      <c r="F746">
        <v>238</v>
      </c>
      <c r="G746">
        <v>180</v>
      </c>
      <c r="H746">
        <v>54</v>
      </c>
      <c r="I746">
        <v>126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126</v>
      </c>
      <c r="T746">
        <v>0</v>
      </c>
      <c r="U746">
        <v>0</v>
      </c>
      <c r="V746">
        <v>126</v>
      </c>
      <c r="W746">
        <v>1</v>
      </c>
      <c r="X746">
        <v>0</v>
      </c>
      <c r="Y746">
        <v>1</v>
      </c>
      <c r="Z746">
        <v>0</v>
      </c>
      <c r="AA746">
        <v>125</v>
      </c>
      <c r="AB746">
        <v>55</v>
      </c>
      <c r="AC746">
        <v>4</v>
      </c>
      <c r="AD746">
        <v>4</v>
      </c>
      <c r="AE746">
        <v>15</v>
      </c>
      <c r="AF746">
        <v>4</v>
      </c>
      <c r="AG746">
        <v>1</v>
      </c>
      <c r="AH746">
        <v>23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2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1</v>
      </c>
      <c r="BA746">
        <v>55</v>
      </c>
      <c r="BB746">
        <v>16</v>
      </c>
      <c r="BC746">
        <v>1</v>
      </c>
      <c r="BD746">
        <v>0</v>
      </c>
      <c r="BE746">
        <v>11</v>
      </c>
      <c r="BF746">
        <v>4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16</v>
      </c>
      <c r="CA746">
        <v>3</v>
      </c>
      <c r="CB746">
        <v>0</v>
      </c>
      <c r="CC746">
        <v>1</v>
      </c>
      <c r="CD746">
        <v>1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1</v>
      </c>
      <c r="CP746">
        <v>3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8</v>
      </c>
      <c r="DR746">
        <v>3</v>
      </c>
      <c r="DS746">
        <v>1</v>
      </c>
      <c r="DT746">
        <v>0</v>
      </c>
      <c r="DU746">
        <v>0</v>
      </c>
      <c r="DV746">
        <v>0</v>
      </c>
      <c r="DW746">
        <v>0</v>
      </c>
      <c r="DX746">
        <v>2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2</v>
      </c>
      <c r="EP746">
        <v>8</v>
      </c>
      <c r="EQ746">
        <v>1</v>
      </c>
      <c r="ER746">
        <v>1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0</v>
      </c>
      <c r="FN746">
        <v>1</v>
      </c>
      <c r="FO746">
        <v>42</v>
      </c>
      <c r="FP746">
        <v>1</v>
      </c>
      <c r="FQ746">
        <v>36</v>
      </c>
      <c r="FR746">
        <v>1</v>
      </c>
      <c r="FS746">
        <v>0</v>
      </c>
      <c r="FT746">
        <v>0</v>
      </c>
      <c r="FU746">
        <v>0</v>
      </c>
      <c r="FV746">
        <v>0</v>
      </c>
      <c r="FW746">
        <v>0</v>
      </c>
      <c r="FX746">
        <v>0</v>
      </c>
      <c r="FY746">
        <v>0</v>
      </c>
      <c r="FZ746">
        <v>0</v>
      </c>
      <c r="GA746">
        <v>0</v>
      </c>
      <c r="GB746">
        <v>0</v>
      </c>
      <c r="GC746">
        <v>0</v>
      </c>
      <c r="GD746">
        <v>0</v>
      </c>
      <c r="GE746">
        <v>0</v>
      </c>
      <c r="GF746">
        <v>0</v>
      </c>
      <c r="GG746">
        <v>0</v>
      </c>
      <c r="GH746">
        <v>0</v>
      </c>
      <c r="GI746">
        <v>1</v>
      </c>
      <c r="GJ746">
        <v>0</v>
      </c>
      <c r="GK746">
        <v>1</v>
      </c>
      <c r="GL746">
        <v>2</v>
      </c>
      <c r="GM746">
        <v>0</v>
      </c>
      <c r="GN746">
        <v>42</v>
      </c>
      <c r="GO746">
        <v>0</v>
      </c>
      <c r="GP746">
        <v>0</v>
      </c>
      <c r="GQ746">
        <v>0</v>
      </c>
      <c r="GR746">
        <v>0</v>
      </c>
      <c r="GS746">
        <v>0</v>
      </c>
      <c r="GT746">
        <v>0</v>
      </c>
      <c r="GU746">
        <v>0</v>
      </c>
      <c r="GV746">
        <v>0</v>
      </c>
      <c r="GW746">
        <v>0</v>
      </c>
      <c r="GX746">
        <v>0</v>
      </c>
      <c r="GY746">
        <v>0</v>
      </c>
      <c r="GZ746">
        <v>0</v>
      </c>
      <c r="HA746">
        <v>0</v>
      </c>
      <c r="HB746">
        <v>0</v>
      </c>
      <c r="HC746">
        <v>0</v>
      </c>
      <c r="HD746">
        <v>0</v>
      </c>
      <c r="HE746">
        <v>0</v>
      </c>
      <c r="HF746">
        <v>0</v>
      </c>
      <c r="HG746">
        <v>0</v>
      </c>
      <c r="HH746">
        <v>0</v>
      </c>
      <c r="HI746">
        <v>0</v>
      </c>
      <c r="HJ746">
        <v>0</v>
      </c>
      <c r="HK746">
        <v>0</v>
      </c>
      <c r="HL746">
        <v>0</v>
      </c>
      <c r="HM746">
        <v>0</v>
      </c>
      <c r="HN746">
        <v>0</v>
      </c>
      <c r="HO746">
        <v>0</v>
      </c>
      <c r="HP746">
        <v>0</v>
      </c>
      <c r="HQ746">
        <v>0</v>
      </c>
      <c r="HR746">
        <v>0</v>
      </c>
      <c r="HS746">
        <v>0</v>
      </c>
      <c r="HT746">
        <v>0</v>
      </c>
      <c r="HU746">
        <v>0</v>
      </c>
      <c r="HV746">
        <v>0</v>
      </c>
      <c r="HW746">
        <v>0</v>
      </c>
      <c r="HX746">
        <v>0</v>
      </c>
      <c r="HY746">
        <v>0</v>
      </c>
      <c r="HZ746">
        <v>0</v>
      </c>
      <c r="IA746">
        <v>0</v>
      </c>
      <c r="IB746">
        <v>0</v>
      </c>
      <c r="IC746">
        <v>0</v>
      </c>
      <c r="ID746">
        <v>0</v>
      </c>
      <c r="IE746">
        <v>0</v>
      </c>
      <c r="IF746">
        <v>0</v>
      </c>
      <c r="IG746">
        <v>0</v>
      </c>
      <c r="IH746">
        <v>0</v>
      </c>
      <c r="II746">
        <v>0</v>
      </c>
      <c r="IJ746">
        <v>0</v>
      </c>
      <c r="IK746">
        <v>0</v>
      </c>
      <c r="IL746">
        <v>0</v>
      </c>
      <c r="IM746">
        <v>0</v>
      </c>
      <c r="IN746">
        <v>0</v>
      </c>
      <c r="IO746">
        <v>0</v>
      </c>
      <c r="IP746">
        <v>0</v>
      </c>
      <c r="IQ746">
        <v>0</v>
      </c>
      <c r="IR746">
        <v>0</v>
      </c>
      <c r="IS746">
        <v>0</v>
      </c>
      <c r="IT746">
        <v>0</v>
      </c>
      <c r="IU746">
        <v>0</v>
      </c>
      <c r="IV746">
        <v>0</v>
      </c>
      <c r="IW746">
        <v>0</v>
      </c>
      <c r="IX746">
        <v>0</v>
      </c>
      <c r="IY746">
        <v>0</v>
      </c>
      <c r="IZ746">
        <v>0</v>
      </c>
      <c r="JA746">
        <v>0</v>
      </c>
      <c r="JB746">
        <v>0</v>
      </c>
      <c r="JC746">
        <v>0</v>
      </c>
      <c r="JD746">
        <v>0</v>
      </c>
      <c r="JE746">
        <v>0</v>
      </c>
      <c r="JF746">
        <v>0</v>
      </c>
      <c r="JG746">
        <v>0</v>
      </c>
      <c r="JH746">
        <v>0</v>
      </c>
      <c r="JI746">
        <v>0</v>
      </c>
      <c r="JJ746">
        <v>0</v>
      </c>
      <c r="JK746">
        <v>0</v>
      </c>
      <c r="JL746">
        <v>0</v>
      </c>
    </row>
    <row r="747" spans="1:272">
      <c r="A747" t="s">
        <v>273</v>
      </c>
      <c r="B747" t="s">
        <v>261</v>
      </c>
      <c r="C747" t="str">
        <f>"161004"</f>
        <v>161004</v>
      </c>
      <c r="D747" t="s">
        <v>231</v>
      </c>
      <c r="E747">
        <v>20</v>
      </c>
      <c r="F747">
        <v>535</v>
      </c>
      <c r="G747">
        <v>408</v>
      </c>
      <c r="H747">
        <v>141</v>
      </c>
      <c r="I747">
        <v>267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267</v>
      </c>
      <c r="T747">
        <v>0</v>
      </c>
      <c r="U747">
        <v>0</v>
      </c>
      <c r="V747">
        <v>267</v>
      </c>
      <c r="W747">
        <v>8</v>
      </c>
      <c r="X747">
        <v>5</v>
      </c>
      <c r="Y747">
        <v>3</v>
      </c>
      <c r="Z747">
        <v>0</v>
      </c>
      <c r="AA747">
        <v>259</v>
      </c>
      <c r="AB747">
        <v>125</v>
      </c>
      <c r="AC747">
        <v>11</v>
      </c>
      <c r="AD747">
        <v>15</v>
      </c>
      <c r="AE747">
        <v>11</v>
      </c>
      <c r="AF747">
        <v>8</v>
      </c>
      <c r="AG747">
        <v>5</v>
      </c>
      <c r="AH747">
        <v>56</v>
      </c>
      <c r="AI747">
        <v>1</v>
      </c>
      <c r="AJ747">
        <v>0</v>
      </c>
      <c r="AK747">
        <v>1</v>
      </c>
      <c r="AL747">
        <v>0</v>
      </c>
      <c r="AM747">
        <v>2</v>
      </c>
      <c r="AN747">
        <v>1</v>
      </c>
      <c r="AO747">
        <v>1</v>
      </c>
      <c r="AP747">
        <v>0</v>
      </c>
      <c r="AQ747">
        <v>3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2</v>
      </c>
      <c r="AX747">
        <v>0</v>
      </c>
      <c r="AY747">
        <v>0</v>
      </c>
      <c r="AZ747">
        <v>7</v>
      </c>
      <c r="BA747">
        <v>125</v>
      </c>
      <c r="BB747">
        <v>44</v>
      </c>
      <c r="BC747">
        <v>12</v>
      </c>
      <c r="BD747">
        <v>2</v>
      </c>
      <c r="BE747">
        <v>26</v>
      </c>
      <c r="BF747">
        <v>3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1</v>
      </c>
      <c r="BX747">
        <v>0</v>
      </c>
      <c r="BY747">
        <v>0</v>
      </c>
      <c r="BZ747">
        <v>44</v>
      </c>
      <c r="CA747">
        <v>4</v>
      </c>
      <c r="CB747">
        <v>1</v>
      </c>
      <c r="CC747">
        <v>1</v>
      </c>
      <c r="CD747">
        <v>2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4</v>
      </c>
      <c r="CQ747">
        <v>10</v>
      </c>
      <c r="CR747">
        <v>5</v>
      </c>
      <c r="CS747">
        <v>2</v>
      </c>
      <c r="CT747">
        <v>1</v>
      </c>
      <c r="CU747">
        <v>1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1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10</v>
      </c>
      <c r="DQ747">
        <v>14</v>
      </c>
      <c r="DR747">
        <v>3</v>
      </c>
      <c r="DS747">
        <v>2</v>
      </c>
      <c r="DT747">
        <v>0</v>
      </c>
      <c r="DU747">
        <v>1</v>
      </c>
      <c r="DV747">
        <v>0</v>
      </c>
      <c r="DW747">
        <v>1</v>
      </c>
      <c r="DX747">
        <v>1</v>
      </c>
      <c r="DY747">
        <v>0</v>
      </c>
      <c r="DZ747">
        <v>0</v>
      </c>
      <c r="EA747">
        <v>0</v>
      </c>
      <c r="EB747">
        <v>1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1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4</v>
      </c>
      <c r="EP747">
        <v>14</v>
      </c>
      <c r="EQ747">
        <v>4</v>
      </c>
      <c r="ER747">
        <v>1</v>
      </c>
      <c r="ES747">
        <v>0</v>
      </c>
      <c r="ET747">
        <v>1</v>
      </c>
      <c r="EU747">
        <v>0</v>
      </c>
      <c r="EV747">
        <v>0</v>
      </c>
      <c r="EW747">
        <v>0</v>
      </c>
      <c r="EX747">
        <v>1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1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0</v>
      </c>
      <c r="FN747">
        <v>4</v>
      </c>
      <c r="FO747">
        <v>46</v>
      </c>
      <c r="FP747">
        <v>8</v>
      </c>
      <c r="FQ747">
        <v>20</v>
      </c>
      <c r="FR747">
        <v>1</v>
      </c>
      <c r="FS747">
        <v>1</v>
      </c>
      <c r="FT747">
        <v>0</v>
      </c>
      <c r="FU747">
        <v>3</v>
      </c>
      <c r="FV747">
        <v>1</v>
      </c>
      <c r="FW747">
        <v>1</v>
      </c>
      <c r="FX747">
        <v>1</v>
      </c>
      <c r="FY747">
        <v>7</v>
      </c>
      <c r="FZ747">
        <v>0</v>
      </c>
      <c r="GA747">
        <v>0</v>
      </c>
      <c r="GB747">
        <v>0</v>
      </c>
      <c r="GC747">
        <v>0</v>
      </c>
      <c r="GD747">
        <v>0</v>
      </c>
      <c r="GE747">
        <v>1</v>
      </c>
      <c r="GF747">
        <v>0</v>
      </c>
      <c r="GG747">
        <v>1</v>
      </c>
      <c r="GH747">
        <v>0</v>
      </c>
      <c r="GI747">
        <v>1</v>
      </c>
      <c r="GJ747">
        <v>0</v>
      </c>
      <c r="GK747">
        <v>0</v>
      </c>
      <c r="GL747">
        <v>0</v>
      </c>
      <c r="GM747">
        <v>0</v>
      </c>
      <c r="GN747">
        <v>46</v>
      </c>
      <c r="GO747">
        <v>10</v>
      </c>
      <c r="GP747">
        <v>6</v>
      </c>
      <c r="GQ747">
        <v>1</v>
      </c>
      <c r="GR747">
        <v>0</v>
      </c>
      <c r="GS747">
        <v>1</v>
      </c>
      <c r="GT747">
        <v>1</v>
      </c>
      <c r="GU747">
        <v>0</v>
      </c>
      <c r="GV747">
        <v>0</v>
      </c>
      <c r="GW747">
        <v>0</v>
      </c>
      <c r="GX747">
        <v>0</v>
      </c>
      <c r="GY747">
        <v>0</v>
      </c>
      <c r="GZ747">
        <v>0</v>
      </c>
      <c r="HA747">
        <v>1</v>
      </c>
      <c r="HB747">
        <v>0</v>
      </c>
      <c r="HC747">
        <v>0</v>
      </c>
      <c r="HD747">
        <v>0</v>
      </c>
      <c r="HE747">
        <v>0</v>
      </c>
      <c r="HF747">
        <v>0</v>
      </c>
      <c r="HG747">
        <v>0</v>
      </c>
      <c r="HH747">
        <v>10</v>
      </c>
      <c r="HI747">
        <v>1</v>
      </c>
      <c r="HJ747">
        <v>0</v>
      </c>
      <c r="HK747">
        <v>0</v>
      </c>
      <c r="HL747">
        <v>0</v>
      </c>
      <c r="HM747">
        <v>1</v>
      </c>
      <c r="HN747">
        <v>0</v>
      </c>
      <c r="HO747">
        <v>0</v>
      </c>
      <c r="HP747">
        <v>0</v>
      </c>
      <c r="HQ747">
        <v>0</v>
      </c>
      <c r="HR747">
        <v>0</v>
      </c>
      <c r="HS747">
        <v>0</v>
      </c>
      <c r="HT747">
        <v>0</v>
      </c>
      <c r="HU747">
        <v>0</v>
      </c>
      <c r="HV747">
        <v>1</v>
      </c>
      <c r="HW747">
        <v>0</v>
      </c>
      <c r="HX747">
        <v>0</v>
      </c>
      <c r="HY747">
        <v>0</v>
      </c>
      <c r="HZ747">
        <v>0</v>
      </c>
      <c r="IA747">
        <v>0</v>
      </c>
      <c r="IB747">
        <v>0</v>
      </c>
      <c r="IC747">
        <v>0</v>
      </c>
      <c r="ID747">
        <v>0</v>
      </c>
      <c r="IE747">
        <v>0</v>
      </c>
      <c r="IF747">
        <v>0</v>
      </c>
      <c r="IG747">
        <v>0</v>
      </c>
      <c r="IH747">
        <v>0</v>
      </c>
      <c r="II747">
        <v>0</v>
      </c>
      <c r="IJ747">
        <v>0</v>
      </c>
      <c r="IK747">
        <v>0</v>
      </c>
      <c r="IL747">
        <v>0</v>
      </c>
      <c r="IM747">
        <v>1</v>
      </c>
      <c r="IN747">
        <v>0</v>
      </c>
      <c r="IO747">
        <v>0</v>
      </c>
      <c r="IP747">
        <v>0</v>
      </c>
      <c r="IQ747">
        <v>0</v>
      </c>
      <c r="IR747">
        <v>0</v>
      </c>
      <c r="IS747">
        <v>0</v>
      </c>
      <c r="IT747">
        <v>0</v>
      </c>
      <c r="IU747">
        <v>0</v>
      </c>
      <c r="IV747">
        <v>1</v>
      </c>
      <c r="IW747">
        <v>0</v>
      </c>
      <c r="IX747">
        <v>0</v>
      </c>
      <c r="IY747">
        <v>0</v>
      </c>
      <c r="IZ747">
        <v>0</v>
      </c>
      <c r="JA747">
        <v>0</v>
      </c>
      <c r="JB747">
        <v>0</v>
      </c>
      <c r="JC747">
        <v>0</v>
      </c>
      <c r="JD747">
        <v>0</v>
      </c>
      <c r="JE747">
        <v>0</v>
      </c>
      <c r="JF747">
        <v>0</v>
      </c>
      <c r="JG747">
        <v>0</v>
      </c>
      <c r="JH747">
        <v>0</v>
      </c>
      <c r="JI747">
        <v>0</v>
      </c>
      <c r="JJ747">
        <v>0</v>
      </c>
      <c r="JK747">
        <v>0</v>
      </c>
      <c r="JL747">
        <v>1</v>
      </c>
    </row>
    <row r="748" spans="1:272">
      <c r="A748" t="s">
        <v>272</v>
      </c>
      <c r="B748" t="s">
        <v>261</v>
      </c>
      <c r="C748" t="str">
        <f>"161004"</f>
        <v>161004</v>
      </c>
      <c r="D748" t="s">
        <v>267</v>
      </c>
      <c r="E748">
        <v>21</v>
      </c>
      <c r="F748">
        <v>362</v>
      </c>
      <c r="G748">
        <v>280</v>
      </c>
      <c r="H748">
        <v>128</v>
      </c>
      <c r="I748">
        <v>152</v>
      </c>
      <c r="J748">
        <v>0</v>
      </c>
      <c r="K748">
        <v>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152</v>
      </c>
      <c r="T748">
        <v>0</v>
      </c>
      <c r="U748">
        <v>0</v>
      </c>
      <c r="V748">
        <v>152</v>
      </c>
      <c r="W748">
        <v>2</v>
      </c>
      <c r="X748">
        <v>2</v>
      </c>
      <c r="Y748">
        <v>0</v>
      </c>
      <c r="Z748">
        <v>0</v>
      </c>
      <c r="AA748">
        <v>150</v>
      </c>
      <c r="AB748">
        <v>82</v>
      </c>
      <c r="AC748">
        <v>5</v>
      </c>
      <c r="AD748">
        <v>6</v>
      </c>
      <c r="AE748">
        <v>14</v>
      </c>
      <c r="AF748">
        <v>6</v>
      </c>
      <c r="AG748">
        <v>2</v>
      </c>
      <c r="AH748">
        <v>42</v>
      </c>
      <c r="AI748">
        <v>0</v>
      </c>
      <c r="AJ748">
        <v>1</v>
      </c>
      <c r="AK748">
        <v>0</v>
      </c>
      <c r="AL748">
        <v>0</v>
      </c>
      <c r="AM748">
        <v>0</v>
      </c>
      <c r="AN748">
        <v>1</v>
      </c>
      <c r="AO748">
        <v>0</v>
      </c>
      <c r="AP748">
        <v>0</v>
      </c>
      <c r="AQ748">
        <v>1</v>
      </c>
      <c r="AR748">
        <v>1</v>
      </c>
      <c r="AS748">
        <v>0</v>
      </c>
      <c r="AT748">
        <v>1</v>
      </c>
      <c r="AU748">
        <v>0</v>
      </c>
      <c r="AV748">
        <v>0</v>
      </c>
      <c r="AW748">
        <v>0</v>
      </c>
      <c r="AX748">
        <v>0</v>
      </c>
      <c r="AY748">
        <v>2</v>
      </c>
      <c r="AZ748">
        <v>0</v>
      </c>
      <c r="BA748">
        <v>82</v>
      </c>
      <c r="BB748">
        <v>17</v>
      </c>
      <c r="BC748">
        <v>1</v>
      </c>
      <c r="BD748">
        <v>0</v>
      </c>
      <c r="BE748">
        <v>11</v>
      </c>
      <c r="BF748">
        <v>2</v>
      </c>
      <c r="BG748">
        <v>0</v>
      </c>
      <c r="BH748">
        <v>1</v>
      </c>
      <c r="BI748">
        <v>0</v>
      </c>
      <c r="BJ748">
        <v>0</v>
      </c>
      <c r="BK748">
        <v>0</v>
      </c>
      <c r="BL748">
        <v>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1</v>
      </c>
      <c r="BZ748">
        <v>17</v>
      </c>
      <c r="CA748">
        <v>1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1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1</v>
      </c>
      <c r="CQ748">
        <v>1</v>
      </c>
      <c r="CR748">
        <v>1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1</v>
      </c>
      <c r="DQ748">
        <v>5</v>
      </c>
      <c r="DR748">
        <v>0</v>
      </c>
      <c r="DS748">
        <v>1</v>
      </c>
      <c r="DT748">
        <v>0</v>
      </c>
      <c r="DU748">
        <v>1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3</v>
      </c>
      <c r="EP748">
        <v>5</v>
      </c>
      <c r="EQ748">
        <v>6</v>
      </c>
      <c r="ER748">
        <v>2</v>
      </c>
      <c r="ES748">
        <v>1</v>
      </c>
      <c r="ET748">
        <v>2</v>
      </c>
      <c r="EU748">
        <v>0</v>
      </c>
      <c r="EV748">
        <v>0</v>
      </c>
      <c r="EW748">
        <v>1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  <c r="FL748">
        <v>0</v>
      </c>
      <c r="FM748">
        <v>0</v>
      </c>
      <c r="FN748">
        <v>6</v>
      </c>
      <c r="FO748">
        <v>32</v>
      </c>
      <c r="FP748">
        <v>6</v>
      </c>
      <c r="FQ748">
        <v>15</v>
      </c>
      <c r="FR748">
        <v>1</v>
      </c>
      <c r="FS748">
        <v>0</v>
      </c>
      <c r="FT748">
        <v>0</v>
      </c>
      <c r="FU748">
        <v>2</v>
      </c>
      <c r="FV748">
        <v>1</v>
      </c>
      <c r="FW748">
        <v>0</v>
      </c>
      <c r="FX748">
        <v>1</v>
      </c>
      <c r="FY748">
        <v>3</v>
      </c>
      <c r="FZ748">
        <v>1</v>
      </c>
      <c r="GA748">
        <v>0</v>
      </c>
      <c r="GB748">
        <v>0</v>
      </c>
      <c r="GC748">
        <v>0</v>
      </c>
      <c r="GD748">
        <v>0</v>
      </c>
      <c r="GE748">
        <v>0</v>
      </c>
      <c r="GF748">
        <v>0</v>
      </c>
      <c r="GG748">
        <v>0</v>
      </c>
      <c r="GH748">
        <v>0</v>
      </c>
      <c r="GI748">
        <v>1</v>
      </c>
      <c r="GJ748">
        <v>0</v>
      </c>
      <c r="GK748">
        <v>0</v>
      </c>
      <c r="GL748">
        <v>1</v>
      </c>
      <c r="GM748">
        <v>0</v>
      </c>
      <c r="GN748">
        <v>32</v>
      </c>
      <c r="GO748">
        <v>5</v>
      </c>
      <c r="GP748">
        <v>4</v>
      </c>
      <c r="GQ748">
        <v>0</v>
      </c>
      <c r="GR748">
        <v>0</v>
      </c>
      <c r="GS748">
        <v>0</v>
      </c>
      <c r="GT748">
        <v>0</v>
      </c>
      <c r="GU748">
        <v>0</v>
      </c>
      <c r="GV748">
        <v>0</v>
      </c>
      <c r="GW748">
        <v>0</v>
      </c>
      <c r="GX748">
        <v>0</v>
      </c>
      <c r="GY748">
        <v>0</v>
      </c>
      <c r="GZ748">
        <v>0</v>
      </c>
      <c r="HA748">
        <v>1</v>
      </c>
      <c r="HB748">
        <v>0</v>
      </c>
      <c r="HC748">
        <v>0</v>
      </c>
      <c r="HD748">
        <v>0</v>
      </c>
      <c r="HE748">
        <v>0</v>
      </c>
      <c r="HF748">
        <v>0</v>
      </c>
      <c r="HG748">
        <v>0</v>
      </c>
      <c r="HH748">
        <v>5</v>
      </c>
      <c r="HI748">
        <v>1</v>
      </c>
      <c r="HJ748">
        <v>0</v>
      </c>
      <c r="HK748">
        <v>0</v>
      </c>
      <c r="HL748">
        <v>1</v>
      </c>
      <c r="HM748">
        <v>0</v>
      </c>
      <c r="HN748">
        <v>0</v>
      </c>
      <c r="HO748">
        <v>0</v>
      </c>
      <c r="HP748">
        <v>0</v>
      </c>
      <c r="HQ748">
        <v>0</v>
      </c>
      <c r="HR748">
        <v>0</v>
      </c>
      <c r="HS748">
        <v>0</v>
      </c>
      <c r="HT748">
        <v>0</v>
      </c>
      <c r="HU748">
        <v>0</v>
      </c>
      <c r="HV748">
        <v>1</v>
      </c>
      <c r="HW748">
        <v>0</v>
      </c>
      <c r="HX748">
        <v>0</v>
      </c>
      <c r="HY748">
        <v>0</v>
      </c>
      <c r="HZ748">
        <v>0</v>
      </c>
      <c r="IA748">
        <v>0</v>
      </c>
      <c r="IB748">
        <v>0</v>
      </c>
      <c r="IC748">
        <v>0</v>
      </c>
      <c r="ID748">
        <v>0</v>
      </c>
      <c r="IE748">
        <v>0</v>
      </c>
      <c r="IF748">
        <v>0</v>
      </c>
      <c r="IG748">
        <v>0</v>
      </c>
      <c r="IH748">
        <v>0</v>
      </c>
      <c r="II748">
        <v>0</v>
      </c>
      <c r="IJ748">
        <v>0</v>
      </c>
      <c r="IK748">
        <v>0</v>
      </c>
      <c r="IL748">
        <v>0</v>
      </c>
      <c r="IM748">
        <v>0</v>
      </c>
      <c r="IN748">
        <v>0</v>
      </c>
      <c r="IO748">
        <v>0</v>
      </c>
      <c r="IP748">
        <v>0</v>
      </c>
      <c r="IQ748">
        <v>0</v>
      </c>
      <c r="IR748">
        <v>0</v>
      </c>
      <c r="IS748">
        <v>0</v>
      </c>
      <c r="IT748">
        <v>0</v>
      </c>
      <c r="IU748">
        <v>0</v>
      </c>
      <c r="IV748">
        <v>0</v>
      </c>
      <c r="IW748">
        <v>0</v>
      </c>
      <c r="IX748">
        <v>0</v>
      </c>
      <c r="IY748">
        <v>0</v>
      </c>
      <c r="IZ748">
        <v>0</v>
      </c>
      <c r="JA748">
        <v>0</v>
      </c>
      <c r="JB748">
        <v>0</v>
      </c>
      <c r="JC748">
        <v>0</v>
      </c>
      <c r="JD748">
        <v>0</v>
      </c>
      <c r="JE748">
        <v>0</v>
      </c>
      <c r="JF748">
        <v>0</v>
      </c>
      <c r="JG748">
        <v>0</v>
      </c>
      <c r="JH748">
        <v>0</v>
      </c>
      <c r="JI748">
        <v>0</v>
      </c>
      <c r="JJ748">
        <v>0</v>
      </c>
      <c r="JK748">
        <v>0</v>
      </c>
      <c r="JL748">
        <v>0</v>
      </c>
    </row>
    <row r="749" spans="1:272">
      <c r="A749" t="s">
        <v>271</v>
      </c>
      <c r="B749" t="s">
        <v>261</v>
      </c>
      <c r="C749" t="str">
        <f>"161004"</f>
        <v>161004</v>
      </c>
      <c r="D749" t="s">
        <v>267</v>
      </c>
      <c r="E749">
        <v>22</v>
      </c>
      <c r="F749">
        <v>169</v>
      </c>
      <c r="G749">
        <v>130</v>
      </c>
      <c r="H749">
        <v>52</v>
      </c>
      <c r="I749">
        <v>78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78</v>
      </c>
      <c r="T749">
        <v>0</v>
      </c>
      <c r="U749">
        <v>0</v>
      </c>
      <c r="V749">
        <v>78</v>
      </c>
      <c r="W749">
        <v>5</v>
      </c>
      <c r="X749">
        <v>2</v>
      </c>
      <c r="Y749">
        <v>3</v>
      </c>
      <c r="Z749">
        <v>0</v>
      </c>
      <c r="AA749">
        <v>73</v>
      </c>
      <c r="AB749">
        <v>47</v>
      </c>
      <c r="AC749">
        <v>2</v>
      </c>
      <c r="AD749">
        <v>5</v>
      </c>
      <c r="AE749">
        <v>8</v>
      </c>
      <c r="AF749">
        <v>4</v>
      </c>
      <c r="AG749">
        <v>3</v>
      </c>
      <c r="AH749">
        <v>24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1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47</v>
      </c>
      <c r="BB749">
        <v>6</v>
      </c>
      <c r="BC749">
        <v>2</v>
      </c>
      <c r="BD749">
        <v>0</v>
      </c>
      <c r="BE749">
        <v>3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1</v>
      </c>
      <c r="BX749">
        <v>0</v>
      </c>
      <c r="BY749">
        <v>0</v>
      </c>
      <c r="BZ749">
        <v>6</v>
      </c>
      <c r="CA749">
        <v>4</v>
      </c>
      <c r="CB749">
        <v>3</v>
      </c>
      <c r="CC749">
        <v>1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4</v>
      </c>
      <c r="CQ749">
        <v>2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1</v>
      </c>
      <c r="DM749">
        <v>0</v>
      </c>
      <c r="DN749">
        <v>0</v>
      </c>
      <c r="DO749">
        <v>0</v>
      </c>
      <c r="DP749">
        <v>2</v>
      </c>
      <c r="DQ749">
        <v>2</v>
      </c>
      <c r="DR749">
        <v>1</v>
      </c>
      <c r="DS749">
        <v>0</v>
      </c>
      <c r="DT749">
        <v>0</v>
      </c>
      <c r="DU749">
        <v>1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2</v>
      </c>
      <c r="EQ749">
        <v>0</v>
      </c>
      <c r="ER749">
        <v>0</v>
      </c>
      <c r="ES749">
        <v>0</v>
      </c>
      <c r="ET749">
        <v>0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0</v>
      </c>
      <c r="FL749">
        <v>0</v>
      </c>
      <c r="FM749">
        <v>0</v>
      </c>
      <c r="FN749">
        <v>0</v>
      </c>
      <c r="FO749">
        <v>10</v>
      </c>
      <c r="FP749">
        <v>4</v>
      </c>
      <c r="FQ749">
        <v>4</v>
      </c>
      <c r="FR749">
        <v>0</v>
      </c>
      <c r="FS749">
        <v>0</v>
      </c>
      <c r="FT749">
        <v>0</v>
      </c>
      <c r="FU749">
        <v>0</v>
      </c>
      <c r="FV749">
        <v>0</v>
      </c>
      <c r="FW749">
        <v>0</v>
      </c>
      <c r="FX749">
        <v>0</v>
      </c>
      <c r="FY749">
        <v>2</v>
      </c>
      <c r="FZ749">
        <v>0</v>
      </c>
      <c r="GA749">
        <v>0</v>
      </c>
      <c r="GB749">
        <v>0</v>
      </c>
      <c r="GC749">
        <v>0</v>
      </c>
      <c r="GD749">
        <v>0</v>
      </c>
      <c r="GE749">
        <v>0</v>
      </c>
      <c r="GF749">
        <v>0</v>
      </c>
      <c r="GG749">
        <v>0</v>
      </c>
      <c r="GH749">
        <v>0</v>
      </c>
      <c r="GI749">
        <v>0</v>
      </c>
      <c r="GJ749">
        <v>0</v>
      </c>
      <c r="GK749">
        <v>0</v>
      </c>
      <c r="GL749">
        <v>0</v>
      </c>
      <c r="GM749">
        <v>0</v>
      </c>
      <c r="GN749">
        <v>10</v>
      </c>
      <c r="GO749">
        <v>2</v>
      </c>
      <c r="GP749">
        <v>1</v>
      </c>
      <c r="GQ749">
        <v>0</v>
      </c>
      <c r="GR749">
        <v>0</v>
      </c>
      <c r="GS749">
        <v>0</v>
      </c>
      <c r="GT749">
        <v>1</v>
      </c>
      <c r="GU749">
        <v>0</v>
      </c>
      <c r="GV749">
        <v>0</v>
      </c>
      <c r="GW749">
        <v>0</v>
      </c>
      <c r="GX749">
        <v>0</v>
      </c>
      <c r="GY749">
        <v>0</v>
      </c>
      <c r="GZ749">
        <v>0</v>
      </c>
      <c r="HA749">
        <v>0</v>
      </c>
      <c r="HB749">
        <v>0</v>
      </c>
      <c r="HC749">
        <v>0</v>
      </c>
      <c r="HD749">
        <v>0</v>
      </c>
      <c r="HE749">
        <v>0</v>
      </c>
      <c r="HF749">
        <v>0</v>
      </c>
      <c r="HG749">
        <v>0</v>
      </c>
      <c r="HH749">
        <v>2</v>
      </c>
      <c r="HI749">
        <v>0</v>
      </c>
      <c r="HJ749">
        <v>0</v>
      </c>
      <c r="HK749">
        <v>0</v>
      </c>
      <c r="HL749">
        <v>0</v>
      </c>
      <c r="HM749">
        <v>0</v>
      </c>
      <c r="HN749">
        <v>0</v>
      </c>
      <c r="HO749">
        <v>0</v>
      </c>
      <c r="HP749">
        <v>0</v>
      </c>
      <c r="HQ749">
        <v>0</v>
      </c>
      <c r="HR749">
        <v>0</v>
      </c>
      <c r="HS749">
        <v>0</v>
      </c>
      <c r="HT749">
        <v>0</v>
      </c>
      <c r="HU749">
        <v>0</v>
      </c>
      <c r="HV749">
        <v>0</v>
      </c>
      <c r="HW749">
        <v>0</v>
      </c>
      <c r="HX749">
        <v>0</v>
      </c>
      <c r="HY749">
        <v>0</v>
      </c>
      <c r="HZ749">
        <v>0</v>
      </c>
      <c r="IA749">
        <v>0</v>
      </c>
      <c r="IB749">
        <v>0</v>
      </c>
      <c r="IC749">
        <v>0</v>
      </c>
      <c r="ID749">
        <v>0</v>
      </c>
      <c r="IE749">
        <v>0</v>
      </c>
      <c r="IF749">
        <v>0</v>
      </c>
      <c r="IG749">
        <v>0</v>
      </c>
      <c r="IH749">
        <v>0</v>
      </c>
      <c r="II749">
        <v>0</v>
      </c>
      <c r="IJ749">
        <v>0</v>
      </c>
      <c r="IK749">
        <v>0</v>
      </c>
      <c r="IL749">
        <v>0</v>
      </c>
      <c r="IM749">
        <v>0</v>
      </c>
      <c r="IN749">
        <v>0</v>
      </c>
      <c r="IO749">
        <v>0</v>
      </c>
      <c r="IP749">
        <v>0</v>
      </c>
      <c r="IQ749">
        <v>0</v>
      </c>
      <c r="IR749">
        <v>0</v>
      </c>
      <c r="IS749">
        <v>0</v>
      </c>
      <c r="IT749">
        <v>0</v>
      </c>
      <c r="IU749">
        <v>0</v>
      </c>
      <c r="IV749">
        <v>0</v>
      </c>
      <c r="IW749">
        <v>0</v>
      </c>
      <c r="IX749">
        <v>0</v>
      </c>
      <c r="IY749">
        <v>0</v>
      </c>
      <c r="IZ749">
        <v>0</v>
      </c>
      <c r="JA749">
        <v>0</v>
      </c>
      <c r="JB749">
        <v>0</v>
      </c>
      <c r="JC749">
        <v>0</v>
      </c>
      <c r="JD749">
        <v>0</v>
      </c>
      <c r="JE749">
        <v>0</v>
      </c>
      <c r="JF749">
        <v>0</v>
      </c>
      <c r="JG749">
        <v>0</v>
      </c>
      <c r="JH749">
        <v>0</v>
      </c>
      <c r="JI749">
        <v>0</v>
      </c>
      <c r="JJ749">
        <v>0</v>
      </c>
      <c r="JK749">
        <v>0</v>
      </c>
      <c r="JL749">
        <v>0</v>
      </c>
    </row>
    <row r="750" spans="1:272">
      <c r="A750" t="s">
        <v>270</v>
      </c>
      <c r="B750" t="s">
        <v>261</v>
      </c>
      <c r="C750" t="str">
        <f>"161004"</f>
        <v>161004</v>
      </c>
      <c r="D750" t="s">
        <v>155</v>
      </c>
      <c r="E750">
        <v>23</v>
      </c>
      <c r="F750">
        <v>685</v>
      </c>
      <c r="G750">
        <v>520</v>
      </c>
      <c r="H750">
        <v>208</v>
      </c>
      <c r="I750">
        <v>312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312</v>
      </c>
      <c r="T750">
        <v>0</v>
      </c>
      <c r="U750">
        <v>0</v>
      </c>
      <c r="V750">
        <v>312</v>
      </c>
      <c r="W750">
        <v>9</v>
      </c>
      <c r="X750">
        <v>5</v>
      </c>
      <c r="Y750">
        <v>4</v>
      </c>
      <c r="Z750">
        <v>0</v>
      </c>
      <c r="AA750">
        <v>303</v>
      </c>
      <c r="AB750">
        <v>134</v>
      </c>
      <c r="AC750">
        <v>6</v>
      </c>
      <c r="AD750">
        <v>27</v>
      </c>
      <c r="AE750">
        <v>21</v>
      </c>
      <c r="AF750">
        <v>4</v>
      </c>
      <c r="AG750">
        <v>3</v>
      </c>
      <c r="AH750">
        <v>64</v>
      </c>
      <c r="AI750">
        <v>0</v>
      </c>
      <c r="AJ750">
        <v>2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0</v>
      </c>
      <c r="AY750">
        <v>2</v>
      </c>
      <c r="AZ750">
        <v>3</v>
      </c>
      <c r="BA750">
        <v>134</v>
      </c>
      <c r="BB750">
        <v>31</v>
      </c>
      <c r="BC750">
        <v>4</v>
      </c>
      <c r="BD750">
        <v>3</v>
      </c>
      <c r="BE750">
        <v>23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1</v>
      </c>
      <c r="BX750">
        <v>0</v>
      </c>
      <c r="BY750">
        <v>0</v>
      </c>
      <c r="BZ750">
        <v>31</v>
      </c>
      <c r="CA750">
        <v>14</v>
      </c>
      <c r="CB750">
        <v>7</v>
      </c>
      <c r="CC750">
        <v>3</v>
      </c>
      <c r="CD750">
        <v>1</v>
      </c>
      <c r="CE750">
        <v>0</v>
      </c>
      <c r="CF750">
        <v>0</v>
      </c>
      <c r="CG750">
        <v>1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2</v>
      </c>
      <c r="CP750">
        <v>14</v>
      </c>
      <c r="CQ750">
        <v>10</v>
      </c>
      <c r="CR750">
        <v>5</v>
      </c>
      <c r="CS750">
        <v>0</v>
      </c>
      <c r="CT750">
        <v>0</v>
      </c>
      <c r="CU750">
        <v>0</v>
      </c>
      <c r="CV750">
        <v>1</v>
      </c>
      <c r="CW750">
        <v>1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1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2</v>
      </c>
      <c r="DO750">
        <v>0</v>
      </c>
      <c r="DP750">
        <v>10</v>
      </c>
      <c r="DQ750">
        <v>30</v>
      </c>
      <c r="DR750">
        <v>10</v>
      </c>
      <c r="DS750">
        <v>4</v>
      </c>
      <c r="DT750">
        <v>2</v>
      </c>
      <c r="DU750">
        <v>1</v>
      </c>
      <c r="DV750">
        <v>0</v>
      </c>
      <c r="DW750">
        <v>1</v>
      </c>
      <c r="DX750">
        <v>2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10</v>
      </c>
      <c r="EP750">
        <v>30</v>
      </c>
      <c r="EQ750">
        <v>10</v>
      </c>
      <c r="ER750">
        <v>2</v>
      </c>
      <c r="ES750">
        <v>0</v>
      </c>
      <c r="ET750">
        <v>4</v>
      </c>
      <c r="EU750">
        <v>0</v>
      </c>
      <c r="EV750">
        <v>0</v>
      </c>
      <c r="EW750">
        <v>1</v>
      </c>
      <c r="EX750">
        <v>0</v>
      </c>
      <c r="EY750">
        <v>0</v>
      </c>
      <c r="EZ750">
        <v>0</v>
      </c>
      <c r="FA750">
        <v>0</v>
      </c>
      <c r="FB750">
        <v>0</v>
      </c>
      <c r="FC750">
        <v>0</v>
      </c>
      <c r="FD750">
        <v>2</v>
      </c>
      <c r="FE750">
        <v>0</v>
      </c>
      <c r="FF750">
        <v>0</v>
      </c>
      <c r="FG750">
        <v>0</v>
      </c>
      <c r="FH750">
        <v>0</v>
      </c>
      <c r="FI750">
        <v>0</v>
      </c>
      <c r="FJ750">
        <v>1</v>
      </c>
      <c r="FK750">
        <v>0</v>
      </c>
      <c r="FL750">
        <v>0</v>
      </c>
      <c r="FM750">
        <v>0</v>
      </c>
      <c r="FN750">
        <v>10</v>
      </c>
      <c r="FO750">
        <v>57</v>
      </c>
      <c r="FP750">
        <v>7</v>
      </c>
      <c r="FQ750">
        <v>34</v>
      </c>
      <c r="FR750">
        <v>0</v>
      </c>
      <c r="FS750">
        <v>0</v>
      </c>
      <c r="FT750">
        <v>0</v>
      </c>
      <c r="FU750">
        <v>0</v>
      </c>
      <c r="FV750">
        <v>3</v>
      </c>
      <c r="FW750">
        <v>1</v>
      </c>
      <c r="FX750">
        <v>0</v>
      </c>
      <c r="FY750">
        <v>10</v>
      </c>
      <c r="FZ750">
        <v>0</v>
      </c>
      <c r="GA750">
        <v>0</v>
      </c>
      <c r="GB750">
        <v>0</v>
      </c>
      <c r="GC750">
        <v>0</v>
      </c>
      <c r="GD750">
        <v>1</v>
      </c>
      <c r="GE750">
        <v>0</v>
      </c>
      <c r="GF750">
        <v>0</v>
      </c>
      <c r="GG750">
        <v>0</v>
      </c>
      <c r="GH750">
        <v>0</v>
      </c>
      <c r="GI750">
        <v>0</v>
      </c>
      <c r="GJ750">
        <v>0</v>
      </c>
      <c r="GK750">
        <v>1</v>
      </c>
      <c r="GL750">
        <v>0</v>
      </c>
      <c r="GM750">
        <v>0</v>
      </c>
      <c r="GN750">
        <v>57</v>
      </c>
      <c r="GO750">
        <v>15</v>
      </c>
      <c r="GP750">
        <v>12</v>
      </c>
      <c r="GQ750">
        <v>0</v>
      </c>
      <c r="GR750">
        <v>1</v>
      </c>
      <c r="GS750">
        <v>1</v>
      </c>
      <c r="GT750">
        <v>0</v>
      </c>
      <c r="GU750">
        <v>0</v>
      </c>
      <c r="GV750">
        <v>1</v>
      </c>
      <c r="GW750">
        <v>0</v>
      </c>
      <c r="GX750">
        <v>0</v>
      </c>
      <c r="GY750">
        <v>0</v>
      </c>
      <c r="GZ750">
        <v>0</v>
      </c>
      <c r="HA750">
        <v>0</v>
      </c>
      <c r="HB750">
        <v>0</v>
      </c>
      <c r="HC750">
        <v>0</v>
      </c>
      <c r="HD750">
        <v>0</v>
      </c>
      <c r="HE750">
        <v>0</v>
      </c>
      <c r="HF750">
        <v>0</v>
      </c>
      <c r="HG750">
        <v>0</v>
      </c>
      <c r="HH750">
        <v>15</v>
      </c>
      <c r="HI750">
        <v>0</v>
      </c>
      <c r="HJ750">
        <v>0</v>
      </c>
      <c r="HK750">
        <v>0</v>
      </c>
      <c r="HL750">
        <v>0</v>
      </c>
      <c r="HM750">
        <v>0</v>
      </c>
      <c r="HN750">
        <v>0</v>
      </c>
      <c r="HO750">
        <v>0</v>
      </c>
      <c r="HP750">
        <v>0</v>
      </c>
      <c r="HQ750">
        <v>0</v>
      </c>
      <c r="HR750">
        <v>0</v>
      </c>
      <c r="HS750">
        <v>0</v>
      </c>
      <c r="HT750">
        <v>0</v>
      </c>
      <c r="HU750">
        <v>0</v>
      </c>
      <c r="HV750">
        <v>0</v>
      </c>
      <c r="HW750">
        <v>1</v>
      </c>
      <c r="HX750">
        <v>0</v>
      </c>
      <c r="HY750">
        <v>1</v>
      </c>
      <c r="HZ750">
        <v>0</v>
      </c>
      <c r="IA750">
        <v>0</v>
      </c>
      <c r="IB750">
        <v>0</v>
      </c>
      <c r="IC750">
        <v>0</v>
      </c>
      <c r="ID750">
        <v>0</v>
      </c>
      <c r="IE750">
        <v>0</v>
      </c>
      <c r="IF750">
        <v>0</v>
      </c>
      <c r="IG750">
        <v>0</v>
      </c>
      <c r="IH750">
        <v>0</v>
      </c>
      <c r="II750">
        <v>0</v>
      </c>
      <c r="IJ750">
        <v>0</v>
      </c>
      <c r="IK750">
        <v>0</v>
      </c>
      <c r="IL750">
        <v>1</v>
      </c>
      <c r="IM750">
        <v>1</v>
      </c>
      <c r="IN750">
        <v>0</v>
      </c>
      <c r="IO750">
        <v>1</v>
      </c>
      <c r="IP750">
        <v>0</v>
      </c>
      <c r="IQ750">
        <v>0</v>
      </c>
      <c r="IR750">
        <v>0</v>
      </c>
      <c r="IS750">
        <v>0</v>
      </c>
      <c r="IT750">
        <v>0</v>
      </c>
      <c r="IU750">
        <v>0</v>
      </c>
      <c r="IV750">
        <v>0</v>
      </c>
      <c r="IW750">
        <v>0</v>
      </c>
      <c r="IX750">
        <v>0</v>
      </c>
      <c r="IY750">
        <v>0</v>
      </c>
      <c r="IZ750">
        <v>0</v>
      </c>
      <c r="JA750">
        <v>0</v>
      </c>
      <c r="JB750">
        <v>0</v>
      </c>
      <c r="JC750">
        <v>0</v>
      </c>
      <c r="JD750">
        <v>0</v>
      </c>
      <c r="JE750">
        <v>0</v>
      </c>
      <c r="JF750">
        <v>0</v>
      </c>
      <c r="JG750">
        <v>0</v>
      </c>
      <c r="JH750">
        <v>0</v>
      </c>
      <c r="JI750">
        <v>0</v>
      </c>
      <c r="JJ750">
        <v>0</v>
      </c>
      <c r="JK750">
        <v>0</v>
      </c>
      <c r="JL750">
        <v>1</v>
      </c>
    </row>
    <row r="751" spans="1:272">
      <c r="A751" t="s">
        <v>269</v>
      </c>
      <c r="B751" t="s">
        <v>261</v>
      </c>
      <c r="C751" t="str">
        <f>"161004"</f>
        <v>161004</v>
      </c>
      <c r="D751" t="s">
        <v>155</v>
      </c>
      <c r="E751">
        <v>24</v>
      </c>
      <c r="F751">
        <v>809</v>
      </c>
      <c r="G751">
        <v>610</v>
      </c>
      <c r="H751">
        <v>242</v>
      </c>
      <c r="I751">
        <v>368</v>
      </c>
      <c r="J751">
        <v>0</v>
      </c>
      <c r="K751">
        <v>4</v>
      </c>
      <c r="L751">
        <v>4</v>
      </c>
      <c r="M751">
        <v>4</v>
      </c>
      <c r="N751">
        <v>0</v>
      </c>
      <c r="O751">
        <v>0</v>
      </c>
      <c r="P751">
        <v>0</v>
      </c>
      <c r="Q751">
        <v>0</v>
      </c>
      <c r="R751">
        <v>4</v>
      </c>
      <c r="S751">
        <v>372</v>
      </c>
      <c r="T751">
        <v>4</v>
      </c>
      <c r="U751">
        <v>0</v>
      </c>
      <c r="V751">
        <v>372</v>
      </c>
      <c r="W751">
        <v>4</v>
      </c>
      <c r="X751">
        <v>3</v>
      </c>
      <c r="Y751">
        <v>1</v>
      </c>
      <c r="Z751">
        <v>0</v>
      </c>
      <c r="AA751">
        <v>368</v>
      </c>
      <c r="AB751">
        <v>193</v>
      </c>
      <c r="AC751">
        <v>11</v>
      </c>
      <c r="AD751">
        <v>22</v>
      </c>
      <c r="AE751">
        <v>25</v>
      </c>
      <c r="AF751">
        <v>6</v>
      </c>
      <c r="AG751">
        <v>1</v>
      </c>
      <c r="AH751">
        <v>109</v>
      </c>
      <c r="AI751">
        <v>0</v>
      </c>
      <c r="AJ751">
        <v>1</v>
      </c>
      <c r="AK751">
        <v>1</v>
      </c>
      <c r="AL751">
        <v>1</v>
      </c>
      <c r="AM751">
        <v>0</v>
      </c>
      <c r="AN751">
        <v>1</v>
      </c>
      <c r="AO751">
        <v>1</v>
      </c>
      <c r="AP751">
        <v>0</v>
      </c>
      <c r="AQ751">
        <v>1</v>
      </c>
      <c r="AR751">
        <v>0</v>
      </c>
      <c r="AS751">
        <v>0</v>
      </c>
      <c r="AT751">
        <v>1</v>
      </c>
      <c r="AU751">
        <v>0</v>
      </c>
      <c r="AV751">
        <v>1</v>
      </c>
      <c r="AW751">
        <v>1</v>
      </c>
      <c r="AX751">
        <v>1</v>
      </c>
      <c r="AY751">
        <v>2</v>
      </c>
      <c r="AZ751">
        <v>7</v>
      </c>
      <c r="BA751">
        <v>193</v>
      </c>
      <c r="BB751">
        <v>31</v>
      </c>
      <c r="BC751">
        <v>8</v>
      </c>
      <c r="BD751">
        <v>2</v>
      </c>
      <c r="BE751">
        <v>20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1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31</v>
      </c>
      <c r="CA751">
        <v>6</v>
      </c>
      <c r="CB751">
        <v>2</v>
      </c>
      <c r="CC751">
        <v>0</v>
      </c>
      <c r="CD751">
        <v>2</v>
      </c>
      <c r="CE751">
        <v>0</v>
      </c>
      <c r="CF751">
        <v>1</v>
      </c>
      <c r="CG751">
        <v>0</v>
      </c>
      <c r="CH751">
        <v>0</v>
      </c>
      <c r="CI751">
        <v>1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6</v>
      </c>
      <c r="CQ751">
        <v>12</v>
      </c>
      <c r="CR751">
        <v>9</v>
      </c>
      <c r="CS751">
        <v>0</v>
      </c>
      <c r="CT751">
        <v>0</v>
      </c>
      <c r="CU751">
        <v>0</v>
      </c>
      <c r="CV751">
        <v>1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1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1</v>
      </c>
      <c r="DP751">
        <v>12</v>
      </c>
      <c r="DQ751">
        <v>18</v>
      </c>
      <c r="DR751">
        <v>3</v>
      </c>
      <c r="DS751">
        <v>11</v>
      </c>
      <c r="DT751">
        <v>0</v>
      </c>
      <c r="DU751">
        <v>0</v>
      </c>
      <c r="DV751">
        <v>0</v>
      </c>
      <c r="DW751">
        <v>0</v>
      </c>
      <c r="DX751">
        <v>1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1</v>
      </c>
      <c r="EM751">
        <v>0</v>
      </c>
      <c r="EN751">
        <v>0</v>
      </c>
      <c r="EO751">
        <v>2</v>
      </c>
      <c r="EP751">
        <v>18</v>
      </c>
      <c r="EQ751">
        <v>7</v>
      </c>
      <c r="ER751">
        <v>2</v>
      </c>
      <c r="ES751">
        <v>0</v>
      </c>
      <c r="ET751">
        <v>2</v>
      </c>
      <c r="EU751">
        <v>0</v>
      </c>
      <c r="EV751">
        <v>1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0</v>
      </c>
      <c r="FI751">
        <v>0</v>
      </c>
      <c r="FJ751">
        <v>1</v>
      </c>
      <c r="FK751">
        <v>0</v>
      </c>
      <c r="FL751">
        <v>0</v>
      </c>
      <c r="FM751">
        <v>1</v>
      </c>
      <c r="FN751">
        <v>7</v>
      </c>
      <c r="FO751">
        <v>93</v>
      </c>
      <c r="FP751">
        <v>18</v>
      </c>
      <c r="FQ751">
        <v>38</v>
      </c>
      <c r="FR751">
        <v>3</v>
      </c>
      <c r="FS751">
        <v>1</v>
      </c>
      <c r="FT751">
        <v>3</v>
      </c>
      <c r="FU751">
        <v>1</v>
      </c>
      <c r="FV751">
        <v>2</v>
      </c>
      <c r="FW751">
        <v>0</v>
      </c>
      <c r="FX751">
        <v>1</v>
      </c>
      <c r="FY751">
        <v>18</v>
      </c>
      <c r="FZ751">
        <v>1</v>
      </c>
      <c r="GA751">
        <v>0</v>
      </c>
      <c r="GB751">
        <v>0</v>
      </c>
      <c r="GC751">
        <v>0</v>
      </c>
      <c r="GD751">
        <v>1</v>
      </c>
      <c r="GE751">
        <v>0</v>
      </c>
      <c r="GF751">
        <v>0</v>
      </c>
      <c r="GG751">
        <v>0</v>
      </c>
      <c r="GH751">
        <v>3</v>
      </c>
      <c r="GI751">
        <v>0</v>
      </c>
      <c r="GJ751">
        <v>2</v>
      </c>
      <c r="GK751">
        <v>0</v>
      </c>
      <c r="GL751">
        <v>0</v>
      </c>
      <c r="GM751">
        <v>1</v>
      </c>
      <c r="GN751">
        <v>93</v>
      </c>
      <c r="GO751">
        <v>7</v>
      </c>
      <c r="GP751">
        <v>4</v>
      </c>
      <c r="GQ751">
        <v>1</v>
      </c>
      <c r="GR751">
        <v>0</v>
      </c>
      <c r="GS751">
        <v>0</v>
      </c>
      <c r="GT751">
        <v>0</v>
      </c>
      <c r="GU751">
        <v>0</v>
      </c>
      <c r="GV751">
        <v>0</v>
      </c>
      <c r="GW751">
        <v>0</v>
      </c>
      <c r="GX751">
        <v>2</v>
      </c>
      <c r="GY751">
        <v>0</v>
      </c>
      <c r="GZ751">
        <v>0</v>
      </c>
      <c r="HA751">
        <v>0</v>
      </c>
      <c r="HB751">
        <v>0</v>
      </c>
      <c r="HC751">
        <v>0</v>
      </c>
      <c r="HD751">
        <v>0</v>
      </c>
      <c r="HE751">
        <v>0</v>
      </c>
      <c r="HF751">
        <v>0</v>
      </c>
      <c r="HG751">
        <v>0</v>
      </c>
      <c r="HH751">
        <v>7</v>
      </c>
      <c r="HI751">
        <v>1</v>
      </c>
      <c r="HJ751">
        <v>1</v>
      </c>
      <c r="HK751">
        <v>0</v>
      </c>
      <c r="HL751">
        <v>0</v>
      </c>
      <c r="HM751">
        <v>0</v>
      </c>
      <c r="HN751">
        <v>0</v>
      </c>
      <c r="HO751">
        <v>0</v>
      </c>
      <c r="HP751">
        <v>0</v>
      </c>
      <c r="HQ751">
        <v>0</v>
      </c>
      <c r="HR751">
        <v>0</v>
      </c>
      <c r="HS751">
        <v>0</v>
      </c>
      <c r="HT751">
        <v>0</v>
      </c>
      <c r="HU751">
        <v>0</v>
      </c>
      <c r="HV751">
        <v>1</v>
      </c>
      <c r="HW751">
        <v>0</v>
      </c>
      <c r="HX751">
        <v>0</v>
      </c>
      <c r="HY751">
        <v>0</v>
      </c>
      <c r="HZ751">
        <v>0</v>
      </c>
      <c r="IA751">
        <v>0</v>
      </c>
      <c r="IB751">
        <v>0</v>
      </c>
      <c r="IC751">
        <v>0</v>
      </c>
      <c r="ID751">
        <v>0</v>
      </c>
      <c r="IE751">
        <v>0</v>
      </c>
      <c r="IF751">
        <v>0</v>
      </c>
      <c r="IG751">
        <v>0</v>
      </c>
      <c r="IH751">
        <v>0</v>
      </c>
      <c r="II751">
        <v>0</v>
      </c>
      <c r="IJ751">
        <v>0</v>
      </c>
      <c r="IK751">
        <v>0</v>
      </c>
      <c r="IL751">
        <v>0</v>
      </c>
      <c r="IM751">
        <v>0</v>
      </c>
      <c r="IN751">
        <v>0</v>
      </c>
      <c r="IO751">
        <v>0</v>
      </c>
      <c r="IP751">
        <v>0</v>
      </c>
      <c r="IQ751">
        <v>0</v>
      </c>
      <c r="IR751">
        <v>0</v>
      </c>
      <c r="IS751">
        <v>0</v>
      </c>
      <c r="IT751">
        <v>0</v>
      </c>
      <c r="IU751">
        <v>0</v>
      </c>
      <c r="IV751">
        <v>0</v>
      </c>
      <c r="IW751">
        <v>0</v>
      </c>
      <c r="IX751">
        <v>0</v>
      </c>
      <c r="IY751">
        <v>0</v>
      </c>
      <c r="IZ751">
        <v>0</v>
      </c>
      <c r="JA751">
        <v>0</v>
      </c>
      <c r="JB751">
        <v>0</v>
      </c>
      <c r="JC751">
        <v>0</v>
      </c>
      <c r="JD751">
        <v>0</v>
      </c>
      <c r="JE751">
        <v>0</v>
      </c>
      <c r="JF751">
        <v>0</v>
      </c>
      <c r="JG751">
        <v>0</v>
      </c>
      <c r="JH751">
        <v>0</v>
      </c>
      <c r="JI751">
        <v>0</v>
      </c>
      <c r="JJ751">
        <v>0</v>
      </c>
      <c r="JK751">
        <v>0</v>
      </c>
      <c r="JL751">
        <v>0</v>
      </c>
    </row>
    <row r="752" spans="1:272">
      <c r="A752" t="s">
        <v>268</v>
      </c>
      <c r="B752" t="s">
        <v>261</v>
      </c>
      <c r="C752" t="str">
        <f>"161004"</f>
        <v>161004</v>
      </c>
      <c r="D752" t="s">
        <v>267</v>
      </c>
      <c r="E752">
        <v>25</v>
      </c>
      <c r="F752">
        <v>166</v>
      </c>
      <c r="G752">
        <v>130</v>
      </c>
      <c r="H752">
        <v>72</v>
      </c>
      <c r="I752">
        <v>58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58</v>
      </c>
      <c r="T752">
        <v>0</v>
      </c>
      <c r="U752">
        <v>0</v>
      </c>
      <c r="V752">
        <v>58</v>
      </c>
      <c r="W752">
        <v>2</v>
      </c>
      <c r="X752">
        <v>2</v>
      </c>
      <c r="Y752">
        <v>0</v>
      </c>
      <c r="Z752">
        <v>0</v>
      </c>
      <c r="AA752">
        <v>56</v>
      </c>
      <c r="AB752">
        <v>18</v>
      </c>
      <c r="AC752">
        <v>1</v>
      </c>
      <c r="AD752">
        <v>2</v>
      </c>
      <c r="AE752">
        <v>1</v>
      </c>
      <c r="AF752">
        <v>3</v>
      </c>
      <c r="AG752">
        <v>0</v>
      </c>
      <c r="AH752">
        <v>9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2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18</v>
      </c>
      <c r="BB752">
        <v>6</v>
      </c>
      <c r="BC752">
        <v>2</v>
      </c>
      <c r="BD752">
        <v>0</v>
      </c>
      <c r="BE752">
        <v>2</v>
      </c>
      <c r="BF752">
        <v>2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6</v>
      </c>
      <c r="CA752">
        <v>2</v>
      </c>
      <c r="CB752">
        <v>0</v>
      </c>
      <c r="CC752">
        <v>1</v>
      </c>
      <c r="CD752">
        <v>1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2</v>
      </c>
      <c r="CQ752">
        <v>6</v>
      </c>
      <c r="CR752">
        <v>2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1</v>
      </c>
      <c r="CY752">
        <v>0</v>
      </c>
      <c r="CZ752">
        <v>0</v>
      </c>
      <c r="DA752">
        <v>0</v>
      </c>
      <c r="DB752">
        <v>3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6</v>
      </c>
      <c r="DQ752">
        <v>6</v>
      </c>
      <c r="DR752">
        <v>3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3</v>
      </c>
      <c r="EP752">
        <v>6</v>
      </c>
      <c r="EQ752">
        <v>1</v>
      </c>
      <c r="ER752">
        <v>1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0</v>
      </c>
      <c r="FF752">
        <v>0</v>
      </c>
      <c r="FG752">
        <v>0</v>
      </c>
      <c r="FH752">
        <v>0</v>
      </c>
      <c r="FI752">
        <v>0</v>
      </c>
      <c r="FJ752">
        <v>0</v>
      </c>
      <c r="FK752">
        <v>0</v>
      </c>
      <c r="FL752">
        <v>0</v>
      </c>
      <c r="FM752">
        <v>0</v>
      </c>
      <c r="FN752">
        <v>1</v>
      </c>
      <c r="FO752">
        <v>15</v>
      </c>
      <c r="FP752">
        <v>2</v>
      </c>
      <c r="FQ752">
        <v>5</v>
      </c>
      <c r="FR752">
        <v>0</v>
      </c>
      <c r="FS752">
        <v>0</v>
      </c>
      <c r="FT752">
        <v>1</v>
      </c>
      <c r="FU752">
        <v>2</v>
      </c>
      <c r="FV752">
        <v>1</v>
      </c>
      <c r="FW752">
        <v>0</v>
      </c>
      <c r="FX752">
        <v>0</v>
      </c>
      <c r="FY752">
        <v>2</v>
      </c>
      <c r="FZ752">
        <v>0</v>
      </c>
      <c r="GA752">
        <v>0</v>
      </c>
      <c r="GB752">
        <v>0</v>
      </c>
      <c r="GC752">
        <v>0</v>
      </c>
      <c r="GD752">
        <v>0</v>
      </c>
      <c r="GE752">
        <v>0</v>
      </c>
      <c r="GF752">
        <v>0</v>
      </c>
      <c r="GG752">
        <v>0</v>
      </c>
      <c r="GH752">
        <v>0</v>
      </c>
      <c r="GI752">
        <v>1</v>
      </c>
      <c r="GJ752">
        <v>1</v>
      </c>
      <c r="GK752">
        <v>0</v>
      </c>
      <c r="GL752">
        <v>0</v>
      </c>
      <c r="GM752">
        <v>0</v>
      </c>
      <c r="GN752">
        <v>15</v>
      </c>
      <c r="GO752">
        <v>2</v>
      </c>
      <c r="GP752">
        <v>1</v>
      </c>
      <c r="GQ752">
        <v>0</v>
      </c>
      <c r="GR752">
        <v>0</v>
      </c>
      <c r="GS752">
        <v>0</v>
      </c>
      <c r="GT752">
        <v>0</v>
      </c>
      <c r="GU752">
        <v>0</v>
      </c>
      <c r="GV752">
        <v>0</v>
      </c>
      <c r="GW752">
        <v>0</v>
      </c>
      <c r="GX752">
        <v>0</v>
      </c>
      <c r="GY752">
        <v>0</v>
      </c>
      <c r="GZ752">
        <v>0</v>
      </c>
      <c r="HA752">
        <v>0</v>
      </c>
      <c r="HB752">
        <v>0</v>
      </c>
      <c r="HC752">
        <v>0</v>
      </c>
      <c r="HD752">
        <v>0</v>
      </c>
      <c r="HE752">
        <v>0</v>
      </c>
      <c r="HF752">
        <v>1</v>
      </c>
      <c r="HG752">
        <v>0</v>
      </c>
      <c r="HH752">
        <v>2</v>
      </c>
      <c r="HI752">
        <v>0</v>
      </c>
      <c r="HJ752">
        <v>0</v>
      </c>
      <c r="HK752">
        <v>0</v>
      </c>
      <c r="HL752">
        <v>0</v>
      </c>
      <c r="HM752">
        <v>0</v>
      </c>
      <c r="HN752">
        <v>0</v>
      </c>
      <c r="HO752">
        <v>0</v>
      </c>
      <c r="HP752">
        <v>0</v>
      </c>
      <c r="HQ752">
        <v>0</v>
      </c>
      <c r="HR752">
        <v>0</v>
      </c>
      <c r="HS752">
        <v>0</v>
      </c>
      <c r="HT752">
        <v>0</v>
      </c>
      <c r="HU752">
        <v>0</v>
      </c>
      <c r="HV752">
        <v>0</v>
      </c>
      <c r="HW752">
        <v>0</v>
      </c>
      <c r="HX752">
        <v>0</v>
      </c>
      <c r="HY752">
        <v>0</v>
      </c>
      <c r="HZ752">
        <v>0</v>
      </c>
      <c r="IA752">
        <v>0</v>
      </c>
      <c r="IB752">
        <v>0</v>
      </c>
      <c r="IC752">
        <v>0</v>
      </c>
      <c r="ID752">
        <v>0</v>
      </c>
      <c r="IE752">
        <v>0</v>
      </c>
      <c r="IF752">
        <v>0</v>
      </c>
      <c r="IG752">
        <v>0</v>
      </c>
      <c r="IH752">
        <v>0</v>
      </c>
      <c r="II752">
        <v>0</v>
      </c>
      <c r="IJ752">
        <v>0</v>
      </c>
      <c r="IK752">
        <v>0</v>
      </c>
      <c r="IL752">
        <v>0</v>
      </c>
      <c r="IM752">
        <v>0</v>
      </c>
      <c r="IN752">
        <v>0</v>
      </c>
      <c r="IO752">
        <v>0</v>
      </c>
      <c r="IP752">
        <v>0</v>
      </c>
      <c r="IQ752">
        <v>0</v>
      </c>
      <c r="IR752">
        <v>0</v>
      </c>
      <c r="IS752">
        <v>0</v>
      </c>
      <c r="IT752">
        <v>0</v>
      </c>
      <c r="IU752">
        <v>0</v>
      </c>
      <c r="IV752">
        <v>0</v>
      </c>
      <c r="IW752">
        <v>0</v>
      </c>
      <c r="IX752">
        <v>0</v>
      </c>
      <c r="IY752">
        <v>0</v>
      </c>
      <c r="IZ752">
        <v>0</v>
      </c>
      <c r="JA752">
        <v>0</v>
      </c>
      <c r="JB752">
        <v>0</v>
      </c>
      <c r="JC752">
        <v>0</v>
      </c>
      <c r="JD752">
        <v>0</v>
      </c>
      <c r="JE752">
        <v>0</v>
      </c>
      <c r="JF752">
        <v>0</v>
      </c>
      <c r="JG752">
        <v>0</v>
      </c>
      <c r="JH752">
        <v>0</v>
      </c>
      <c r="JI752">
        <v>0</v>
      </c>
      <c r="JJ752">
        <v>0</v>
      </c>
      <c r="JK752">
        <v>0</v>
      </c>
      <c r="JL752">
        <v>0</v>
      </c>
    </row>
    <row r="753" spans="1:272">
      <c r="A753" t="s">
        <v>266</v>
      </c>
      <c r="B753" t="s">
        <v>261</v>
      </c>
      <c r="C753" t="str">
        <f>"161004"</f>
        <v>161004</v>
      </c>
      <c r="D753" t="s">
        <v>265</v>
      </c>
      <c r="E753">
        <v>26</v>
      </c>
      <c r="F753">
        <v>49</v>
      </c>
      <c r="G753">
        <v>50</v>
      </c>
      <c r="H753">
        <v>25</v>
      </c>
      <c r="I753">
        <v>25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25</v>
      </c>
      <c r="T753">
        <v>0</v>
      </c>
      <c r="U753">
        <v>0</v>
      </c>
      <c r="V753">
        <v>25</v>
      </c>
      <c r="W753">
        <v>0</v>
      </c>
      <c r="X753">
        <v>0</v>
      </c>
      <c r="Y753">
        <v>0</v>
      </c>
      <c r="Z753">
        <v>0</v>
      </c>
      <c r="AA753">
        <v>25</v>
      </c>
      <c r="AB753">
        <v>12</v>
      </c>
      <c r="AC753">
        <v>0</v>
      </c>
      <c r="AD753">
        <v>0</v>
      </c>
      <c r="AE753">
        <v>3</v>
      </c>
      <c r="AF753">
        <v>1</v>
      </c>
      <c r="AG753">
        <v>0</v>
      </c>
      <c r="AH753">
        <v>4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2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0</v>
      </c>
      <c r="AZ753">
        <v>1</v>
      </c>
      <c r="BA753">
        <v>12</v>
      </c>
      <c r="BB753">
        <v>7</v>
      </c>
      <c r="BC753">
        <v>2</v>
      </c>
      <c r="BD753">
        <v>2</v>
      </c>
      <c r="BE753">
        <v>3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7</v>
      </c>
      <c r="CA753">
        <v>2</v>
      </c>
      <c r="CB753">
        <v>1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1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2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2</v>
      </c>
      <c r="DR753">
        <v>1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1</v>
      </c>
      <c r="EP753">
        <v>2</v>
      </c>
      <c r="EQ753">
        <v>1</v>
      </c>
      <c r="ER753">
        <v>0</v>
      </c>
      <c r="ES753">
        <v>0</v>
      </c>
      <c r="ET753">
        <v>1</v>
      </c>
      <c r="EU753">
        <v>0</v>
      </c>
      <c r="EV753">
        <v>0</v>
      </c>
      <c r="EW753">
        <v>0</v>
      </c>
      <c r="EX753">
        <v>0</v>
      </c>
      <c r="EY753">
        <v>0</v>
      </c>
      <c r="EZ753">
        <v>0</v>
      </c>
      <c r="FA753">
        <v>0</v>
      </c>
      <c r="FB753">
        <v>0</v>
      </c>
      <c r="FC753">
        <v>0</v>
      </c>
      <c r="FD753">
        <v>0</v>
      </c>
      <c r="FE753">
        <v>0</v>
      </c>
      <c r="FF753">
        <v>0</v>
      </c>
      <c r="FG753">
        <v>0</v>
      </c>
      <c r="FH753">
        <v>0</v>
      </c>
      <c r="FI753">
        <v>0</v>
      </c>
      <c r="FJ753">
        <v>0</v>
      </c>
      <c r="FK753">
        <v>0</v>
      </c>
      <c r="FL753">
        <v>0</v>
      </c>
      <c r="FM753">
        <v>0</v>
      </c>
      <c r="FN753">
        <v>1</v>
      </c>
      <c r="FO753">
        <v>0</v>
      </c>
      <c r="FP753">
        <v>0</v>
      </c>
      <c r="FQ753">
        <v>0</v>
      </c>
      <c r="FR753">
        <v>0</v>
      </c>
      <c r="FS753">
        <v>0</v>
      </c>
      <c r="FT753">
        <v>0</v>
      </c>
      <c r="FU753">
        <v>0</v>
      </c>
      <c r="FV753">
        <v>0</v>
      </c>
      <c r="FW753">
        <v>0</v>
      </c>
      <c r="FX753">
        <v>0</v>
      </c>
      <c r="FY753">
        <v>0</v>
      </c>
      <c r="FZ753">
        <v>0</v>
      </c>
      <c r="GA753">
        <v>0</v>
      </c>
      <c r="GB753">
        <v>0</v>
      </c>
      <c r="GC753">
        <v>0</v>
      </c>
      <c r="GD753">
        <v>0</v>
      </c>
      <c r="GE753">
        <v>0</v>
      </c>
      <c r="GF753">
        <v>0</v>
      </c>
      <c r="GG753">
        <v>0</v>
      </c>
      <c r="GH753">
        <v>0</v>
      </c>
      <c r="GI753">
        <v>0</v>
      </c>
      <c r="GJ753">
        <v>0</v>
      </c>
      <c r="GK753">
        <v>0</v>
      </c>
      <c r="GL753">
        <v>0</v>
      </c>
      <c r="GM753">
        <v>0</v>
      </c>
      <c r="GN753">
        <v>0</v>
      </c>
      <c r="GO753">
        <v>1</v>
      </c>
      <c r="GP753">
        <v>1</v>
      </c>
      <c r="GQ753">
        <v>0</v>
      </c>
      <c r="GR753">
        <v>0</v>
      </c>
      <c r="GS753">
        <v>0</v>
      </c>
      <c r="GT753">
        <v>0</v>
      </c>
      <c r="GU753">
        <v>0</v>
      </c>
      <c r="GV753">
        <v>0</v>
      </c>
      <c r="GW753">
        <v>0</v>
      </c>
      <c r="GX753">
        <v>0</v>
      </c>
      <c r="GY753">
        <v>0</v>
      </c>
      <c r="GZ753">
        <v>0</v>
      </c>
      <c r="HA753">
        <v>0</v>
      </c>
      <c r="HB753">
        <v>0</v>
      </c>
      <c r="HC753">
        <v>0</v>
      </c>
      <c r="HD753">
        <v>0</v>
      </c>
      <c r="HE753">
        <v>0</v>
      </c>
      <c r="HF753">
        <v>0</v>
      </c>
      <c r="HG753">
        <v>0</v>
      </c>
      <c r="HH753">
        <v>1</v>
      </c>
      <c r="HI753">
        <v>0</v>
      </c>
      <c r="HJ753">
        <v>0</v>
      </c>
      <c r="HK753">
        <v>0</v>
      </c>
      <c r="HL753">
        <v>0</v>
      </c>
      <c r="HM753">
        <v>0</v>
      </c>
      <c r="HN753">
        <v>0</v>
      </c>
      <c r="HO753">
        <v>0</v>
      </c>
      <c r="HP753">
        <v>0</v>
      </c>
      <c r="HQ753">
        <v>0</v>
      </c>
      <c r="HR753">
        <v>0</v>
      </c>
      <c r="HS753">
        <v>0</v>
      </c>
      <c r="HT753">
        <v>0</v>
      </c>
      <c r="HU753">
        <v>0</v>
      </c>
      <c r="HV753">
        <v>0</v>
      </c>
      <c r="HW753">
        <v>0</v>
      </c>
      <c r="HX753">
        <v>0</v>
      </c>
      <c r="HY753">
        <v>0</v>
      </c>
      <c r="HZ753">
        <v>0</v>
      </c>
      <c r="IA753">
        <v>0</v>
      </c>
      <c r="IB753">
        <v>0</v>
      </c>
      <c r="IC753">
        <v>0</v>
      </c>
      <c r="ID753">
        <v>0</v>
      </c>
      <c r="IE753">
        <v>0</v>
      </c>
      <c r="IF753">
        <v>0</v>
      </c>
      <c r="IG753">
        <v>0</v>
      </c>
      <c r="IH753">
        <v>0</v>
      </c>
      <c r="II753">
        <v>0</v>
      </c>
      <c r="IJ753">
        <v>0</v>
      </c>
      <c r="IK753">
        <v>0</v>
      </c>
      <c r="IL753">
        <v>0</v>
      </c>
      <c r="IM753">
        <v>0</v>
      </c>
      <c r="IN753">
        <v>0</v>
      </c>
      <c r="IO753">
        <v>0</v>
      </c>
      <c r="IP753">
        <v>0</v>
      </c>
      <c r="IQ753">
        <v>0</v>
      </c>
      <c r="IR753">
        <v>0</v>
      </c>
      <c r="IS753">
        <v>0</v>
      </c>
      <c r="IT753">
        <v>0</v>
      </c>
      <c r="IU753">
        <v>0</v>
      </c>
      <c r="IV753">
        <v>0</v>
      </c>
      <c r="IW753">
        <v>0</v>
      </c>
      <c r="IX753">
        <v>0</v>
      </c>
      <c r="IY753">
        <v>0</v>
      </c>
      <c r="IZ753">
        <v>0</v>
      </c>
      <c r="JA753">
        <v>0</v>
      </c>
      <c r="JB753">
        <v>0</v>
      </c>
      <c r="JC753">
        <v>0</v>
      </c>
      <c r="JD753">
        <v>0</v>
      </c>
      <c r="JE753">
        <v>0</v>
      </c>
      <c r="JF753">
        <v>0</v>
      </c>
      <c r="JG753">
        <v>0</v>
      </c>
      <c r="JH753">
        <v>0</v>
      </c>
      <c r="JI753">
        <v>0</v>
      </c>
      <c r="JJ753">
        <v>0</v>
      </c>
      <c r="JK753">
        <v>0</v>
      </c>
      <c r="JL753">
        <v>0</v>
      </c>
    </row>
    <row r="754" spans="1:272">
      <c r="A754" t="s">
        <v>264</v>
      </c>
      <c r="B754" t="s">
        <v>261</v>
      </c>
      <c r="C754" t="str">
        <f>"161004"</f>
        <v>161004</v>
      </c>
      <c r="D754" t="s">
        <v>263</v>
      </c>
      <c r="E754">
        <v>27</v>
      </c>
      <c r="F754">
        <v>74</v>
      </c>
      <c r="G754">
        <v>78</v>
      </c>
      <c r="H754">
        <v>28</v>
      </c>
      <c r="I754">
        <v>50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50</v>
      </c>
      <c r="T754">
        <v>0</v>
      </c>
      <c r="U754">
        <v>0</v>
      </c>
      <c r="V754">
        <v>50</v>
      </c>
      <c r="W754">
        <v>4</v>
      </c>
      <c r="X754">
        <v>2</v>
      </c>
      <c r="Y754">
        <v>2</v>
      </c>
      <c r="Z754">
        <v>0</v>
      </c>
      <c r="AA754">
        <v>46</v>
      </c>
      <c r="AB754">
        <v>24</v>
      </c>
      <c r="AC754">
        <v>2</v>
      </c>
      <c r="AD754">
        <v>3</v>
      </c>
      <c r="AE754">
        <v>3</v>
      </c>
      <c r="AF754">
        <v>4</v>
      </c>
      <c r="AG754">
        <v>0</v>
      </c>
      <c r="AH754">
        <v>3</v>
      </c>
      <c r="AI754">
        <v>0</v>
      </c>
      <c r="AJ754">
        <v>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6</v>
      </c>
      <c r="AZ754">
        <v>0</v>
      </c>
      <c r="BA754">
        <v>24</v>
      </c>
      <c r="BB754">
        <v>10</v>
      </c>
      <c r="BC754">
        <v>0</v>
      </c>
      <c r="BD754">
        <v>0</v>
      </c>
      <c r="BE754">
        <v>8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2</v>
      </c>
      <c r="BV754">
        <v>0</v>
      </c>
      <c r="BW754">
        <v>0</v>
      </c>
      <c r="BX754">
        <v>0</v>
      </c>
      <c r="BY754">
        <v>0</v>
      </c>
      <c r="BZ754">
        <v>10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1</v>
      </c>
      <c r="CR754">
        <v>0</v>
      </c>
      <c r="CS754">
        <v>0</v>
      </c>
      <c r="CT754">
        <v>0</v>
      </c>
      <c r="CU754">
        <v>0</v>
      </c>
      <c r="CV754">
        <v>1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1</v>
      </c>
      <c r="DQ754">
        <v>3</v>
      </c>
      <c r="DR754">
        <v>1</v>
      </c>
      <c r="DS754">
        <v>1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1</v>
      </c>
      <c r="EP754">
        <v>3</v>
      </c>
      <c r="EQ754">
        <v>1</v>
      </c>
      <c r="ER754">
        <v>1</v>
      </c>
      <c r="ES754">
        <v>0</v>
      </c>
      <c r="ET754">
        <v>0</v>
      </c>
      <c r="EU754">
        <v>0</v>
      </c>
      <c r="EV754">
        <v>0</v>
      </c>
      <c r="EW754">
        <v>0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0</v>
      </c>
      <c r="FF754">
        <v>0</v>
      </c>
      <c r="FG754">
        <v>0</v>
      </c>
      <c r="FH754">
        <v>0</v>
      </c>
      <c r="FI754">
        <v>0</v>
      </c>
      <c r="FJ754">
        <v>0</v>
      </c>
      <c r="FK754">
        <v>0</v>
      </c>
      <c r="FL754">
        <v>0</v>
      </c>
      <c r="FM754">
        <v>0</v>
      </c>
      <c r="FN754">
        <v>1</v>
      </c>
      <c r="FO754">
        <v>3</v>
      </c>
      <c r="FP754">
        <v>2</v>
      </c>
      <c r="FQ754">
        <v>0</v>
      </c>
      <c r="FR754">
        <v>0</v>
      </c>
      <c r="FS754">
        <v>0</v>
      </c>
      <c r="FT754">
        <v>0</v>
      </c>
      <c r="FU754">
        <v>0</v>
      </c>
      <c r="FV754">
        <v>0</v>
      </c>
      <c r="FW754">
        <v>0</v>
      </c>
      <c r="FX754">
        <v>0</v>
      </c>
      <c r="FY754">
        <v>0</v>
      </c>
      <c r="FZ754">
        <v>0</v>
      </c>
      <c r="GA754">
        <v>0</v>
      </c>
      <c r="GB754">
        <v>0</v>
      </c>
      <c r="GC754">
        <v>0</v>
      </c>
      <c r="GD754">
        <v>0</v>
      </c>
      <c r="GE754">
        <v>0</v>
      </c>
      <c r="GF754">
        <v>0</v>
      </c>
      <c r="GG754">
        <v>0</v>
      </c>
      <c r="GH754">
        <v>0</v>
      </c>
      <c r="GI754">
        <v>0</v>
      </c>
      <c r="GJ754">
        <v>0</v>
      </c>
      <c r="GK754">
        <v>0</v>
      </c>
      <c r="GL754">
        <v>0</v>
      </c>
      <c r="GM754">
        <v>1</v>
      </c>
      <c r="GN754">
        <v>3</v>
      </c>
      <c r="GO754">
        <v>1</v>
      </c>
      <c r="GP754">
        <v>1</v>
      </c>
      <c r="GQ754">
        <v>0</v>
      </c>
      <c r="GR754">
        <v>0</v>
      </c>
      <c r="GS754">
        <v>0</v>
      </c>
      <c r="GT754">
        <v>0</v>
      </c>
      <c r="GU754">
        <v>0</v>
      </c>
      <c r="GV754">
        <v>0</v>
      </c>
      <c r="GW754">
        <v>0</v>
      </c>
      <c r="GX754">
        <v>0</v>
      </c>
      <c r="GY754">
        <v>0</v>
      </c>
      <c r="GZ754">
        <v>0</v>
      </c>
      <c r="HA754">
        <v>0</v>
      </c>
      <c r="HB754">
        <v>0</v>
      </c>
      <c r="HC754">
        <v>0</v>
      </c>
      <c r="HD754">
        <v>0</v>
      </c>
      <c r="HE754">
        <v>0</v>
      </c>
      <c r="HF754">
        <v>0</v>
      </c>
      <c r="HG754">
        <v>0</v>
      </c>
      <c r="HH754">
        <v>1</v>
      </c>
      <c r="HI754">
        <v>1</v>
      </c>
      <c r="HJ754">
        <v>0</v>
      </c>
      <c r="HK754">
        <v>0</v>
      </c>
      <c r="HL754">
        <v>0</v>
      </c>
      <c r="HM754">
        <v>0</v>
      </c>
      <c r="HN754">
        <v>0</v>
      </c>
      <c r="HO754">
        <v>0</v>
      </c>
      <c r="HP754">
        <v>1</v>
      </c>
      <c r="HQ754">
        <v>0</v>
      </c>
      <c r="HR754">
        <v>0</v>
      </c>
      <c r="HS754">
        <v>0</v>
      </c>
      <c r="HT754">
        <v>0</v>
      </c>
      <c r="HU754">
        <v>0</v>
      </c>
      <c r="HV754">
        <v>1</v>
      </c>
      <c r="HW754">
        <v>1</v>
      </c>
      <c r="HX754">
        <v>0</v>
      </c>
      <c r="HY754">
        <v>0</v>
      </c>
      <c r="HZ754">
        <v>0</v>
      </c>
      <c r="IA754">
        <v>0</v>
      </c>
      <c r="IB754">
        <v>0</v>
      </c>
      <c r="IC754">
        <v>0</v>
      </c>
      <c r="ID754">
        <v>0</v>
      </c>
      <c r="IE754">
        <v>1</v>
      </c>
      <c r="IF754">
        <v>0</v>
      </c>
      <c r="IG754">
        <v>0</v>
      </c>
      <c r="IH754">
        <v>0</v>
      </c>
      <c r="II754">
        <v>0</v>
      </c>
      <c r="IJ754">
        <v>0</v>
      </c>
      <c r="IK754">
        <v>0</v>
      </c>
      <c r="IL754">
        <v>1</v>
      </c>
      <c r="IM754">
        <v>1</v>
      </c>
      <c r="IN754">
        <v>0</v>
      </c>
      <c r="IO754">
        <v>0</v>
      </c>
      <c r="IP754">
        <v>0</v>
      </c>
      <c r="IQ754">
        <v>0</v>
      </c>
      <c r="IR754">
        <v>0</v>
      </c>
      <c r="IS754">
        <v>0</v>
      </c>
      <c r="IT754">
        <v>0</v>
      </c>
      <c r="IU754">
        <v>0</v>
      </c>
      <c r="IV754">
        <v>0</v>
      </c>
      <c r="IW754">
        <v>0</v>
      </c>
      <c r="IX754">
        <v>0</v>
      </c>
      <c r="IY754">
        <v>0</v>
      </c>
      <c r="IZ754">
        <v>0</v>
      </c>
      <c r="JA754">
        <v>0</v>
      </c>
      <c r="JB754">
        <v>0</v>
      </c>
      <c r="JC754">
        <v>0</v>
      </c>
      <c r="JD754">
        <v>0</v>
      </c>
      <c r="JE754">
        <v>0</v>
      </c>
      <c r="JF754">
        <v>0</v>
      </c>
      <c r="JG754">
        <v>0</v>
      </c>
      <c r="JH754">
        <v>1</v>
      </c>
      <c r="JI754">
        <v>0</v>
      </c>
      <c r="JJ754">
        <v>0</v>
      </c>
      <c r="JK754">
        <v>0</v>
      </c>
      <c r="JL754">
        <v>1</v>
      </c>
    </row>
    <row r="755" spans="1:272">
      <c r="A755" t="s">
        <v>262</v>
      </c>
      <c r="B755" t="s">
        <v>261</v>
      </c>
      <c r="C755" t="str">
        <f>"161004"</f>
        <v>161004</v>
      </c>
      <c r="D755" t="s">
        <v>5</v>
      </c>
      <c r="E755">
        <v>28</v>
      </c>
      <c r="F755">
        <v>131</v>
      </c>
      <c r="G755">
        <v>120</v>
      </c>
      <c r="H755">
        <v>36</v>
      </c>
      <c r="I755">
        <v>84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84</v>
      </c>
      <c r="T755">
        <v>0</v>
      </c>
      <c r="U755">
        <v>0</v>
      </c>
      <c r="V755">
        <v>84</v>
      </c>
      <c r="W755">
        <v>9</v>
      </c>
      <c r="X755">
        <v>0</v>
      </c>
      <c r="Y755">
        <v>9</v>
      </c>
      <c r="Z755">
        <v>0</v>
      </c>
      <c r="AA755">
        <v>75</v>
      </c>
      <c r="AB755">
        <v>17</v>
      </c>
      <c r="AC755">
        <v>4</v>
      </c>
      <c r="AD755">
        <v>1</v>
      </c>
      <c r="AE755">
        <v>0</v>
      </c>
      <c r="AF755">
        <v>4</v>
      </c>
      <c r="AG755">
        <v>1</v>
      </c>
      <c r="AH755">
        <v>0</v>
      </c>
      <c r="AI755">
        <v>1</v>
      </c>
      <c r="AJ755">
        <v>0</v>
      </c>
      <c r="AK755">
        <v>2</v>
      </c>
      <c r="AL755">
        <v>0</v>
      </c>
      <c r="AM755">
        <v>0</v>
      </c>
      <c r="AN755">
        <v>1</v>
      </c>
      <c r="AO755">
        <v>0</v>
      </c>
      <c r="AP755">
        <v>0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0</v>
      </c>
      <c r="BA755">
        <v>17</v>
      </c>
      <c r="BB755">
        <v>35</v>
      </c>
      <c r="BC755">
        <v>11</v>
      </c>
      <c r="BD755">
        <v>2</v>
      </c>
      <c r="BE755">
        <v>2</v>
      </c>
      <c r="BF755">
        <v>1</v>
      </c>
      <c r="BG755">
        <v>0</v>
      </c>
      <c r="BH755">
        <v>1</v>
      </c>
      <c r="BI755">
        <v>1</v>
      </c>
      <c r="BJ755">
        <v>2</v>
      </c>
      <c r="BK755">
        <v>3</v>
      </c>
      <c r="BL755">
        <v>1</v>
      </c>
      <c r="BM755">
        <v>0</v>
      </c>
      <c r="BN755">
        <v>1</v>
      </c>
      <c r="BO755">
        <v>2</v>
      </c>
      <c r="BP755">
        <v>0</v>
      </c>
      <c r="BQ755">
        <v>0</v>
      </c>
      <c r="BR755">
        <v>0</v>
      </c>
      <c r="BS755">
        <v>1</v>
      </c>
      <c r="BT755">
        <v>2</v>
      </c>
      <c r="BU755">
        <v>1</v>
      </c>
      <c r="BV755">
        <v>2</v>
      </c>
      <c r="BW755">
        <v>1</v>
      </c>
      <c r="BX755">
        <v>1</v>
      </c>
      <c r="BY755">
        <v>0</v>
      </c>
      <c r="BZ755">
        <v>35</v>
      </c>
      <c r="CA755">
        <v>3</v>
      </c>
      <c r="CB755">
        <v>1</v>
      </c>
      <c r="CC755">
        <v>0</v>
      </c>
      <c r="CD755">
        <v>1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1</v>
      </c>
      <c r="CM755">
        <v>0</v>
      </c>
      <c r="CN755">
        <v>0</v>
      </c>
      <c r="CO755">
        <v>0</v>
      </c>
      <c r="CP755">
        <v>3</v>
      </c>
      <c r="CQ755">
        <v>4</v>
      </c>
      <c r="CR755">
        <v>1</v>
      </c>
      <c r="CS755">
        <v>0</v>
      </c>
      <c r="CT755">
        <v>1</v>
      </c>
      <c r="CU755">
        <v>1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1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4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3</v>
      </c>
      <c r="ER755">
        <v>1</v>
      </c>
      <c r="ES755">
        <v>0</v>
      </c>
      <c r="ET755">
        <v>1</v>
      </c>
      <c r="EU755">
        <v>0</v>
      </c>
      <c r="EV755">
        <v>0</v>
      </c>
      <c r="EW755">
        <v>0</v>
      </c>
      <c r="EX755">
        <v>0</v>
      </c>
      <c r="EY755">
        <v>0</v>
      </c>
      <c r="EZ755">
        <v>0</v>
      </c>
      <c r="FA755">
        <v>1</v>
      </c>
      <c r="FB755">
        <v>0</v>
      </c>
      <c r="FC755">
        <v>0</v>
      </c>
      <c r="FD755">
        <v>0</v>
      </c>
      <c r="FE755">
        <v>0</v>
      </c>
      <c r="FF755">
        <v>0</v>
      </c>
      <c r="FG755">
        <v>0</v>
      </c>
      <c r="FH755">
        <v>0</v>
      </c>
      <c r="FI755">
        <v>0</v>
      </c>
      <c r="FJ755">
        <v>0</v>
      </c>
      <c r="FK755">
        <v>0</v>
      </c>
      <c r="FL755">
        <v>0</v>
      </c>
      <c r="FM755">
        <v>0</v>
      </c>
      <c r="FN755">
        <v>3</v>
      </c>
      <c r="FO755">
        <v>9</v>
      </c>
      <c r="FP755">
        <v>7</v>
      </c>
      <c r="FQ755">
        <v>0</v>
      </c>
      <c r="FR755">
        <v>0</v>
      </c>
      <c r="FS755">
        <v>0</v>
      </c>
      <c r="FT755">
        <v>1</v>
      </c>
      <c r="FU755">
        <v>0</v>
      </c>
      <c r="FV755">
        <v>0</v>
      </c>
      <c r="FW755">
        <v>0</v>
      </c>
      <c r="FX755">
        <v>0</v>
      </c>
      <c r="FY755">
        <v>1</v>
      </c>
      <c r="FZ755">
        <v>0</v>
      </c>
      <c r="GA755">
        <v>0</v>
      </c>
      <c r="GB755">
        <v>0</v>
      </c>
      <c r="GC755">
        <v>0</v>
      </c>
      <c r="GD755">
        <v>0</v>
      </c>
      <c r="GE755">
        <v>0</v>
      </c>
      <c r="GF755">
        <v>0</v>
      </c>
      <c r="GG755">
        <v>0</v>
      </c>
      <c r="GH755">
        <v>0</v>
      </c>
      <c r="GI755">
        <v>0</v>
      </c>
      <c r="GJ755">
        <v>0</v>
      </c>
      <c r="GK755">
        <v>0</v>
      </c>
      <c r="GL755">
        <v>0</v>
      </c>
      <c r="GM755">
        <v>0</v>
      </c>
      <c r="GN755">
        <v>9</v>
      </c>
      <c r="GO755">
        <v>0</v>
      </c>
      <c r="GP755">
        <v>0</v>
      </c>
      <c r="GQ755">
        <v>0</v>
      </c>
      <c r="GR755">
        <v>0</v>
      </c>
      <c r="GS755">
        <v>0</v>
      </c>
      <c r="GT755">
        <v>0</v>
      </c>
      <c r="GU755">
        <v>0</v>
      </c>
      <c r="GV755">
        <v>0</v>
      </c>
      <c r="GW755">
        <v>0</v>
      </c>
      <c r="GX755">
        <v>0</v>
      </c>
      <c r="GY755">
        <v>0</v>
      </c>
      <c r="GZ755">
        <v>0</v>
      </c>
      <c r="HA755">
        <v>0</v>
      </c>
      <c r="HB755">
        <v>0</v>
      </c>
      <c r="HC755">
        <v>0</v>
      </c>
      <c r="HD755">
        <v>0</v>
      </c>
      <c r="HE755">
        <v>0</v>
      </c>
      <c r="HF755">
        <v>0</v>
      </c>
      <c r="HG755">
        <v>0</v>
      </c>
      <c r="HH755">
        <v>0</v>
      </c>
      <c r="HI755">
        <v>2</v>
      </c>
      <c r="HJ755">
        <v>1</v>
      </c>
      <c r="HK755">
        <v>1</v>
      </c>
      <c r="HL755">
        <v>0</v>
      </c>
      <c r="HM755">
        <v>0</v>
      </c>
      <c r="HN755">
        <v>0</v>
      </c>
      <c r="HO755">
        <v>0</v>
      </c>
      <c r="HP755">
        <v>0</v>
      </c>
      <c r="HQ755">
        <v>0</v>
      </c>
      <c r="HR755">
        <v>0</v>
      </c>
      <c r="HS755">
        <v>0</v>
      </c>
      <c r="HT755">
        <v>0</v>
      </c>
      <c r="HU755">
        <v>0</v>
      </c>
      <c r="HV755">
        <v>2</v>
      </c>
      <c r="HW755">
        <v>1</v>
      </c>
      <c r="HX755">
        <v>1</v>
      </c>
      <c r="HY755">
        <v>0</v>
      </c>
      <c r="HZ755">
        <v>0</v>
      </c>
      <c r="IA755">
        <v>0</v>
      </c>
      <c r="IB755">
        <v>0</v>
      </c>
      <c r="IC755">
        <v>0</v>
      </c>
      <c r="ID755">
        <v>0</v>
      </c>
      <c r="IE755">
        <v>0</v>
      </c>
      <c r="IF755">
        <v>0</v>
      </c>
      <c r="IG755">
        <v>0</v>
      </c>
      <c r="IH755">
        <v>0</v>
      </c>
      <c r="II755">
        <v>0</v>
      </c>
      <c r="IJ755">
        <v>0</v>
      </c>
      <c r="IK755">
        <v>0</v>
      </c>
      <c r="IL755">
        <v>1</v>
      </c>
      <c r="IM755">
        <v>1</v>
      </c>
      <c r="IN755">
        <v>0</v>
      </c>
      <c r="IO755">
        <v>0</v>
      </c>
      <c r="IP755">
        <v>0</v>
      </c>
      <c r="IQ755">
        <v>0</v>
      </c>
      <c r="IR755">
        <v>0</v>
      </c>
      <c r="IS755">
        <v>0</v>
      </c>
      <c r="IT755">
        <v>0</v>
      </c>
      <c r="IU755">
        <v>1</v>
      </c>
      <c r="IV755">
        <v>0</v>
      </c>
      <c r="IW755">
        <v>0</v>
      </c>
      <c r="IX755">
        <v>0</v>
      </c>
      <c r="IY755">
        <v>0</v>
      </c>
      <c r="IZ755">
        <v>0</v>
      </c>
      <c r="JA755">
        <v>0</v>
      </c>
      <c r="JB755">
        <v>0</v>
      </c>
      <c r="JC755">
        <v>0</v>
      </c>
      <c r="JD755">
        <v>0</v>
      </c>
      <c r="JE755">
        <v>0</v>
      </c>
      <c r="JF755">
        <v>0</v>
      </c>
      <c r="JG755">
        <v>0</v>
      </c>
      <c r="JH755">
        <v>0</v>
      </c>
      <c r="JI755">
        <v>0</v>
      </c>
      <c r="JJ755">
        <v>0</v>
      </c>
      <c r="JK755">
        <v>0</v>
      </c>
      <c r="JL755">
        <v>1</v>
      </c>
    </row>
    <row r="756" spans="1:272">
      <c r="A756" t="s">
        <v>260</v>
      </c>
      <c r="B756" t="s">
        <v>250</v>
      </c>
      <c r="C756" t="str">
        <f>"161101"</f>
        <v>161101</v>
      </c>
      <c r="D756" t="s">
        <v>249</v>
      </c>
      <c r="E756">
        <v>1</v>
      </c>
      <c r="F756">
        <v>722</v>
      </c>
      <c r="G756">
        <v>552</v>
      </c>
      <c r="H756">
        <v>219</v>
      </c>
      <c r="I756">
        <v>333</v>
      </c>
      <c r="J756">
        <v>0</v>
      </c>
      <c r="K756">
        <v>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333</v>
      </c>
      <c r="T756">
        <v>0</v>
      </c>
      <c r="U756">
        <v>0</v>
      </c>
      <c r="V756">
        <v>333</v>
      </c>
      <c r="W756">
        <v>16</v>
      </c>
      <c r="X756">
        <v>14</v>
      </c>
      <c r="Y756">
        <v>2</v>
      </c>
      <c r="Z756">
        <v>0</v>
      </c>
      <c r="AA756">
        <v>317</v>
      </c>
      <c r="AB756">
        <v>32</v>
      </c>
      <c r="AC756">
        <v>3</v>
      </c>
      <c r="AD756">
        <v>8</v>
      </c>
      <c r="AE756">
        <v>11</v>
      </c>
      <c r="AF756">
        <v>7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1</v>
      </c>
      <c r="AY756">
        <v>0</v>
      </c>
      <c r="AZ756">
        <v>2</v>
      </c>
      <c r="BA756">
        <v>32</v>
      </c>
      <c r="BB756">
        <v>68</v>
      </c>
      <c r="BC756">
        <v>13</v>
      </c>
      <c r="BD756">
        <v>2</v>
      </c>
      <c r="BE756">
        <v>5</v>
      </c>
      <c r="BF756">
        <v>10</v>
      </c>
      <c r="BG756">
        <v>4</v>
      </c>
      <c r="BH756">
        <v>9</v>
      </c>
      <c r="BI756">
        <v>0</v>
      </c>
      <c r="BJ756">
        <v>3</v>
      </c>
      <c r="BK756">
        <v>3</v>
      </c>
      <c r="BL756">
        <v>3</v>
      </c>
      <c r="BM756">
        <v>0</v>
      </c>
      <c r="BN756">
        <v>8</v>
      </c>
      <c r="BO756">
        <v>0</v>
      </c>
      <c r="BP756">
        <v>0</v>
      </c>
      <c r="BQ756">
        <v>3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3</v>
      </c>
      <c r="BX756">
        <v>0</v>
      </c>
      <c r="BY756">
        <v>2</v>
      </c>
      <c r="BZ756">
        <v>68</v>
      </c>
      <c r="CA756">
        <v>8</v>
      </c>
      <c r="CB756">
        <v>4</v>
      </c>
      <c r="CC756">
        <v>1</v>
      </c>
      <c r="CD756">
        <v>1</v>
      </c>
      <c r="CE756">
        <v>0</v>
      </c>
      <c r="CF756">
        <v>0</v>
      </c>
      <c r="CG756">
        <v>0</v>
      </c>
      <c r="CH756">
        <v>1</v>
      </c>
      <c r="CI756">
        <v>1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8</v>
      </c>
      <c r="CQ756">
        <v>12</v>
      </c>
      <c r="CR756">
        <v>2</v>
      </c>
      <c r="CS756">
        <v>1</v>
      </c>
      <c r="CT756">
        <v>0</v>
      </c>
      <c r="CU756">
        <v>0</v>
      </c>
      <c r="CV756">
        <v>3</v>
      </c>
      <c r="CW756">
        <v>0</v>
      </c>
      <c r="CX756">
        <v>0</v>
      </c>
      <c r="CY756">
        <v>1</v>
      </c>
      <c r="CZ756">
        <v>0</v>
      </c>
      <c r="DA756">
        <v>0</v>
      </c>
      <c r="DB756">
        <v>0</v>
      </c>
      <c r="DC756">
        <v>0</v>
      </c>
      <c r="DD756">
        <v>1</v>
      </c>
      <c r="DE756">
        <v>2</v>
      </c>
      <c r="DF756">
        <v>0</v>
      </c>
      <c r="DG756">
        <v>0</v>
      </c>
      <c r="DH756">
        <v>1</v>
      </c>
      <c r="DI756">
        <v>0</v>
      </c>
      <c r="DJ756">
        <v>0</v>
      </c>
      <c r="DK756">
        <v>0</v>
      </c>
      <c r="DL756">
        <v>0</v>
      </c>
      <c r="DM756">
        <v>1</v>
      </c>
      <c r="DN756">
        <v>0</v>
      </c>
      <c r="DO756">
        <v>0</v>
      </c>
      <c r="DP756">
        <v>12</v>
      </c>
      <c r="DQ756">
        <v>6</v>
      </c>
      <c r="DR756">
        <v>0</v>
      </c>
      <c r="DS756">
        <v>0</v>
      </c>
      <c r="DT756">
        <v>0</v>
      </c>
      <c r="DU756">
        <v>2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1</v>
      </c>
      <c r="EC756">
        <v>0</v>
      </c>
      <c r="ED756">
        <v>0</v>
      </c>
      <c r="EE756">
        <v>0</v>
      </c>
      <c r="EF756">
        <v>2</v>
      </c>
      <c r="EG756">
        <v>0</v>
      </c>
      <c r="EH756">
        <v>1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6</v>
      </c>
      <c r="EQ756">
        <v>19</v>
      </c>
      <c r="ER756">
        <v>6</v>
      </c>
      <c r="ES756">
        <v>3</v>
      </c>
      <c r="ET756">
        <v>3</v>
      </c>
      <c r="EU756">
        <v>0</v>
      </c>
      <c r="EV756">
        <v>1</v>
      </c>
      <c r="EW756">
        <v>2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0</v>
      </c>
      <c r="FI756">
        <v>0</v>
      </c>
      <c r="FJ756">
        <v>2</v>
      </c>
      <c r="FK756">
        <v>0</v>
      </c>
      <c r="FL756">
        <v>0</v>
      </c>
      <c r="FM756">
        <v>2</v>
      </c>
      <c r="FN756">
        <v>19</v>
      </c>
      <c r="FO756">
        <v>24</v>
      </c>
      <c r="FP756">
        <v>7</v>
      </c>
      <c r="FQ756">
        <v>3</v>
      </c>
      <c r="FR756">
        <v>1</v>
      </c>
      <c r="FS756">
        <v>0</v>
      </c>
      <c r="FT756">
        <v>0</v>
      </c>
      <c r="FU756">
        <v>4</v>
      </c>
      <c r="FV756">
        <v>0</v>
      </c>
      <c r="FW756">
        <v>0</v>
      </c>
      <c r="FX756">
        <v>1</v>
      </c>
      <c r="FY756">
        <v>1</v>
      </c>
      <c r="FZ756">
        <v>0</v>
      </c>
      <c r="GA756">
        <v>0</v>
      </c>
      <c r="GB756">
        <v>1</v>
      </c>
      <c r="GC756">
        <v>1</v>
      </c>
      <c r="GD756">
        <v>2</v>
      </c>
      <c r="GE756">
        <v>0</v>
      </c>
      <c r="GF756">
        <v>0</v>
      </c>
      <c r="GG756">
        <v>0</v>
      </c>
      <c r="GH756">
        <v>1</v>
      </c>
      <c r="GI756">
        <v>0</v>
      </c>
      <c r="GJ756">
        <v>0</v>
      </c>
      <c r="GK756">
        <v>0</v>
      </c>
      <c r="GL756">
        <v>0</v>
      </c>
      <c r="GM756">
        <v>2</v>
      </c>
      <c r="GN756">
        <v>24</v>
      </c>
      <c r="GO756">
        <v>23</v>
      </c>
      <c r="GP756">
        <v>20</v>
      </c>
      <c r="GQ756">
        <v>0</v>
      </c>
      <c r="GR756">
        <v>1</v>
      </c>
      <c r="GS756">
        <v>0</v>
      </c>
      <c r="GT756">
        <v>0</v>
      </c>
      <c r="GU756">
        <v>0</v>
      </c>
      <c r="GV756">
        <v>0</v>
      </c>
      <c r="GW756">
        <v>0</v>
      </c>
      <c r="GX756">
        <v>0</v>
      </c>
      <c r="GY756">
        <v>0</v>
      </c>
      <c r="GZ756">
        <v>0</v>
      </c>
      <c r="HA756">
        <v>0</v>
      </c>
      <c r="HB756">
        <v>0</v>
      </c>
      <c r="HC756">
        <v>1</v>
      </c>
      <c r="HD756">
        <v>0</v>
      </c>
      <c r="HE756">
        <v>0</v>
      </c>
      <c r="HF756">
        <v>0</v>
      </c>
      <c r="HG756">
        <v>1</v>
      </c>
      <c r="HH756">
        <v>23</v>
      </c>
      <c r="HI756">
        <v>1</v>
      </c>
      <c r="HJ756">
        <v>0</v>
      </c>
      <c r="HK756">
        <v>0</v>
      </c>
      <c r="HL756">
        <v>0</v>
      </c>
      <c r="HM756">
        <v>0</v>
      </c>
      <c r="HN756">
        <v>0</v>
      </c>
      <c r="HO756">
        <v>0</v>
      </c>
      <c r="HP756">
        <v>1</v>
      </c>
      <c r="HQ756">
        <v>0</v>
      </c>
      <c r="HR756">
        <v>0</v>
      </c>
      <c r="HS756">
        <v>0</v>
      </c>
      <c r="HT756">
        <v>0</v>
      </c>
      <c r="HU756">
        <v>0</v>
      </c>
      <c r="HV756">
        <v>1</v>
      </c>
      <c r="HW756">
        <v>0</v>
      </c>
      <c r="HX756">
        <v>0</v>
      </c>
      <c r="HY756">
        <v>0</v>
      </c>
      <c r="HZ756">
        <v>0</v>
      </c>
      <c r="IA756">
        <v>0</v>
      </c>
      <c r="IB756">
        <v>0</v>
      </c>
      <c r="IC756">
        <v>0</v>
      </c>
      <c r="ID756">
        <v>0</v>
      </c>
      <c r="IE756">
        <v>0</v>
      </c>
      <c r="IF756">
        <v>0</v>
      </c>
      <c r="IG756">
        <v>0</v>
      </c>
      <c r="IH756">
        <v>0</v>
      </c>
      <c r="II756">
        <v>0</v>
      </c>
      <c r="IJ756">
        <v>0</v>
      </c>
      <c r="IK756">
        <v>0</v>
      </c>
      <c r="IL756">
        <v>0</v>
      </c>
      <c r="IM756">
        <v>124</v>
      </c>
      <c r="IN756">
        <v>37</v>
      </c>
      <c r="IO756">
        <v>5</v>
      </c>
      <c r="IP756">
        <v>2</v>
      </c>
      <c r="IQ756">
        <v>1</v>
      </c>
      <c r="IR756">
        <v>0</v>
      </c>
      <c r="IS756">
        <v>0</v>
      </c>
      <c r="IT756">
        <v>65</v>
      </c>
      <c r="IU756">
        <v>0</v>
      </c>
      <c r="IV756">
        <v>0</v>
      </c>
      <c r="IW756">
        <v>1</v>
      </c>
      <c r="IX756">
        <v>0</v>
      </c>
      <c r="IY756">
        <v>0</v>
      </c>
      <c r="IZ756">
        <v>0</v>
      </c>
      <c r="JA756">
        <v>0</v>
      </c>
      <c r="JB756">
        <v>12</v>
      </c>
      <c r="JC756">
        <v>0</v>
      </c>
      <c r="JD756">
        <v>0</v>
      </c>
      <c r="JE756">
        <v>0</v>
      </c>
      <c r="JF756">
        <v>1</v>
      </c>
      <c r="JG756">
        <v>0</v>
      </c>
      <c r="JH756">
        <v>0</v>
      </c>
      <c r="JI756">
        <v>0</v>
      </c>
      <c r="JJ756">
        <v>0</v>
      </c>
      <c r="JK756">
        <v>0</v>
      </c>
      <c r="JL756">
        <v>124</v>
      </c>
    </row>
    <row r="757" spans="1:272">
      <c r="A757" t="s">
        <v>259</v>
      </c>
      <c r="B757" t="s">
        <v>250</v>
      </c>
      <c r="C757" t="str">
        <f>"161101"</f>
        <v>161101</v>
      </c>
      <c r="D757" t="s">
        <v>258</v>
      </c>
      <c r="E757">
        <v>2</v>
      </c>
      <c r="F757">
        <v>1039</v>
      </c>
      <c r="G757">
        <v>790</v>
      </c>
      <c r="H757">
        <v>376</v>
      </c>
      <c r="I757">
        <v>414</v>
      </c>
      <c r="J757">
        <v>0</v>
      </c>
      <c r="K757">
        <v>1</v>
      </c>
      <c r="L757">
        <v>3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3</v>
      </c>
      <c r="S757">
        <v>417</v>
      </c>
      <c r="T757">
        <v>3</v>
      </c>
      <c r="U757">
        <v>0</v>
      </c>
      <c r="V757">
        <v>417</v>
      </c>
      <c r="W757">
        <v>23</v>
      </c>
      <c r="X757">
        <v>14</v>
      </c>
      <c r="Y757">
        <v>9</v>
      </c>
      <c r="Z757">
        <v>0</v>
      </c>
      <c r="AA757">
        <v>394</v>
      </c>
      <c r="AB757">
        <v>59</v>
      </c>
      <c r="AC757">
        <v>5</v>
      </c>
      <c r="AD757">
        <v>18</v>
      </c>
      <c r="AE757">
        <v>21</v>
      </c>
      <c r="AF757">
        <v>9</v>
      </c>
      <c r="AG757">
        <v>1</v>
      </c>
      <c r="AH757">
        <v>0</v>
      </c>
      <c r="AI757">
        <v>1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3</v>
      </c>
      <c r="BA757">
        <v>59</v>
      </c>
      <c r="BB757">
        <v>68</v>
      </c>
      <c r="BC757">
        <v>14</v>
      </c>
      <c r="BD757">
        <v>1</v>
      </c>
      <c r="BE757">
        <v>0</v>
      </c>
      <c r="BF757">
        <v>10</v>
      </c>
      <c r="BG757">
        <v>1</v>
      </c>
      <c r="BH757">
        <v>4</v>
      </c>
      <c r="BI757">
        <v>1</v>
      </c>
      <c r="BJ757">
        <v>3</v>
      </c>
      <c r="BK757">
        <v>0</v>
      </c>
      <c r="BL757">
        <v>4</v>
      </c>
      <c r="BM757">
        <v>1</v>
      </c>
      <c r="BN757">
        <v>25</v>
      </c>
      <c r="BO757">
        <v>0</v>
      </c>
      <c r="BP757">
        <v>0</v>
      </c>
      <c r="BQ757">
        <v>2</v>
      </c>
      <c r="BR757">
        <v>0</v>
      </c>
      <c r="BS757">
        <v>1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1</v>
      </c>
      <c r="BZ757">
        <v>68</v>
      </c>
      <c r="CA757">
        <v>5</v>
      </c>
      <c r="CB757">
        <v>2</v>
      </c>
      <c r="CC757">
        <v>1</v>
      </c>
      <c r="CD757">
        <v>1</v>
      </c>
      <c r="CE757">
        <v>0</v>
      </c>
      <c r="CF757">
        <v>1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5</v>
      </c>
      <c r="CQ757">
        <v>6</v>
      </c>
      <c r="CR757">
        <v>2</v>
      </c>
      <c r="CS757">
        <v>1</v>
      </c>
      <c r="CT757">
        <v>0</v>
      </c>
      <c r="CU757">
        <v>0</v>
      </c>
      <c r="CV757">
        <v>1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1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1</v>
      </c>
      <c r="DP757">
        <v>6</v>
      </c>
      <c r="DQ757">
        <v>3</v>
      </c>
      <c r="DR757">
        <v>2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1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3</v>
      </c>
      <c r="EQ757">
        <v>5</v>
      </c>
      <c r="ER757">
        <v>0</v>
      </c>
      <c r="ES757">
        <v>4</v>
      </c>
      <c r="ET757">
        <v>0</v>
      </c>
      <c r="EU757">
        <v>0</v>
      </c>
      <c r="EV757">
        <v>0</v>
      </c>
      <c r="EW757">
        <v>0</v>
      </c>
      <c r="EX757">
        <v>0</v>
      </c>
      <c r="EY757">
        <v>0</v>
      </c>
      <c r="EZ757">
        <v>0</v>
      </c>
      <c r="FA757">
        <v>0</v>
      </c>
      <c r="FB757">
        <v>0</v>
      </c>
      <c r="FC757">
        <v>0</v>
      </c>
      <c r="FD757">
        <v>0</v>
      </c>
      <c r="FE757">
        <v>0</v>
      </c>
      <c r="FF757">
        <v>0</v>
      </c>
      <c r="FG757">
        <v>0</v>
      </c>
      <c r="FH757">
        <v>0</v>
      </c>
      <c r="FI757">
        <v>0</v>
      </c>
      <c r="FJ757">
        <v>0</v>
      </c>
      <c r="FK757">
        <v>0</v>
      </c>
      <c r="FL757">
        <v>0</v>
      </c>
      <c r="FM757">
        <v>1</v>
      </c>
      <c r="FN757">
        <v>5</v>
      </c>
      <c r="FO757">
        <v>30</v>
      </c>
      <c r="FP757">
        <v>6</v>
      </c>
      <c r="FQ757">
        <v>1</v>
      </c>
      <c r="FR757">
        <v>2</v>
      </c>
      <c r="FS757">
        <v>1</v>
      </c>
      <c r="FT757">
        <v>1</v>
      </c>
      <c r="FU757">
        <v>4</v>
      </c>
      <c r="FV757">
        <v>1</v>
      </c>
      <c r="FW757">
        <v>0</v>
      </c>
      <c r="FX757">
        <v>1</v>
      </c>
      <c r="FY757">
        <v>0</v>
      </c>
      <c r="FZ757">
        <v>3</v>
      </c>
      <c r="GA757">
        <v>0</v>
      </c>
      <c r="GB757">
        <v>3</v>
      </c>
      <c r="GC757">
        <v>0</v>
      </c>
      <c r="GD757">
        <v>1</v>
      </c>
      <c r="GE757">
        <v>0</v>
      </c>
      <c r="GF757">
        <v>0</v>
      </c>
      <c r="GG757">
        <v>0</v>
      </c>
      <c r="GH757">
        <v>1</v>
      </c>
      <c r="GI757">
        <v>0</v>
      </c>
      <c r="GJ757">
        <v>1</v>
      </c>
      <c r="GK757">
        <v>0</v>
      </c>
      <c r="GL757">
        <v>1</v>
      </c>
      <c r="GM757">
        <v>3</v>
      </c>
      <c r="GN757">
        <v>30</v>
      </c>
      <c r="GO757">
        <v>11</v>
      </c>
      <c r="GP757">
        <v>5</v>
      </c>
      <c r="GQ757">
        <v>1</v>
      </c>
      <c r="GR757">
        <v>1</v>
      </c>
      <c r="GS757">
        <v>0</v>
      </c>
      <c r="GT757">
        <v>0</v>
      </c>
      <c r="GU757">
        <v>0</v>
      </c>
      <c r="GV757">
        <v>1</v>
      </c>
      <c r="GW757">
        <v>0</v>
      </c>
      <c r="GX757">
        <v>0</v>
      </c>
      <c r="GY757">
        <v>0</v>
      </c>
      <c r="GZ757">
        <v>0</v>
      </c>
      <c r="HA757">
        <v>0</v>
      </c>
      <c r="HB757">
        <v>0</v>
      </c>
      <c r="HC757">
        <v>1</v>
      </c>
      <c r="HD757">
        <v>0</v>
      </c>
      <c r="HE757">
        <v>0</v>
      </c>
      <c r="HF757">
        <v>0</v>
      </c>
      <c r="HG757">
        <v>2</v>
      </c>
      <c r="HH757">
        <v>11</v>
      </c>
      <c r="HI757">
        <v>1</v>
      </c>
      <c r="HJ757">
        <v>0</v>
      </c>
      <c r="HK757">
        <v>0</v>
      </c>
      <c r="HL757">
        <v>1</v>
      </c>
      <c r="HM757">
        <v>0</v>
      </c>
      <c r="HN757">
        <v>0</v>
      </c>
      <c r="HO757">
        <v>0</v>
      </c>
      <c r="HP757">
        <v>0</v>
      </c>
      <c r="HQ757">
        <v>0</v>
      </c>
      <c r="HR757">
        <v>0</v>
      </c>
      <c r="HS757">
        <v>0</v>
      </c>
      <c r="HT757">
        <v>0</v>
      </c>
      <c r="HU757">
        <v>0</v>
      </c>
      <c r="HV757">
        <v>1</v>
      </c>
      <c r="HW757">
        <v>0</v>
      </c>
      <c r="HX757">
        <v>0</v>
      </c>
      <c r="HY757">
        <v>0</v>
      </c>
      <c r="HZ757">
        <v>0</v>
      </c>
      <c r="IA757">
        <v>0</v>
      </c>
      <c r="IB757">
        <v>0</v>
      </c>
      <c r="IC757">
        <v>0</v>
      </c>
      <c r="ID757">
        <v>0</v>
      </c>
      <c r="IE757">
        <v>0</v>
      </c>
      <c r="IF757">
        <v>0</v>
      </c>
      <c r="IG757">
        <v>0</v>
      </c>
      <c r="IH757">
        <v>0</v>
      </c>
      <c r="II757">
        <v>0</v>
      </c>
      <c r="IJ757">
        <v>0</v>
      </c>
      <c r="IK757">
        <v>0</v>
      </c>
      <c r="IL757">
        <v>0</v>
      </c>
      <c r="IM757">
        <v>206</v>
      </c>
      <c r="IN757">
        <v>45</v>
      </c>
      <c r="IO757">
        <v>78</v>
      </c>
      <c r="IP757">
        <v>13</v>
      </c>
      <c r="IQ757">
        <v>3</v>
      </c>
      <c r="IR757">
        <v>1</v>
      </c>
      <c r="IS757">
        <v>0</v>
      </c>
      <c r="IT757">
        <v>53</v>
      </c>
      <c r="IU757">
        <v>0</v>
      </c>
      <c r="IV757">
        <v>1</v>
      </c>
      <c r="IW757">
        <v>1</v>
      </c>
      <c r="IX757">
        <v>0</v>
      </c>
      <c r="IY757">
        <v>0</v>
      </c>
      <c r="IZ757">
        <v>1</v>
      </c>
      <c r="JA757">
        <v>0</v>
      </c>
      <c r="JB757">
        <v>7</v>
      </c>
      <c r="JC757">
        <v>0</v>
      </c>
      <c r="JD757">
        <v>0</v>
      </c>
      <c r="JE757">
        <v>0</v>
      </c>
      <c r="JF757">
        <v>1</v>
      </c>
      <c r="JG757">
        <v>0</v>
      </c>
      <c r="JH757">
        <v>2</v>
      </c>
      <c r="JI757">
        <v>0</v>
      </c>
      <c r="JJ757">
        <v>0</v>
      </c>
      <c r="JK757">
        <v>0</v>
      </c>
      <c r="JL757">
        <v>206</v>
      </c>
    </row>
    <row r="758" spans="1:272">
      <c r="A758" t="s">
        <v>257</v>
      </c>
      <c r="B758" t="s">
        <v>250</v>
      </c>
      <c r="C758" t="str">
        <f>"161101"</f>
        <v>161101</v>
      </c>
      <c r="D758" t="s">
        <v>256</v>
      </c>
      <c r="E758">
        <v>3</v>
      </c>
      <c r="F758">
        <v>687</v>
      </c>
      <c r="G758">
        <v>520</v>
      </c>
      <c r="H758">
        <v>309</v>
      </c>
      <c r="I758">
        <v>211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211</v>
      </c>
      <c r="T758">
        <v>0</v>
      </c>
      <c r="U758">
        <v>0</v>
      </c>
      <c r="V758">
        <v>211</v>
      </c>
      <c r="W758">
        <v>13</v>
      </c>
      <c r="X758">
        <v>5</v>
      </c>
      <c r="Y758">
        <v>8</v>
      </c>
      <c r="Z758">
        <v>0</v>
      </c>
      <c r="AA758">
        <v>198</v>
      </c>
      <c r="AB758">
        <v>24</v>
      </c>
      <c r="AC758">
        <v>3</v>
      </c>
      <c r="AD758">
        <v>7</v>
      </c>
      <c r="AE758">
        <v>5</v>
      </c>
      <c r="AF758">
        <v>6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24</v>
      </c>
      <c r="BB758">
        <v>44</v>
      </c>
      <c r="BC758">
        <v>9</v>
      </c>
      <c r="BD758">
        <v>1</v>
      </c>
      <c r="BE758">
        <v>1</v>
      </c>
      <c r="BF758">
        <v>7</v>
      </c>
      <c r="BG758">
        <v>0</v>
      </c>
      <c r="BH758">
        <v>3</v>
      </c>
      <c r="BI758">
        <v>1</v>
      </c>
      <c r="BJ758">
        <v>1</v>
      </c>
      <c r="BK758">
        <v>1</v>
      </c>
      <c r="BL758">
        <v>0</v>
      </c>
      <c r="BM758">
        <v>0</v>
      </c>
      <c r="BN758">
        <v>14</v>
      </c>
      <c r="BO758">
        <v>1</v>
      </c>
      <c r="BP758">
        <v>0</v>
      </c>
      <c r="BQ758">
        <v>1</v>
      </c>
      <c r="BR758">
        <v>0</v>
      </c>
      <c r="BS758">
        <v>0</v>
      </c>
      <c r="BT758">
        <v>0</v>
      </c>
      <c r="BU758">
        <v>1</v>
      </c>
      <c r="BV758">
        <v>1</v>
      </c>
      <c r="BW758">
        <v>1</v>
      </c>
      <c r="BX758">
        <v>1</v>
      </c>
      <c r="BY758">
        <v>0</v>
      </c>
      <c r="BZ758">
        <v>44</v>
      </c>
      <c r="CA758">
        <v>4</v>
      </c>
      <c r="CB758">
        <v>1</v>
      </c>
      <c r="CC758">
        <v>0</v>
      </c>
      <c r="CD758">
        <v>1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1</v>
      </c>
      <c r="CK758">
        <v>0</v>
      </c>
      <c r="CL758">
        <v>0</v>
      </c>
      <c r="CM758">
        <v>0</v>
      </c>
      <c r="CN758">
        <v>0</v>
      </c>
      <c r="CO758">
        <v>1</v>
      </c>
      <c r="CP758">
        <v>4</v>
      </c>
      <c r="CQ758">
        <v>9</v>
      </c>
      <c r="CR758">
        <v>4</v>
      </c>
      <c r="CS758">
        <v>2</v>
      </c>
      <c r="CT758">
        <v>1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1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1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9</v>
      </c>
      <c r="DQ758">
        <v>5</v>
      </c>
      <c r="DR758">
        <v>0</v>
      </c>
      <c r="DS758">
        <v>0</v>
      </c>
      <c r="DT758">
        <v>0</v>
      </c>
      <c r="DU758">
        <v>1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1</v>
      </c>
      <c r="EF758">
        <v>0</v>
      </c>
      <c r="EG758">
        <v>0</v>
      </c>
      <c r="EH758">
        <v>2</v>
      </c>
      <c r="EI758">
        <v>0</v>
      </c>
      <c r="EJ758">
        <v>1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5</v>
      </c>
      <c r="EQ758">
        <v>12</v>
      </c>
      <c r="ER758">
        <v>4</v>
      </c>
      <c r="ES758">
        <v>4</v>
      </c>
      <c r="ET758">
        <v>2</v>
      </c>
      <c r="EU758">
        <v>0</v>
      </c>
      <c r="EV758">
        <v>0</v>
      </c>
      <c r="EW758">
        <v>0</v>
      </c>
      <c r="EX758">
        <v>0</v>
      </c>
      <c r="EY758">
        <v>0</v>
      </c>
      <c r="EZ758">
        <v>0</v>
      </c>
      <c r="FA758">
        <v>0</v>
      </c>
      <c r="FB758">
        <v>0</v>
      </c>
      <c r="FC758">
        <v>0</v>
      </c>
      <c r="FD758">
        <v>0</v>
      </c>
      <c r="FE758">
        <v>0</v>
      </c>
      <c r="FF758">
        <v>0</v>
      </c>
      <c r="FG758">
        <v>0</v>
      </c>
      <c r="FH758">
        <v>0</v>
      </c>
      <c r="FI758">
        <v>0</v>
      </c>
      <c r="FJ758">
        <v>2</v>
      </c>
      <c r="FK758">
        <v>0</v>
      </c>
      <c r="FL758">
        <v>0</v>
      </c>
      <c r="FM758">
        <v>0</v>
      </c>
      <c r="FN758">
        <v>12</v>
      </c>
      <c r="FO758">
        <v>19</v>
      </c>
      <c r="FP758">
        <v>5</v>
      </c>
      <c r="FQ758">
        <v>0</v>
      </c>
      <c r="FR758">
        <v>2</v>
      </c>
      <c r="FS758">
        <v>0</v>
      </c>
      <c r="FT758">
        <v>0</v>
      </c>
      <c r="FU758">
        <v>2</v>
      </c>
      <c r="FV758">
        <v>0</v>
      </c>
      <c r="FW758">
        <v>0</v>
      </c>
      <c r="FX758">
        <v>0</v>
      </c>
      <c r="FY758">
        <v>0</v>
      </c>
      <c r="FZ758">
        <v>0</v>
      </c>
      <c r="GA758">
        <v>0</v>
      </c>
      <c r="GB758">
        <v>1</v>
      </c>
      <c r="GC758">
        <v>0</v>
      </c>
      <c r="GD758">
        <v>0</v>
      </c>
      <c r="GE758">
        <v>0</v>
      </c>
      <c r="GF758">
        <v>0</v>
      </c>
      <c r="GG758">
        <v>0</v>
      </c>
      <c r="GH758">
        <v>7</v>
      </c>
      <c r="GI758">
        <v>1</v>
      </c>
      <c r="GJ758">
        <v>0</v>
      </c>
      <c r="GK758">
        <v>0</v>
      </c>
      <c r="GL758">
        <v>1</v>
      </c>
      <c r="GM758">
        <v>0</v>
      </c>
      <c r="GN758">
        <v>19</v>
      </c>
      <c r="GO758">
        <v>8</v>
      </c>
      <c r="GP758">
        <v>4</v>
      </c>
      <c r="GQ758">
        <v>2</v>
      </c>
      <c r="GR758">
        <v>0</v>
      </c>
      <c r="GS758">
        <v>0</v>
      </c>
      <c r="GT758">
        <v>0</v>
      </c>
      <c r="GU758">
        <v>0</v>
      </c>
      <c r="GV758">
        <v>0</v>
      </c>
      <c r="GW758">
        <v>0</v>
      </c>
      <c r="GX758">
        <v>0</v>
      </c>
      <c r="GY758">
        <v>0</v>
      </c>
      <c r="GZ758">
        <v>0</v>
      </c>
      <c r="HA758">
        <v>0</v>
      </c>
      <c r="HB758">
        <v>0</v>
      </c>
      <c r="HC758">
        <v>0</v>
      </c>
      <c r="HD758">
        <v>0</v>
      </c>
      <c r="HE758">
        <v>0</v>
      </c>
      <c r="HF758">
        <v>0</v>
      </c>
      <c r="HG758">
        <v>2</v>
      </c>
      <c r="HH758">
        <v>8</v>
      </c>
      <c r="HI758">
        <v>2</v>
      </c>
      <c r="HJ758">
        <v>1</v>
      </c>
      <c r="HK758">
        <v>0</v>
      </c>
      <c r="HL758">
        <v>1</v>
      </c>
      <c r="HM758">
        <v>0</v>
      </c>
      <c r="HN758">
        <v>0</v>
      </c>
      <c r="HO758">
        <v>0</v>
      </c>
      <c r="HP758">
        <v>0</v>
      </c>
      <c r="HQ758">
        <v>0</v>
      </c>
      <c r="HR758">
        <v>0</v>
      </c>
      <c r="HS758">
        <v>0</v>
      </c>
      <c r="HT758">
        <v>0</v>
      </c>
      <c r="HU758">
        <v>0</v>
      </c>
      <c r="HV758">
        <v>2</v>
      </c>
      <c r="HW758">
        <v>1</v>
      </c>
      <c r="HX758">
        <v>0</v>
      </c>
      <c r="HY758">
        <v>0</v>
      </c>
      <c r="HZ758">
        <v>0</v>
      </c>
      <c r="IA758">
        <v>0</v>
      </c>
      <c r="IB758">
        <v>1</v>
      </c>
      <c r="IC758">
        <v>0</v>
      </c>
      <c r="ID758">
        <v>0</v>
      </c>
      <c r="IE758">
        <v>0</v>
      </c>
      <c r="IF758">
        <v>0</v>
      </c>
      <c r="IG758">
        <v>0</v>
      </c>
      <c r="IH758">
        <v>0</v>
      </c>
      <c r="II758">
        <v>0</v>
      </c>
      <c r="IJ758">
        <v>0</v>
      </c>
      <c r="IK758">
        <v>0</v>
      </c>
      <c r="IL758">
        <v>1</v>
      </c>
      <c r="IM758">
        <v>70</v>
      </c>
      <c r="IN758">
        <v>21</v>
      </c>
      <c r="IO758">
        <v>17</v>
      </c>
      <c r="IP758">
        <v>3</v>
      </c>
      <c r="IQ758">
        <v>1</v>
      </c>
      <c r="IR758">
        <v>0</v>
      </c>
      <c r="IS758">
        <v>0</v>
      </c>
      <c r="IT758">
        <v>23</v>
      </c>
      <c r="IU758">
        <v>0</v>
      </c>
      <c r="IV758">
        <v>1</v>
      </c>
      <c r="IW758">
        <v>0</v>
      </c>
      <c r="IX758">
        <v>0</v>
      </c>
      <c r="IY758">
        <v>0</v>
      </c>
      <c r="IZ758">
        <v>0</v>
      </c>
      <c r="JA758">
        <v>0</v>
      </c>
      <c r="JB758">
        <v>1</v>
      </c>
      <c r="JC758">
        <v>0</v>
      </c>
      <c r="JD758">
        <v>1</v>
      </c>
      <c r="JE758">
        <v>0</v>
      </c>
      <c r="JF758">
        <v>0</v>
      </c>
      <c r="JG758">
        <v>0</v>
      </c>
      <c r="JH758">
        <v>1</v>
      </c>
      <c r="JI758">
        <v>0</v>
      </c>
      <c r="JJ758">
        <v>1</v>
      </c>
      <c r="JK758">
        <v>0</v>
      </c>
      <c r="JL758">
        <v>70</v>
      </c>
    </row>
    <row r="759" spans="1:272">
      <c r="A759" t="s">
        <v>255</v>
      </c>
      <c r="B759" t="s">
        <v>250</v>
      </c>
      <c r="C759" t="str">
        <f>"161101"</f>
        <v>161101</v>
      </c>
      <c r="D759" t="s">
        <v>254</v>
      </c>
      <c r="E759">
        <v>4</v>
      </c>
      <c r="F759">
        <v>951</v>
      </c>
      <c r="G759">
        <v>720</v>
      </c>
      <c r="H759">
        <v>372</v>
      </c>
      <c r="I759">
        <v>348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348</v>
      </c>
      <c r="T759">
        <v>0</v>
      </c>
      <c r="U759">
        <v>0</v>
      </c>
      <c r="V759">
        <v>348</v>
      </c>
      <c r="W759">
        <v>7</v>
      </c>
      <c r="X759">
        <v>5</v>
      </c>
      <c r="Y759">
        <v>1</v>
      </c>
      <c r="Z759">
        <v>0</v>
      </c>
      <c r="AA759">
        <v>341</v>
      </c>
      <c r="AB759">
        <v>40</v>
      </c>
      <c r="AC759">
        <v>3</v>
      </c>
      <c r="AD759">
        <v>13</v>
      </c>
      <c r="AE759">
        <v>9</v>
      </c>
      <c r="AF759">
        <v>8</v>
      </c>
      <c r="AG759">
        <v>0</v>
      </c>
      <c r="AH759">
        <v>0</v>
      </c>
      <c r="AI759">
        <v>0</v>
      </c>
      <c r="AJ759">
        <v>0</v>
      </c>
      <c r="AK759">
        <v>2</v>
      </c>
      <c r="AL759">
        <v>0</v>
      </c>
      <c r="AM759">
        <v>0</v>
      </c>
      <c r="AN759">
        <v>0</v>
      </c>
      <c r="AO759">
        <v>2</v>
      </c>
      <c r="AP759">
        <v>1</v>
      </c>
      <c r="AQ759">
        <v>0</v>
      </c>
      <c r="AR759">
        <v>0</v>
      </c>
      <c r="AS759">
        <v>0</v>
      </c>
      <c r="AT759">
        <v>2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40</v>
      </c>
      <c r="BB759">
        <v>88</v>
      </c>
      <c r="BC759">
        <v>21</v>
      </c>
      <c r="BD759">
        <v>0</v>
      </c>
      <c r="BE759">
        <v>5</v>
      </c>
      <c r="BF759">
        <v>17</v>
      </c>
      <c r="BG759">
        <v>2</v>
      </c>
      <c r="BH759">
        <v>8</v>
      </c>
      <c r="BI759">
        <v>3</v>
      </c>
      <c r="BJ759">
        <v>1</v>
      </c>
      <c r="BK759">
        <v>3</v>
      </c>
      <c r="BL759">
        <v>4</v>
      </c>
      <c r="BM759">
        <v>1</v>
      </c>
      <c r="BN759">
        <v>7</v>
      </c>
      <c r="BO759">
        <v>0</v>
      </c>
      <c r="BP759">
        <v>3</v>
      </c>
      <c r="BQ759">
        <v>2</v>
      </c>
      <c r="BR759">
        <v>0</v>
      </c>
      <c r="BS759">
        <v>2</v>
      </c>
      <c r="BT759">
        <v>0</v>
      </c>
      <c r="BU759">
        <v>2</v>
      </c>
      <c r="BV759">
        <v>6</v>
      </c>
      <c r="BW759">
        <v>0</v>
      </c>
      <c r="BX759">
        <v>1</v>
      </c>
      <c r="BY759">
        <v>0</v>
      </c>
      <c r="BZ759">
        <v>88</v>
      </c>
      <c r="CA759">
        <v>8</v>
      </c>
      <c r="CB759">
        <v>4</v>
      </c>
      <c r="CC759">
        <v>0</v>
      </c>
      <c r="CD759">
        <v>0</v>
      </c>
      <c r="CE759">
        <v>0</v>
      </c>
      <c r="CF759">
        <v>1</v>
      </c>
      <c r="CG759">
        <v>0</v>
      </c>
      <c r="CH759">
        <v>2</v>
      </c>
      <c r="CI759">
        <v>0</v>
      </c>
      <c r="CJ759">
        <v>1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8</v>
      </c>
      <c r="CQ759">
        <v>12</v>
      </c>
      <c r="CR759">
        <v>4</v>
      </c>
      <c r="CS759">
        <v>3</v>
      </c>
      <c r="CT759">
        <v>2</v>
      </c>
      <c r="CU759">
        <v>0</v>
      </c>
      <c r="CV759">
        <v>1</v>
      </c>
      <c r="CW759">
        <v>2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12</v>
      </c>
      <c r="DQ759">
        <v>1</v>
      </c>
      <c r="DR759">
        <v>0</v>
      </c>
      <c r="DS759">
        <v>1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1</v>
      </c>
      <c r="EQ759">
        <v>6</v>
      </c>
      <c r="ER759">
        <v>1</v>
      </c>
      <c r="ES759">
        <v>2</v>
      </c>
      <c r="ET759">
        <v>0</v>
      </c>
      <c r="EU759">
        <v>0</v>
      </c>
      <c r="EV759">
        <v>0</v>
      </c>
      <c r="EW759">
        <v>0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F759">
        <v>0</v>
      </c>
      <c r="FG759">
        <v>0</v>
      </c>
      <c r="FH759">
        <v>0</v>
      </c>
      <c r="FI759">
        <v>0</v>
      </c>
      <c r="FJ759">
        <v>1</v>
      </c>
      <c r="FK759">
        <v>0</v>
      </c>
      <c r="FL759">
        <v>1</v>
      </c>
      <c r="FM759">
        <v>1</v>
      </c>
      <c r="FN759">
        <v>6</v>
      </c>
      <c r="FO759">
        <v>22</v>
      </c>
      <c r="FP759">
        <v>8</v>
      </c>
      <c r="FQ759">
        <v>1</v>
      </c>
      <c r="FR759">
        <v>0</v>
      </c>
      <c r="FS759">
        <v>1</v>
      </c>
      <c r="FT759">
        <v>0</v>
      </c>
      <c r="FU759">
        <v>5</v>
      </c>
      <c r="FV759">
        <v>0</v>
      </c>
      <c r="FW759">
        <v>1</v>
      </c>
      <c r="FX759">
        <v>2</v>
      </c>
      <c r="FY759">
        <v>0</v>
      </c>
      <c r="FZ759">
        <v>0</v>
      </c>
      <c r="GA759">
        <v>0</v>
      </c>
      <c r="GB759">
        <v>0</v>
      </c>
      <c r="GC759">
        <v>0</v>
      </c>
      <c r="GD759">
        <v>0</v>
      </c>
      <c r="GE759">
        <v>0</v>
      </c>
      <c r="GF759">
        <v>0</v>
      </c>
      <c r="GG759">
        <v>0</v>
      </c>
      <c r="GH759">
        <v>0</v>
      </c>
      <c r="GI759">
        <v>1</v>
      </c>
      <c r="GJ759">
        <v>2</v>
      </c>
      <c r="GK759">
        <v>0</v>
      </c>
      <c r="GL759">
        <v>1</v>
      </c>
      <c r="GM759">
        <v>0</v>
      </c>
      <c r="GN759">
        <v>22</v>
      </c>
      <c r="GO759">
        <v>20</v>
      </c>
      <c r="GP759">
        <v>13</v>
      </c>
      <c r="GQ759">
        <v>1</v>
      </c>
      <c r="GR759">
        <v>1</v>
      </c>
      <c r="GS759">
        <v>0</v>
      </c>
      <c r="GT759">
        <v>0</v>
      </c>
      <c r="GU759">
        <v>0</v>
      </c>
      <c r="GV759">
        <v>2</v>
      </c>
      <c r="GW759">
        <v>0</v>
      </c>
      <c r="GX759">
        <v>0</v>
      </c>
      <c r="GY759">
        <v>1</v>
      </c>
      <c r="GZ759">
        <v>0</v>
      </c>
      <c r="HA759">
        <v>1</v>
      </c>
      <c r="HB759">
        <v>0</v>
      </c>
      <c r="HC759">
        <v>0</v>
      </c>
      <c r="HD759">
        <v>0</v>
      </c>
      <c r="HE759">
        <v>0</v>
      </c>
      <c r="HF759">
        <v>1</v>
      </c>
      <c r="HG759">
        <v>0</v>
      </c>
      <c r="HH759">
        <v>20</v>
      </c>
      <c r="HI759">
        <v>2</v>
      </c>
      <c r="HJ759">
        <v>0</v>
      </c>
      <c r="HK759">
        <v>0</v>
      </c>
      <c r="HL759">
        <v>1</v>
      </c>
      <c r="HM759">
        <v>0</v>
      </c>
      <c r="HN759">
        <v>0</v>
      </c>
      <c r="HO759">
        <v>0</v>
      </c>
      <c r="HP759">
        <v>0</v>
      </c>
      <c r="HQ759">
        <v>0</v>
      </c>
      <c r="HR759">
        <v>0</v>
      </c>
      <c r="HS759">
        <v>0</v>
      </c>
      <c r="HT759">
        <v>0</v>
      </c>
      <c r="HU759">
        <v>1</v>
      </c>
      <c r="HV759">
        <v>2</v>
      </c>
      <c r="HW759">
        <v>1</v>
      </c>
      <c r="HX759">
        <v>0</v>
      </c>
      <c r="HY759">
        <v>0</v>
      </c>
      <c r="HZ759">
        <v>0</v>
      </c>
      <c r="IA759">
        <v>0</v>
      </c>
      <c r="IB759">
        <v>0</v>
      </c>
      <c r="IC759">
        <v>0</v>
      </c>
      <c r="ID759">
        <v>0</v>
      </c>
      <c r="IE759">
        <v>1</v>
      </c>
      <c r="IF759">
        <v>0</v>
      </c>
      <c r="IG759">
        <v>0</v>
      </c>
      <c r="IH759">
        <v>0</v>
      </c>
      <c r="II759">
        <v>0</v>
      </c>
      <c r="IJ759">
        <v>0</v>
      </c>
      <c r="IK759">
        <v>0</v>
      </c>
      <c r="IL759">
        <v>1</v>
      </c>
      <c r="IM759">
        <v>141</v>
      </c>
      <c r="IN759">
        <v>29</v>
      </c>
      <c r="IO759">
        <v>21</v>
      </c>
      <c r="IP759">
        <v>9</v>
      </c>
      <c r="IQ759">
        <v>1</v>
      </c>
      <c r="IR759">
        <v>0</v>
      </c>
      <c r="IS759">
        <v>0</v>
      </c>
      <c r="IT759">
        <v>68</v>
      </c>
      <c r="IU759">
        <v>1</v>
      </c>
      <c r="IV759">
        <v>0</v>
      </c>
      <c r="IW759">
        <v>0</v>
      </c>
      <c r="IX759">
        <v>1</v>
      </c>
      <c r="IY759">
        <v>1</v>
      </c>
      <c r="IZ759">
        <v>0</v>
      </c>
      <c r="JA759">
        <v>0</v>
      </c>
      <c r="JB759">
        <v>4</v>
      </c>
      <c r="JC759">
        <v>1</v>
      </c>
      <c r="JD759">
        <v>0</v>
      </c>
      <c r="JE759">
        <v>0</v>
      </c>
      <c r="JF759">
        <v>0</v>
      </c>
      <c r="JG759">
        <v>1</v>
      </c>
      <c r="JH759">
        <v>1</v>
      </c>
      <c r="JI759">
        <v>3</v>
      </c>
      <c r="JJ759">
        <v>0</v>
      </c>
      <c r="JK759">
        <v>0</v>
      </c>
      <c r="JL759">
        <v>141</v>
      </c>
    </row>
    <row r="760" spans="1:272">
      <c r="A760" t="s">
        <v>253</v>
      </c>
      <c r="B760" t="s">
        <v>250</v>
      </c>
      <c r="C760" t="str">
        <f>"161101"</f>
        <v>161101</v>
      </c>
      <c r="D760" t="s">
        <v>252</v>
      </c>
      <c r="E760">
        <v>5</v>
      </c>
      <c r="F760">
        <v>401</v>
      </c>
      <c r="G760">
        <v>310</v>
      </c>
      <c r="H760">
        <v>162</v>
      </c>
      <c r="I760">
        <v>148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148</v>
      </c>
      <c r="T760">
        <v>0</v>
      </c>
      <c r="U760">
        <v>0</v>
      </c>
      <c r="V760">
        <v>148</v>
      </c>
      <c r="W760">
        <v>2</v>
      </c>
      <c r="X760">
        <v>2</v>
      </c>
      <c r="Y760">
        <v>0</v>
      </c>
      <c r="Z760">
        <v>0</v>
      </c>
      <c r="AA760">
        <v>146</v>
      </c>
      <c r="AB760">
        <v>44</v>
      </c>
      <c r="AC760">
        <v>5</v>
      </c>
      <c r="AD760">
        <v>15</v>
      </c>
      <c r="AE760">
        <v>6</v>
      </c>
      <c r="AF760">
        <v>9</v>
      </c>
      <c r="AG760">
        <v>0</v>
      </c>
      <c r="AH760">
        <v>1</v>
      </c>
      <c r="AI760">
        <v>0</v>
      </c>
      <c r="AJ760">
        <v>2</v>
      </c>
      <c r="AK760">
        <v>0</v>
      </c>
      <c r="AL760">
        <v>2</v>
      </c>
      <c r="AM760">
        <v>0</v>
      </c>
      <c r="AN760">
        <v>1</v>
      </c>
      <c r="AO760">
        <v>1</v>
      </c>
      <c r="AP760">
        <v>0</v>
      </c>
      <c r="AQ760">
        <v>1</v>
      </c>
      <c r="AR760">
        <v>0</v>
      </c>
      <c r="AS760">
        <v>0</v>
      </c>
      <c r="AT760">
        <v>0</v>
      </c>
      <c r="AU760">
        <v>0</v>
      </c>
      <c r="AV760">
        <v>1</v>
      </c>
      <c r="AW760">
        <v>0</v>
      </c>
      <c r="AX760">
        <v>0</v>
      </c>
      <c r="AY760">
        <v>0</v>
      </c>
      <c r="AZ760">
        <v>0</v>
      </c>
      <c r="BA760">
        <v>44</v>
      </c>
      <c r="BB760">
        <v>24</v>
      </c>
      <c r="BC760">
        <v>5</v>
      </c>
      <c r="BD760">
        <v>1</v>
      </c>
      <c r="BE760">
        <v>0</v>
      </c>
      <c r="BF760">
        <v>3</v>
      </c>
      <c r="BG760">
        <v>1</v>
      </c>
      <c r="BH760">
        <v>1</v>
      </c>
      <c r="BI760">
        <v>0</v>
      </c>
      <c r="BJ760">
        <v>0</v>
      </c>
      <c r="BK760">
        <v>0</v>
      </c>
      <c r="BL760">
        <v>1</v>
      </c>
      <c r="BM760">
        <v>0</v>
      </c>
      <c r="BN760">
        <v>8</v>
      </c>
      <c r="BO760">
        <v>0</v>
      </c>
      <c r="BP760">
        <v>0</v>
      </c>
      <c r="BQ760">
        <v>0</v>
      </c>
      <c r="BR760">
        <v>1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3</v>
      </c>
      <c r="BZ760">
        <v>24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1</v>
      </c>
      <c r="CR760">
        <v>0</v>
      </c>
      <c r="CS760">
        <v>0</v>
      </c>
      <c r="CT760">
        <v>0</v>
      </c>
      <c r="CU760">
        <v>1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1</v>
      </c>
      <c r="DQ760">
        <v>12</v>
      </c>
      <c r="DR760">
        <v>4</v>
      </c>
      <c r="DS760">
        <v>0</v>
      </c>
      <c r="DT760">
        <v>0</v>
      </c>
      <c r="DU760">
        <v>1</v>
      </c>
      <c r="DV760">
        <v>0</v>
      </c>
      <c r="DW760">
        <v>0</v>
      </c>
      <c r="DX760">
        <v>2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2</v>
      </c>
      <c r="EJ760">
        <v>1</v>
      </c>
      <c r="EK760">
        <v>0</v>
      </c>
      <c r="EL760">
        <v>1</v>
      </c>
      <c r="EM760">
        <v>0</v>
      </c>
      <c r="EN760">
        <v>0</v>
      </c>
      <c r="EO760">
        <v>1</v>
      </c>
      <c r="EP760">
        <v>12</v>
      </c>
      <c r="EQ760">
        <v>4</v>
      </c>
      <c r="ER760">
        <v>1</v>
      </c>
      <c r="ES760">
        <v>1</v>
      </c>
      <c r="ET760">
        <v>0</v>
      </c>
      <c r="EU760">
        <v>0</v>
      </c>
      <c r="EV760">
        <v>0</v>
      </c>
      <c r="EW760">
        <v>0</v>
      </c>
      <c r="EX760">
        <v>0</v>
      </c>
      <c r="EY760">
        <v>0</v>
      </c>
      <c r="EZ760">
        <v>0</v>
      </c>
      <c r="FA760">
        <v>0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0</v>
      </c>
      <c r="FI760">
        <v>0</v>
      </c>
      <c r="FJ760">
        <v>2</v>
      </c>
      <c r="FK760">
        <v>0</v>
      </c>
      <c r="FL760">
        <v>0</v>
      </c>
      <c r="FM760">
        <v>0</v>
      </c>
      <c r="FN760">
        <v>4</v>
      </c>
      <c r="FO760">
        <v>14</v>
      </c>
      <c r="FP760">
        <v>6</v>
      </c>
      <c r="FQ760">
        <v>1</v>
      </c>
      <c r="FR760">
        <v>1</v>
      </c>
      <c r="FS760">
        <v>1</v>
      </c>
      <c r="FT760">
        <v>0</v>
      </c>
      <c r="FU760">
        <v>0</v>
      </c>
      <c r="FV760">
        <v>1</v>
      </c>
      <c r="FW760">
        <v>0</v>
      </c>
      <c r="FX760">
        <v>0</v>
      </c>
      <c r="FY760">
        <v>0</v>
      </c>
      <c r="FZ760">
        <v>2</v>
      </c>
      <c r="GA760">
        <v>0</v>
      </c>
      <c r="GB760">
        <v>0</v>
      </c>
      <c r="GC760">
        <v>0</v>
      </c>
      <c r="GD760">
        <v>0</v>
      </c>
      <c r="GE760">
        <v>1</v>
      </c>
      <c r="GF760">
        <v>0</v>
      </c>
      <c r="GG760">
        <v>0</v>
      </c>
      <c r="GH760">
        <v>1</v>
      </c>
      <c r="GI760">
        <v>0</v>
      </c>
      <c r="GJ760">
        <v>0</v>
      </c>
      <c r="GK760">
        <v>0</v>
      </c>
      <c r="GL760">
        <v>0</v>
      </c>
      <c r="GM760">
        <v>0</v>
      </c>
      <c r="GN760">
        <v>14</v>
      </c>
      <c r="GO760">
        <v>9</v>
      </c>
      <c r="GP760">
        <v>6</v>
      </c>
      <c r="GQ760">
        <v>1</v>
      </c>
      <c r="GR760">
        <v>0</v>
      </c>
      <c r="GS760">
        <v>0</v>
      </c>
      <c r="GT760">
        <v>0</v>
      </c>
      <c r="GU760">
        <v>0</v>
      </c>
      <c r="GV760">
        <v>1</v>
      </c>
      <c r="GW760">
        <v>0</v>
      </c>
      <c r="GX760">
        <v>0</v>
      </c>
      <c r="GY760">
        <v>1</v>
      </c>
      <c r="GZ760">
        <v>0</v>
      </c>
      <c r="HA760">
        <v>0</v>
      </c>
      <c r="HB760">
        <v>0</v>
      </c>
      <c r="HC760">
        <v>0</v>
      </c>
      <c r="HD760">
        <v>0</v>
      </c>
      <c r="HE760">
        <v>0</v>
      </c>
      <c r="HF760">
        <v>0</v>
      </c>
      <c r="HG760">
        <v>0</v>
      </c>
      <c r="HH760">
        <v>9</v>
      </c>
      <c r="HI760">
        <v>1</v>
      </c>
      <c r="HJ760">
        <v>0</v>
      </c>
      <c r="HK760">
        <v>0</v>
      </c>
      <c r="HL760">
        <v>0</v>
      </c>
      <c r="HM760">
        <v>0</v>
      </c>
      <c r="HN760">
        <v>0</v>
      </c>
      <c r="HO760">
        <v>0</v>
      </c>
      <c r="HP760">
        <v>1</v>
      </c>
      <c r="HQ760">
        <v>0</v>
      </c>
      <c r="HR760">
        <v>0</v>
      </c>
      <c r="HS760">
        <v>0</v>
      </c>
      <c r="HT760">
        <v>0</v>
      </c>
      <c r="HU760">
        <v>0</v>
      </c>
      <c r="HV760">
        <v>1</v>
      </c>
      <c r="HW760">
        <v>0</v>
      </c>
      <c r="HX760">
        <v>0</v>
      </c>
      <c r="HY760">
        <v>0</v>
      </c>
      <c r="HZ760">
        <v>0</v>
      </c>
      <c r="IA760">
        <v>0</v>
      </c>
      <c r="IB760">
        <v>0</v>
      </c>
      <c r="IC760">
        <v>0</v>
      </c>
      <c r="ID760">
        <v>0</v>
      </c>
      <c r="IE760">
        <v>0</v>
      </c>
      <c r="IF760">
        <v>0</v>
      </c>
      <c r="IG760">
        <v>0</v>
      </c>
      <c r="IH760">
        <v>0</v>
      </c>
      <c r="II760">
        <v>0</v>
      </c>
      <c r="IJ760">
        <v>0</v>
      </c>
      <c r="IK760">
        <v>0</v>
      </c>
      <c r="IL760">
        <v>0</v>
      </c>
      <c r="IM760">
        <v>37</v>
      </c>
      <c r="IN760">
        <v>2</v>
      </c>
      <c r="IO760">
        <v>12</v>
      </c>
      <c r="IP760">
        <v>2</v>
      </c>
      <c r="IQ760">
        <v>0</v>
      </c>
      <c r="IR760">
        <v>0</v>
      </c>
      <c r="IS760">
        <v>0</v>
      </c>
      <c r="IT760">
        <v>18</v>
      </c>
      <c r="IU760">
        <v>0</v>
      </c>
      <c r="IV760">
        <v>0</v>
      </c>
      <c r="IW760">
        <v>0</v>
      </c>
      <c r="IX760">
        <v>0</v>
      </c>
      <c r="IY760">
        <v>0</v>
      </c>
      <c r="IZ760">
        <v>0</v>
      </c>
      <c r="JA760">
        <v>0</v>
      </c>
      <c r="JB760">
        <v>0</v>
      </c>
      <c r="JC760">
        <v>0</v>
      </c>
      <c r="JD760">
        <v>0</v>
      </c>
      <c r="JE760">
        <v>0</v>
      </c>
      <c r="JF760">
        <v>0</v>
      </c>
      <c r="JG760">
        <v>0</v>
      </c>
      <c r="JH760">
        <v>1</v>
      </c>
      <c r="JI760">
        <v>0</v>
      </c>
      <c r="JJ760">
        <v>2</v>
      </c>
      <c r="JK760">
        <v>0</v>
      </c>
      <c r="JL760">
        <v>37</v>
      </c>
    </row>
    <row r="761" spans="1:272">
      <c r="A761" t="s">
        <v>251</v>
      </c>
      <c r="B761" t="s">
        <v>250</v>
      </c>
      <c r="C761" t="str">
        <f>"161101"</f>
        <v>161101</v>
      </c>
      <c r="D761" t="s">
        <v>249</v>
      </c>
      <c r="E761">
        <v>6</v>
      </c>
      <c r="F761">
        <v>630</v>
      </c>
      <c r="G761">
        <v>484</v>
      </c>
      <c r="H761">
        <v>227</v>
      </c>
      <c r="I761">
        <v>257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257</v>
      </c>
      <c r="T761">
        <v>0</v>
      </c>
      <c r="U761">
        <v>0</v>
      </c>
      <c r="V761">
        <v>257</v>
      </c>
      <c r="W761">
        <v>11</v>
      </c>
      <c r="X761">
        <v>4</v>
      </c>
      <c r="Y761">
        <v>7</v>
      </c>
      <c r="Z761">
        <v>0</v>
      </c>
      <c r="AA761">
        <v>246</v>
      </c>
      <c r="AB761">
        <v>30</v>
      </c>
      <c r="AC761">
        <v>4</v>
      </c>
      <c r="AD761">
        <v>7</v>
      </c>
      <c r="AE761">
        <v>13</v>
      </c>
      <c r="AF761">
        <v>2</v>
      </c>
      <c r="AG761">
        <v>0</v>
      </c>
      <c r="AH761">
        <v>0</v>
      </c>
      <c r="AI761">
        <v>0</v>
      </c>
      <c r="AJ761">
        <v>0</v>
      </c>
      <c r="AK761">
        <v>2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1</v>
      </c>
      <c r="AW761">
        <v>0</v>
      </c>
      <c r="AX761">
        <v>0</v>
      </c>
      <c r="AY761">
        <v>1</v>
      </c>
      <c r="AZ761">
        <v>0</v>
      </c>
      <c r="BA761">
        <v>30</v>
      </c>
      <c r="BB761">
        <v>60</v>
      </c>
      <c r="BC761">
        <v>11</v>
      </c>
      <c r="BD761">
        <v>3</v>
      </c>
      <c r="BE761">
        <v>2</v>
      </c>
      <c r="BF761">
        <v>13</v>
      </c>
      <c r="BG761">
        <v>1</v>
      </c>
      <c r="BH761">
        <v>6</v>
      </c>
      <c r="BI761">
        <v>1</v>
      </c>
      <c r="BJ761">
        <v>0</v>
      </c>
      <c r="BK761">
        <v>4</v>
      </c>
      <c r="BL761">
        <v>1</v>
      </c>
      <c r="BM761">
        <v>0</v>
      </c>
      <c r="BN761">
        <v>8</v>
      </c>
      <c r="BO761">
        <v>0</v>
      </c>
      <c r="BP761">
        <v>0</v>
      </c>
      <c r="BQ761">
        <v>2</v>
      </c>
      <c r="BR761">
        <v>0</v>
      </c>
      <c r="BS761">
        <v>0</v>
      </c>
      <c r="BT761">
        <v>1</v>
      </c>
      <c r="BU761">
        <v>2</v>
      </c>
      <c r="BV761">
        <v>1</v>
      </c>
      <c r="BW761">
        <v>3</v>
      </c>
      <c r="BX761">
        <v>0</v>
      </c>
      <c r="BY761">
        <v>1</v>
      </c>
      <c r="BZ761">
        <v>60</v>
      </c>
      <c r="CA761">
        <v>6</v>
      </c>
      <c r="CB761">
        <v>1</v>
      </c>
      <c r="CC761">
        <v>2</v>
      </c>
      <c r="CD761">
        <v>1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1</v>
      </c>
      <c r="CK761">
        <v>0</v>
      </c>
      <c r="CL761">
        <v>0</v>
      </c>
      <c r="CM761">
        <v>1</v>
      </c>
      <c r="CN761">
        <v>0</v>
      </c>
      <c r="CO761">
        <v>0</v>
      </c>
      <c r="CP761">
        <v>6</v>
      </c>
      <c r="CQ761">
        <v>6</v>
      </c>
      <c r="CR761">
        <v>4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1</v>
      </c>
      <c r="CY761">
        <v>1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6</v>
      </c>
      <c r="DQ761">
        <v>6</v>
      </c>
      <c r="DR761">
        <v>3</v>
      </c>
      <c r="DS761">
        <v>0</v>
      </c>
      <c r="DT761">
        <v>0</v>
      </c>
      <c r="DU761">
        <v>0</v>
      </c>
      <c r="DV761">
        <v>1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2</v>
      </c>
      <c r="EL761">
        <v>0</v>
      </c>
      <c r="EM761">
        <v>0</v>
      </c>
      <c r="EN761">
        <v>0</v>
      </c>
      <c r="EO761">
        <v>0</v>
      </c>
      <c r="EP761">
        <v>6</v>
      </c>
      <c r="EQ761">
        <v>10</v>
      </c>
      <c r="ER761">
        <v>3</v>
      </c>
      <c r="ES761">
        <v>2</v>
      </c>
      <c r="ET761">
        <v>2</v>
      </c>
      <c r="EU761">
        <v>0</v>
      </c>
      <c r="EV761">
        <v>0</v>
      </c>
      <c r="EW761">
        <v>0</v>
      </c>
      <c r="EX761">
        <v>1</v>
      </c>
      <c r="EY761">
        <v>0</v>
      </c>
      <c r="EZ761">
        <v>0</v>
      </c>
      <c r="FA761">
        <v>0</v>
      </c>
      <c r="FB761">
        <v>0</v>
      </c>
      <c r="FC761">
        <v>0</v>
      </c>
      <c r="FD761">
        <v>0</v>
      </c>
      <c r="FE761">
        <v>0</v>
      </c>
      <c r="FF761">
        <v>0</v>
      </c>
      <c r="FG761">
        <v>0</v>
      </c>
      <c r="FH761">
        <v>0</v>
      </c>
      <c r="FI761">
        <v>0</v>
      </c>
      <c r="FJ761">
        <v>2</v>
      </c>
      <c r="FK761">
        <v>0</v>
      </c>
      <c r="FL761">
        <v>0</v>
      </c>
      <c r="FM761">
        <v>0</v>
      </c>
      <c r="FN761">
        <v>10</v>
      </c>
      <c r="FO761">
        <v>15</v>
      </c>
      <c r="FP761">
        <v>8</v>
      </c>
      <c r="FQ761">
        <v>0</v>
      </c>
      <c r="FR761">
        <v>1</v>
      </c>
      <c r="FS761">
        <v>0</v>
      </c>
      <c r="FT761">
        <v>0</v>
      </c>
      <c r="FU761">
        <v>2</v>
      </c>
      <c r="FV761">
        <v>1</v>
      </c>
      <c r="FW761">
        <v>0</v>
      </c>
      <c r="FX761">
        <v>1</v>
      </c>
      <c r="FY761">
        <v>0</v>
      </c>
      <c r="FZ761">
        <v>0</v>
      </c>
      <c r="GA761">
        <v>0</v>
      </c>
      <c r="GB761">
        <v>0</v>
      </c>
      <c r="GC761">
        <v>0</v>
      </c>
      <c r="GD761">
        <v>0</v>
      </c>
      <c r="GE761">
        <v>0</v>
      </c>
      <c r="GF761">
        <v>0</v>
      </c>
      <c r="GG761">
        <v>0</v>
      </c>
      <c r="GH761">
        <v>0</v>
      </c>
      <c r="GI761">
        <v>0</v>
      </c>
      <c r="GJ761">
        <v>0</v>
      </c>
      <c r="GK761">
        <v>0</v>
      </c>
      <c r="GL761">
        <v>1</v>
      </c>
      <c r="GM761">
        <v>1</v>
      </c>
      <c r="GN761">
        <v>15</v>
      </c>
      <c r="GO761">
        <v>10</v>
      </c>
      <c r="GP761">
        <v>9</v>
      </c>
      <c r="GQ761">
        <v>1</v>
      </c>
      <c r="GR761">
        <v>0</v>
      </c>
      <c r="GS761">
        <v>0</v>
      </c>
      <c r="GT761">
        <v>0</v>
      </c>
      <c r="GU761">
        <v>0</v>
      </c>
      <c r="GV761">
        <v>0</v>
      </c>
      <c r="GW761">
        <v>0</v>
      </c>
      <c r="GX761">
        <v>0</v>
      </c>
      <c r="GY761">
        <v>0</v>
      </c>
      <c r="GZ761">
        <v>0</v>
      </c>
      <c r="HA761">
        <v>0</v>
      </c>
      <c r="HB761">
        <v>0</v>
      </c>
      <c r="HC761">
        <v>0</v>
      </c>
      <c r="HD761">
        <v>0</v>
      </c>
      <c r="HE761">
        <v>0</v>
      </c>
      <c r="HF761">
        <v>0</v>
      </c>
      <c r="HG761">
        <v>0</v>
      </c>
      <c r="HH761">
        <v>10</v>
      </c>
      <c r="HI761">
        <v>0</v>
      </c>
      <c r="HJ761">
        <v>0</v>
      </c>
      <c r="HK761">
        <v>0</v>
      </c>
      <c r="HL761">
        <v>0</v>
      </c>
      <c r="HM761">
        <v>0</v>
      </c>
      <c r="HN761">
        <v>0</v>
      </c>
      <c r="HO761">
        <v>0</v>
      </c>
      <c r="HP761">
        <v>0</v>
      </c>
      <c r="HQ761">
        <v>0</v>
      </c>
      <c r="HR761">
        <v>0</v>
      </c>
      <c r="HS761">
        <v>0</v>
      </c>
      <c r="HT761">
        <v>0</v>
      </c>
      <c r="HU761">
        <v>0</v>
      </c>
      <c r="HV761">
        <v>0</v>
      </c>
      <c r="HW761">
        <v>0</v>
      </c>
      <c r="HX761">
        <v>0</v>
      </c>
      <c r="HY761">
        <v>0</v>
      </c>
      <c r="HZ761">
        <v>0</v>
      </c>
      <c r="IA761">
        <v>0</v>
      </c>
      <c r="IB761">
        <v>0</v>
      </c>
      <c r="IC761">
        <v>0</v>
      </c>
      <c r="ID761">
        <v>0</v>
      </c>
      <c r="IE761">
        <v>0</v>
      </c>
      <c r="IF761">
        <v>0</v>
      </c>
      <c r="IG761">
        <v>0</v>
      </c>
      <c r="IH761">
        <v>0</v>
      </c>
      <c r="II761">
        <v>0</v>
      </c>
      <c r="IJ761">
        <v>0</v>
      </c>
      <c r="IK761">
        <v>0</v>
      </c>
      <c r="IL761">
        <v>0</v>
      </c>
      <c r="IM761">
        <v>103</v>
      </c>
      <c r="IN761">
        <v>39</v>
      </c>
      <c r="IO761">
        <v>9</v>
      </c>
      <c r="IP761">
        <v>4</v>
      </c>
      <c r="IQ761">
        <v>0</v>
      </c>
      <c r="IR761">
        <v>0</v>
      </c>
      <c r="IS761">
        <v>0</v>
      </c>
      <c r="IT761">
        <v>44</v>
      </c>
      <c r="IU761">
        <v>0</v>
      </c>
      <c r="IV761">
        <v>0</v>
      </c>
      <c r="IW761">
        <v>0</v>
      </c>
      <c r="IX761">
        <v>0</v>
      </c>
      <c r="IY761">
        <v>0</v>
      </c>
      <c r="IZ761">
        <v>0</v>
      </c>
      <c r="JA761">
        <v>0</v>
      </c>
      <c r="JB761">
        <v>5</v>
      </c>
      <c r="JC761">
        <v>0</v>
      </c>
      <c r="JD761">
        <v>0</v>
      </c>
      <c r="JE761">
        <v>0</v>
      </c>
      <c r="JF761">
        <v>0</v>
      </c>
      <c r="JG761">
        <v>1</v>
      </c>
      <c r="JH761">
        <v>1</v>
      </c>
      <c r="JI761">
        <v>0</v>
      </c>
      <c r="JJ761">
        <v>0</v>
      </c>
      <c r="JK761">
        <v>0</v>
      </c>
      <c r="JL761">
        <v>103</v>
      </c>
    </row>
    <row r="762" spans="1:272">
      <c r="A762" t="s">
        <v>248</v>
      </c>
      <c r="B762" t="s">
        <v>241</v>
      </c>
      <c r="C762" t="str">
        <f>"161102"</f>
        <v>161102</v>
      </c>
      <c r="D762" t="s">
        <v>174</v>
      </c>
      <c r="E762">
        <v>1</v>
      </c>
      <c r="F762">
        <v>1229</v>
      </c>
      <c r="G762">
        <v>930</v>
      </c>
      <c r="H762">
        <v>529</v>
      </c>
      <c r="I762">
        <v>401</v>
      </c>
      <c r="J762">
        <v>0</v>
      </c>
      <c r="K762">
        <v>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401</v>
      </c>
      <c r="T762">
        <v>0</v>
      </c>
      <c r="U762">
        <v>0</v>
      </c>
      <c r="V762">
        <v>401</v>
      </c>
      <c r="W762">
        <v>10</v>
      </c>
      <c r="X762">
        <v>6</v>
      </c>
      <c r="Y762">
        <v>3</v>
      </c>
      <c r="Z762">
        <v>0</v>
      </c>
      <c r="AA762">
        <v>391</v>
      </c>
      <c r="AB762">
        <v>48</v>
      </c>
      <c r="AC762">
        <v>5</v>
      </c>
      <c r="AD762">
        <v>8</v>
      </c>
      <c r="AE762">
        <v>11</v>
      </c>
      <c r="AF762">
        <v>10</v>
      </c>
      <c r="AG762">
        <v>1</v>
      </c>
      <c r="AH762">
        <v>1</v>
      </c>
      <c r="AI762">
        <v>4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5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2</v>
      </c>
      <c r="BA762">
        <v>48</v>
      </c>
      <c r="BB762">
        <v>42</v>
      </c>
      <c r="BC762">
        <v>5</v>
      </c>
      <c r="BD762">
        <v>1</v>
      </c>
      <c r="BE762">
        <v>7</v>
      </c>
      <c r="BF762">
        <v>4</v>
      </c>
      <c r="BG762">
        <v>3</v>
      </c>
      <c r="BH762">
        <v>2</v>
      </c>
      <c r="BI762">
        <v>3</v>
      </c>
      <c r="BJ762">
        <v>0</v>
      </c>
      <c r="BK762">
        <v>0</v>
      </c>
      <c r="BL762">
        <v>2</v>
      </c>
      <c r="BM762">
        <v>0</v>
      </c>
      <c r="BN762">
        <v>11</v>
      </c>
      <c r="BO762">
        <v>0</v>
      </c>
      <c r="BP762">
        <v>0</v>
      </c>
      <c r="BQ762">
        <v>3</v>
      </c>
      <c r="BR762">
        <v>0</v>
      </c>
      <c r="BS762">
        <v>0</v>
      </c>
      <c r="BT762">
        <v>0</v>
      </c>
      <c r="BU762">
        <v>0</v>
      </c>
      <c r="BV762">
        <v>1</v>
      </c>
      <c r="BW762">
        <v>0</v>
      </c>
      <c r="BX762">
        <v>0</v>
      </c>
      <c r="BY762">
        <v>0</v>
      </c>
      <c r="BZ762">
        <v>42</v>
      </c>
      <c r="CA762">
        <v>3</v>
      </c>
      <c r="CB762">
        <v>2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1</v>
      </c>
      <c r="CO762">
        <v>0</v>
      </c>
      <c r="CP762">
        <v>3</v>
      </c>
      <c r="CQ762">
        <v>17</v>
      </c>
      <c r="CR762">
        <v>7</v>
      </c>
      <c r="CS762">
        <v>4</v>
      </c>
      <c r="CT762">
        <v>0</v>
      </c>
      <c r="CU762">
        <v>0</v>
      </c>
      <c r="CV762">
        <v>2</v>
      </c>
      <c r="CW762">
        <v>1</v>
      </c>
      <c r="CX762">
        <v>0</v>
      </c>
      <c r="CY762">
        <v>0</v>
      </c>
      <c r="CZ762">
        <v>0</v>
      </c>
      <c r="DA762">
        <v>1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1</v>
      </c>
      <c r="DN762">
        <v>1</v>
      </c>
      <c r="DO762">
        <v>0</v>
      </c>
      <c r="DP762">
        <v>17</v>
      </c>
      <c r="DQ762">
        <v>3</v>
      </c>
      <c r="DR762">
        <v>0</v>
      </c>
      <c r="DS762">
        <v>0</v>
      </c>
      <c r="DT762">
        <v>0</v>
      </c>
      <c r="DU762">
        <v>0</v>
      </c>
      <c r="DV762">
        <v>1</v>
      </c>
      <c r="DW762">
        <v>0</v>
      </c>
      <c r="DX762">
        <v>2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3</v>
      </c>
      <c r="EQ762">
        <v>11</v>
      </c>
      <c r="ER762">
        <v>5</v>
      </c>
      <c r="ES762">
        <v>0</v>
      </c>
      <c r="ET762">
        <v>1</v>
      </c>
      <c r="EU762">
        <v>0</v>
      </c>
      <c r="EV762">
        <v>0</v>
      </c>
      <c r="EW762">
        <v>0</v>
      </c>
      <c r="EX762">
        <v>0</v>
      </c>
      <c r="EY762">
        <v>0</v>
      </c>
      <c r="EZ762">
        <v>1</v>
      </c>
      <c r="FA762">
        <v>1</v>
      </c>
      <c r="FB762">
        <v>0</v>
      </c>
      <c r="FC762">
        <v>0</v>
      </c>
      <c r="FD762">
        <v>0</v>
      </c>
      <c r="FE762">
        <v>0</v>
      </c>
      <c r="FF762">
        <v>0</v>
      </c>
      <c r="FG762">
        <v>0</v>
      </c>
      <c r="FH762">
        <v>0</v>
      </c>
      <c r="FI762">
        <v>0</v>
      </c>
      <c r="FJ762">
        <v>3</v>
      </c>
      <c r="FK762">
        <v>0</v>
      </c>
      <c r="FL762">
        <v>0</v>
      </c>
      <c r="FM762">
        <v>0</v>
      </c>
      <c r="FN762">
        <v>11</v>
      </c>
      <c r="FO762">
        <v>42</v>
      </c>
      <c r="FP762">
        <v>9</v>
      </c>
      <c r="FQ762">
        <v>5</v>
      </c>
      <c r="FR762">
        <v>1</v>
      </c>
      <c r="FS762">
        <v>3</v>
      </c>
      <c r="FT762">
        <v>1</v>
      </c>
      <c r="FU762">
        <v>6</v>
      </c>
      <c r="FV762">
        <v>2</v>
      </c>
      <c r="FW762">
        <v>0</v>
      </c>
      <c r="FX762">
        <v>3</v>
      </c>
      <c r="FY762">
        <v>0</v>
      </c>
      <c r="FZ762">
        <v>4</v>
      </c>
      <c r="GA762">
        <v>2</v>
      </c>
      <c r="GB762">
        <v>1</v>
      </c>
      <c r="GC762">
        <v>0</v>
      </c>
      <c r="GD762">
        <v>1</v>
      </c>
      <c r="GE762">
        <v>1</v>
      </c>
      <c r="GF762">
        <v>1</v>
      </c>
      <c r="GG762">
        <v>0</v>
      </c>
      <c r="GH762">
        <v>0</v>
      </c>
      <c r="GI762">
        <v>0</v>
      </c>
      <c r="GJ762">
        <v>0</v>
      </c>
      <c r="GK762">
        <v>1</v>
      </c>
      <c r="GL762">
        <v>1</v>
      </c>
      <c r="GM762">
        <v>0</v>
      </c>
      <c r="GN762">
        <v>42</v>
      </c>
      <c r="GO762">
        <v>15</v>
      </c>
      <c r="GP762">
        <v>11</v>
      </c>
      <c r="GQ762">
        <v>0</v>
      </c>
      <c r="GR762">
        <v>2</v>
      </c>
      <c r="GS762">
        <v>0</v>
      </c>
      <c r="GT762">
        <v>0</v>
      </c>
      <c r="GU762">
        <v>0</v>
      </c>
      <c r="GV762">
        <v>0</v>
      </c>
      <c r="GW762">
        <v>0</v>
      </c>
      <c r="GX762">
        <v>1</v>
      </c>
      <c r="GY762">
        <v>0</v>
      </c>
      <c r="GZ762">
        <v>0</v>
      </c>
      <c r="HA762">
        <v>0</v>
      </c>
      <c r="HB762">
        <v>0</v>
      </c>
      <c r="HC762">
        <v>1</v>
      </c>
      <c r="HD762">
        <v>0</v>
      </c>
      <c r="HE762">
        <v>0</v>
      </c>
      <c r="HF762">
        <v>0</v>
      </c>
      <c r="HG762">
        <v>0</v>
      </c>
      <c r="HH762">
        <v>15</v>
      </c>
      <c r="HI762">
        <v>1</v>
      </c>
      <c r="HJ762">
        <v>1</v>
      </c>
      <c r="HK762">
        <v>0</v>
      </c>
      <c r="HL762">
        <v>0</v>
      </c>
      <c r="HM762">
        <v>0</v>
      </c>
      <c r="HN762">
        <v>0</v>
      </c>
      <c r="HO762">
        <v>0</v>
      </c>
      <c r="HP762">
        <v>0</v>
      </c>
      <c r="HQ762">
        <v>0</v>
      </c>
      <c r="HR762">
        <v>0</v>
      </c>
      <c r="HS762">
        <v>0</v>
      </c>
      <c r="HT762">
        <v>0</v>
      </c>
      <c r="HU762">
        <v>0</v>
      </c>
      <c r="HV762">
        <v>1</v>
      </c>
      <c r="HW762">
        <v>1</v>
      </c>
      <c r="HX762">
        <v>0</v>
      </c>
      <c r="HY762">
        <v>0</v>
      </c>
      <c r="HZ762">
        <v>0</v>
      </c>
      <c r="IA762">
        <v>0</v>
      </c>
      <c r="IB762">
        <v>0</v>
      </c>
      <c r="IC762">
        <v>0</v>
      </c>
      <c r="ID762">
        <v>0</v>
      </c>
      <c r="IE762">
        <v>0</v>
      </c>
      <c r="IF762">
        <v>0</v>
      </c>
      <c r="IG762">
        <v>0</v>
      </c>
      <c r="IH762">
        <v>0</v>
      </c>
      <c r="II762">
        <v>1</v>
      </c>
      <c r="IJ762">
        <v>0</v>
      </c>
      <c r="IK762">
        <v>0</v>
      </c>
      <c r="IL762">
        <v>1</v>
      </c>
      <c r="IM762">
        <v>208</v>
      </c>
      <c r="IN762">
        <v>6</v>
      </c>
      <c r="IO762">
        <v>193</v>
      </c>
      <c r="IP762">
        <v>0</v>
      </c>
      <c r="IQ762">
        <v>0</v>
      </c>
      <c r="IR762">
        <v>0</v>
      </c>
      <c r="IS762">
        <v>0</v>
      </c>
      <c r="IT762">
        <v>0</v>
      </c>
      <c r="IU762">
        <v>0</v>
      </c>
      <c r="IV762">
        <v>0</v>
      </c>
      <c r="IW762">
        <v>0</v>
      </c>
      <c r="IX762">
        <v>0</v>
      </c>
      <c r="IY762">
        <v>0</v>
      </c>
      <c r="IZ762">
        <v>0</v>
      </c>
      <c r="JA762">
        <v>0</v>
      </c>
      <c r="JB762">
        <v>9</v>
      </c>
      <c r="JC762">
        <v>0</v>
      </c>
      <c r="JD762">
        <v>0</v>
      </c>
      <c r="JE762">
        <v>0</v>
      </c>
      <c r="JF762">
        <v>0</v>
      </c>
      <c r="JG762">
        <v>0</v>
      </c>
      <c r="JH762">
        <v>0</v>
      </c>
      <c r="JI762">
        <v>0</v>
      </c>
      <c r="JJ762">
        <v>0</v>
      </c>
      <c r="JK762">
        <v>0</v>
      </c>
      <c r="JL762">
        <v>208</v>
      </c>
    </row>
    <row r="763" spans="1:272">
      <c r="A763" t="s">
        <v>247</v>
      </c>
      <c r="B763" t="s">
        <v>241</v>
      </c>
      <c r="C763" t="str">
        <f>"161102"</f>
        <v>161102</v>
      </c>
      <c r="D763" t="s">
        <v>176</v>
      </c>
      <c r="E763">
        <v>2</v>
      </c>
      <c r="F763">
        <v>1693</v>
      </c>
      <c r="G763">
        <v>1290</v>
      </c>
      <c r="H763">
        <v>742</v>
      </c>
      <c r="I763">
        <v>548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549</v>
      </c>
      <c r="T763">
        <v>1</v>
      </c>
      <c r="U763">
        <v>0</v>
      </c>
      <c r="V763">
        <v>549</v>
      </c>
      <c r="W763">
        <v>21</v>
      </c>
      <c r="X763">
        <v>18</v>
      </c>
      <c r="Y763">
        <v>3</v>
      </c>
      <c r="Z763">
        <v>0</v>
      </c>
      <c r="AA763">
        <v>528</v>
      </c>
      <c r="AB763">
        <v>71</v>
      </c>
      <c r="AC763">
        <v>18</v>
      </c>
      <c r="AD763">
        <v>20</v>
      </c>
      <c r="AE763">
        <v>13</v>
      </c>
      <c r="AF763">
        <v>13</v>
      </c>
      <c r="AG763">
        <v>0</v>
      </c>
      <c r="AH763">
        <v>1</v>
      </c>
      <c r="AI763">
        <v>0</v>
      </c>
      <c r="AJ763">
        <v>0</v>
      </c>
      <c r="AK763">
        <v>1</v>
      </c>
      <c r="AL763">
        <v>1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2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1</v>
      </c>
      <c r="BA763">
        <v>71</v>
      </c>
      <c r="BB763">
        <v>100</v>
      </c>
      <c r="BC763">
        <v>18</v>
      </c>
      <c r="BD763">
        <v>2</v>
      </c>
      <c r="BE763">
        <v>15</v>
      </c>
      <c r="BF763">
        <v>8</v>
      </c>
      <c r="BG763">
        <v>1</v>
      </c>
      <c r="BH763">
        <v>3</v>
      </c>
      <c r="BI763">
        <v>0</v>
      </c>
      <c r="BJ763">
        <v>2</v>
      </c>
      <c r="BK763">
        <v>3</v>
      </c>
      <c r="BL763">
        <v>2</v>
      </c>
      <c r="BM763">
        <v>0</v>
      </c>
      <c r="BN763">
        <v>31</v>
      </c>
      <c r="BO763">
        <v>1</v>
      </c>
      <c r="BP763">
        <v>0</v>
      </c>
      <c r="BQ763">
        <v>8</v>
      </c>
      <c r="BR763">
        <v>0</v>
      </c>
      <c r="BS763">
        <v>0</v>
      </c>
      <c r="BT763">
        <v>0</v>
      </c>
      <c r="BU763">
        <v>0</v>
      </c>
      <c r="BV763">
        <v>2</v>
      </c>
      <c r="BW763">
        <v>1</v>
      </c>
      <c r="BX763">
        <v>1</v>
      </c>
      <c r="BY763">
        <v>2</v>
      </c>
      <c r="BZ763">
        <v>100</v>
      </c>
      <c r="CA763">
        <v>8</v>
      </c>
      <c r="CB763">
        <v>3</v>
      </c>
      <c r="CC763">
        <v>2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1</v>
      </c>
      <c r="CK763">
        <v>0</v>
      </c>
      <c r="CL763">
        <v>0</v>
      </c>
      <c r="CM763">
        <v>0</v>
      </c>
      <c r="CN763">
        <v>0</v>
      </c>
      <c r="CO763">
        <v>2</v>
      </c>
      <c r="CP763">
        <v>8</v>
      </c>
      <c r="CQ763">
        <v>25</v>
      </c>
      <c r="CR763">
        <v>12</v>
      </c>
      <c r="CS763">
        <v>5</v>
      </c>
      <c r="CT763">
        <v>0</v>
      </c>
      <c r="CU763">
        <v>1</v>
      </c>
      <c r="CV763">
        <v>0</v>
      </c>
      <c r="CW763">
        <v>0</v>
      </c>
      <c r="CX763">
        <v>2</v>
      </c>
      <c r="CY763">
        <v>0</v>
      </c>
      <c r="CZ763">
        <v>1</v>
      </c>
      <c r="DA763">
        <v>1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2</v>
      </c>
      <c r="DJ763">
        <v>0</v>
      </c>
      <c r="DK763">
        <v>0</v>
      </c>
      <c r="DL763">
        <v>0</v>
      </c>
      <c r="DM763">
        <v>1</v>
      </c>
      <c r="DN763">
        <v>0</v>
      </c>
      <c r="DO763">
        <v>0</v>
      </c>
      <c r="DP763">
        <v>25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15</v>
      </c>
      <c r="ER763">
        <v>4</v>
      </c>
      <c r="ES763">
        <v>3</v>
      </c>
      <c r="ET763">
        <v>0</v>
      </c>
      <c r="EU763">
        <v>0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2</v>
      </c>
      <c r="FB763">
        <v>0</v>
      </c>
      <c r="FC763">
        <v>0</v>
      </c>
      <c r="FD763">
        <v>0</v>
      </c>
      <c r="FE763">
        <v>1</v>
      </c>
      <c r="FF763">
        <v>0</v>
      </c>
      <c r="FG763">
        <v>0</v>
      </c>
      <c r="FH763">
        <v>0</v>
      </c>
      <c r="FI763">
        <v>1</v>
      </c>
      <c r="FJ763">
        <v>1</v>
      </c>
      <c r="FK763">
        <v>3</v>
      </c>
      <c r="FL763">
        <v>0</v>
      </c>
      <c r="FM763">
        <v>0</v>
      </c>
      <c r="FN763">
        <v>15</v>
      </c>
      <c r="FO763">
        <v>37</v>
      </c>
      <c r="FP763">
        <v>15</v>
      </c>
      <c r="FQ763">
        <v>1</v>
      </c>
      <c r="FR763">
        <v>4</v>
      </c>
      <c r="FS763">
        <v>3</v>
      </c>
      <c r="FT763">
        <v>1</v>
      </c>
      <c r="FU763">
        <v>1</v>
      </c>
      <c r="FV763">
        <v>0</v>
      </c>
      <c r="FW763">
        <v>1</v>
      </c>
      <c r="FX763">
        <v>3</v>
      </c>
      <c r="FY763">
        <v>0</v>
      </c>
      <c r="FZ763">
        <v>0</v>
      </c>
      <c r="GA763">
        <v>0</v>
      </c>
      <c r="GB763">
        <v>0</v>
      </c>
      <c r="GC763">
        <v>1</v>
      </c>
      <c r="GD763">
        <v>1</v>
      </c>
      <c r="GE763">
        <v>2</v>
      </c>
      <c r="GF763">
        <v>0</v>
      </c>
      <c r="GG763">
        <v>0</v>
      </c>
      <c r="GH763">
        <v>1</v>
      </c>
      <c r="GI763">
        <v>0</v>
      </c>
      <c r="GJ763">
        <v>1</v>
      </c>
      <c r="GK763">
        <v>0</v>
      </c>
      <c r="GL763">
        <v>1</v>
      </c>
      <c r="GM763">
        <v>1</v>
      </c>
      <c r="GN763">
        <v>37</v>
      </c>
      <c r="GO763">
        <v>24</v>
      </c>
      <c r="GP763">
        <v>20</v>
      </c>
      <c r="GQ763">
        <v>1</v>
      </c>
      <c r="GR763">
        <v>0</v>
      </c>
      <c r="GS763">
        <v>0</v>
      </c>
      <c r="GT763">
        <v>0</v>
      </c>
      <c r="GU763">
        <v>0</v>
      </c>
      <c r="GV763">
        <v>1</v>
      </c>
      <c r="GW763">
        <v>0</v>
      </c>
      <c r="GX763">
        <v>0</v>
      </c>
      <c r="GY763">
        <v>0</v>
      </c>
      <c r="GZ763">
        <v>0</v>
      </c>
      <c r="HA763">
        <v>0</v>
      </c>
      <c r="HB763">
        <v>0</v>
      </c>
      <c r="HC763">
        <v>0</v>
      </c>
      <c r="HD763">
        <v>0</v>
      </c>
      <c r="HE763">
        <v>0</v>
      </c>
      <c r="HF763">
        <v>1</v>
      </c>
      <c r="HG763">
        <v>1</v>
      </c>
      <c r="HH763">
        <v>24</v>
      </c>
      <c r="HI763">
        <v>0</v>
      </c>
      <c r="HJ763">
        <v>0</v>
      </c>
      <c r="HK763">
        <v>0</v>
      </c>
      <c r="HL763">
        <v>0</v>
      </c>
      <c r="HM763">
        <v>0</v>
      </c>
      <c r="HN763">
        <v>0</v>
      </c>
      <c r="HO763">
        <v>0</v>
      </c>
      <c r="HP763">
        <v>0</v>
      </c>
      <c r="HQ763">
        <v>0</v>
      </c>
      <c r="HR763">
        <v>0</v>
      </c>
      <c r="HS763">
        <v>0</v>
      </c>
      <c r="HT763">
        <v>0</v>
      </c>
      <c r="HU763">
        <v>0</v>
      </c>
      <c r="HV763">
        <v>0</v>
      </c>
      <c r="HW763">
        <v>0</v>
      </c>
      <c r="HX763">
        <v>0</v>
      </c>
      <c r="HY763">
        <v>0</v>
      </c>
      <c r="HZ763">
        <v>0</v>
      </c>
      <c r="IA763">
        <v>0</v>
      </c>
      <c r="IB763">
        <v>0</v>
      </c>
      <c r="IC763">
        <v>0</v>
      </c>
      <c r="ID763">
        <v>0</v>
      </c>
      <c r="IE763">
        <v>0</v>
      </c>
      <c r="IF763">
        <v>0</v>
      </c>
      <c r="IG763">
        <v>0</v>
      </c>
      <c r="IH763">
        <v>0</v>
      </c>
      <c r="II763">
        <v>0</v>
      </c>
      <c r="IJ763">
        <v>0</v>
      </c>
      <c r="IK763">
        <v>0</v>
      </c>
      <c r="IL763">
        <v>0</v>
      </c>
      <c r="IM763">
        <v>248</v>
      </c>
      <c r="IN763">
        <v>4</v>
      </c>
      <c r="IO763">
        <v>241</v>
      </c>
      <c r="IP763">
        <v>2</v>
      </c>
      <c r="IQ763">
        <v>0</v>
      </c>
      <c r="IR763">
        <v>0</v>
      </c>
      <c r="IS763">
        <v>0</v>
      </c>
      <c r="IT763">
        <v>0</v>
      </c>
      <c r="IU763">
        <v>0</v>
      </c>
      <c r="IV763">
        <v>0</v>
      </c>
      <c r="IW763">
        <v>0</v>
      </c>
      <c r="IX763">
        <v>0</v>
      </c>
      <c r="IY763">
        <v>0</v>
      </c>
      <c r="IZ763">
        <v>0</v>
      </c>
      <c r="JA763">
        <v>0</v>
      </c>
      <c r="JB763">
        <v>1</v>
      </c>
      <c r="JC763">
        <v>0</v>
      </c>
      <c r="JD763">
        <v>0</v>
      </c>
      <c r="JE763">
        <v>0</v>
      </c>
      <c r="JF763">
        <v>0</v>
      </c>
      <c r="JG763">
        <v>0</v>
      </c>
      <c r="JH763">
        <v>0</v>
      </c>
      <c r="JI763">
        <v>0</v>
      </c>
      <c r="JJ763">
        <v>0</v>
      </c>
      <c r="JK763">
        <v>0</v>
      </c>
      <c r="JL763">
        <v>248</v>
      </c>
    </row>
    <row r="764" spans="1:272">
      <c r="A764" t="s">
        <v>246</v>
      </c>
      <c r="B764" t="s">
        <v>241</v>
      </c>
      <c r="C764" t="str">
        <f>"161102"</f>
        <v>161102</v>
      </c>
      <c r="D764" t="s">
        <v>174</v>
      </c>
      <c r="E764">
        <v>3</v>
      </c>
      <c r="F764">
        <v>1086</v>
      </c>
      <c r="G764">
        <v>830</v>
      </c>
      <c r="H764">
        <v>443</v>
      </c>
      <c r="I764">
        <v>387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387</v>
      </c>
      <c r="T764">
        <v>0</v>
      </c>
      <c r="U764">
        <v>0</v>
      </c>
      <c r="V764">
        <v>387</v>
      </c>
      <c r="W764">
        <v>21</v>
      </c>
      <c r="X764">
        <v>14</v>
      </c>
      <c r="Y764">
        <v>4</v>
      </c>
      <c r="Z764">
        <v>0</v>
      </c>
      <c r="AA764">
        <v>366</v>
      </c>
      <c r="AB764">
        <v>85</v>
      </c>
      <c r="AC764">
        <v>11</v>
      </c>
      <c r="AD764">
        <v>24</v>
      </c>
      <c r="AE764">
        <v>23</v>
      </c>
      <c r="AF764">
        <v>15</v>
      </c>
      <c r="AG764">
        <v>0</v>
      </c>
      <c r="AH764">
        <v>1</v>
      </c>
      <c r="AI764">
        <v>0</v>
      </c>
      <c r="AJ764">
        <v>1</v>
      </c>
      <c r="AK764">
        <v>3</v>
      </c>
      <c r="AL764">
        <v>1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</v>
      </c>
      <c r="AT764">
        <v>0</v>
      </c>
      <c r="AU764">
        <v>0</v>
      </c>
      <c r="AV764">
        <v>0</v>
      </c>
      <c r="AW764">
        <v>2</v>
      </c>
      <c r="AX764">
        <v>0</v>
      </c>
      <c r="AY764">
        <v>0</v>
      </c>
      <c r="AZ764">
        <v>3</v>
      </c>
      <c r="BA764">
        <v>85</v>
      </c>
      <c r="BB764">
        <v>78</v>
      </c>
      <c r="BC764">
        <v>17</v>
      </c>
      <c r="BD764">
        <v>2</v>
      </c>
      <c r="BE764">
        <v>3</v>
      </c>
      <c r="BF764">
        <v>5</v>
      </c>
      <c r="BG764">
        <v>4</v>
      </c>
      <c r="BH764">
        <v>5</v>
      </c>
      <c r="BI764">
        <v>2</v>
      </c>
      <c r="BJ764">
        <v>0</v>
      </c>
      <c r="BK764">
        <v>1</v>
      </c>
      <c r="BL764">
        <v>1</v>
      </c>
      <c r="BM764">
        <v>0</v>
      </c>
      <c r="BN764">
        <v>32</v>
      </c>
      <c r="BO764">
        <v>0</v>
      </c>
      <c r="BP764">
        <v>1</v>
      </c>
      <c r="BQ764">
        <v>1</v>
      </c>
      <c r="BR764">
        <v>0</v>
      </c>
      <c r="BS764">
        <v>0</v>
      </c>
      <c r="BT764">
        <v>0</v>
      </c>
      <c r="BU764">
        <v>2</v>
      </c>
      <c r="BV764">
        <v>1</v>
      </c>
      <c r="BW764">
        <v>0</v>
      </c>
      <c r="BX764">
        <v>0</v>
      </c>
      <c r="BY764">
        <v>1</v>
      </c>
      <c r="BZ764">
        <v>78</v>
      </c>
      <c r="CA764">
        <v>6</v>
      </c>
      <c r="CB764">
        <v>3</v>
      </c>
      <c r="CC764">
        <v>0</v>
      </c>
      <c r="CD764">
        <v>1</v>
      </c>
      <c r="CE764">
        <v>0</v>
      </c>
      <c r="CF764">
        <v>0</v>
      </c>
      <c r="CG764">
        <v>0</v>
      </c>
      <c r="CH764">
        <v>1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1</v>
      </c>
      <c r="CP764">
        <v>6</v>
      </c>
      <c r="CQ764">
        <v>21</v>
      </c>
      <c r="CR764">
        <v>12</v>
      </c>
      <c r="CS764">
        <v>1</v>
      </c>
      <c r="CT764">
        <v>1</v>
      </c>
      <c r="CU764">
        <v>0</v>
      </c>
      <c r="CV764">
        <v>2</v>
      </c>
      <c r="CW764">
        <v>0</v>
      </c>
      <c r="CX764">
        <v>0</v>
      </c>
      <c r="CY764">
        <v>1</v>
      </c>
      <c r="CZ764">
        <v>1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2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1</v>
      </c>
      <c r="DP764">
        <v>21</v>
      </c>
      <c r="DQ764">
        <v>5</v>
      </c>
      <c r="DR764">
        <v>4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1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5</v>
      </c>
      <c r="EQ764">
        <v>14</v>
      </c>
      <c r="ER764">
        <v>10</v>
      </c>
      <c r="ES764">
        <v>2</v>
      </c>
      <c r="ET764">
        <v>0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0</v>
      </c>
      <c r="FA764">
        <v>0</v>
      </c>
      <c r="FB764">
        <v>1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0</v>
      </c>
      <c r="FJ764">
        <v>0</v>
      </c>
      <c r="FK764">
        <v>0</v>
      </c>
      <c r="FL764">
        <v>0</v>
      </c>
      <c r="FM764">
        <v>1</v>
      </c>
      <c r="FN764">
        <v>14</v>
      </c>
      <c r="FO764">
        <v>25</v>
      </c>
      <c r="FP764">
        <v>10</v>
      </c>
      <c r="FQ764">
        <v>4</v>
      </c>
      <c r="FR764">
        <v>0</v>
      </c>
      <c r="FS764">
        <v>0</v>
      </c>
      <c r="FT764">
        <v>0</v>
      </c>
      <c r="FU764">
        <v>3</v>
      </c>
      <c r="FV764">
        <v>0</v>
      </c>
      <c r="FW764">
        <v>0</v>
      </c>
      <c r="FX764">
        <v>1</v>
      </c>
      <c r="FY764">
        <v>0</v>
      </c>
      <c r="FZ764">
        <v>0</v>
      </c>
      <c r="GA764">
        <v>0</v>
      </c>
      <c r="GB764">
        <v>1</v>
      </c>
      <c r="GC764">
        <v>0</v>
      </c>
      <c r="GD764">
        <v>1</v>
      </c>
      <c r="GE764">
        <v>0</v>
      </c>
      <c r="GF764">
        <v>0</v>
      </c>
      <c r="GG764">
        <v>0</v>
      </c>
      <c r="GH764">
        <v>0</v>
      </c>
      <c r="GI764">
        <v>1</v>
      </c>
      <c r="GJ764">
        <v>2</v>
      </c>
      <c r="GK764">
        <v>0</v>
      </c>
      <c r="GL764">
        <v>2</v>
      </c>
      <c r="GM764">
        <v>0</v>
      </c>
      <c r="GN764">
        <v>25</v>
      </c>
      <c r="GO764">
        <v>8</v>
      </c>
      <c r="GP764">
        <v>6</v>
      </c>
      <c r="GQ764">
        <v>0</v>
      </c>
      <c r="GR764">
        <v>0</v>
      </c>
      <c r="GS764">
        <v>0</v>
      </c>
      <c r="GT764">
        <v>0</v>
      </c>
      <c r="GU764">
        <v>0</v>
      </c>
      <c r="GV764">
        <v>0</v>
      </c>
      <c r="GW764">
        <v>0</v>
      </c>
      <c r="GX764">
        <v>0</v>
      </c>
      <c r="GY764">
        <v>0</v>
      </c>
      <c r="GZ764">
        <v>0</v>
      </c>
      <c r="HA764">
        <v>0</v>
      </c>
      <c r="HB764">
        <v>0</v>
      </c>
      <c r="HC764">
        <v>0</v>
      </c>
      <c r="HD764">
        <v>0</v>
      </c>
      <c r="HE764">
        <v>0</v>
      </c>
      <c r="HF764">
        <v>1</v>
      </c>
      <c r="HG764">
        <v>1</v>
      </c>
      <c r="HH764">
        <v>8</v>
      </c>
      <c r="HI764">
        <v>1</v>
      </c>
      <c r="HJ764">
        <v>0</v>
      </c>
      <c r="HK764">
        <v>0</v>
      </c>
      <c r="HL764">
        <v>0</v>
      </c>
      <c r="HM764">
        <v>0</v>
      </c>
      <c r="HN764">
        <v>1</v>
      </c>
      <c r="HO764">
        <v>0</v>
      </c>
      <c r="HP764">
        <v>0</v>
      </c>
      <c r="HQ764">
        <v>0</v>
      </c>
      <c r="HR764">
        <v>0</v>
      </c>
      <c r="HS764">
        <v>0</v>
      </c>
      <c r="HT764">
        <v>0</v>
      </c>
      <c r="HU764">
        <v>0</v>
      </c>
      <c r="HV764">
        <v>1</v>
      </c>
      <c r="HW764">
        <v>0</v>
      </c>
      <c r="HX764">
        <v>0</v>
      </c>
      <c r="HY764">
        <v>0</v>
      </c>
      <c r="HZ764">
        <v>0</v>
      </c>
      <c r="IA764">
        <v>0</v>
      </c>
      <c r="IB764">
        <v>0</v>
      </c>
      <c r="IC764">
        <v>0</v>
      </c>
      <c r="ID764">
        <v>0</v>
      </c>
      <c r="IE764">
        <v>0</v>
      </c>
      <c r="IF764">
        <v>0</v>
      </c>
      <c r="IG764">
        <v>0</v>
      </c>
      <c r="IH764">
        <v>0</v>
      </c>
      <c r="II764">
        <v>0</v>
      </c>
      <c r="IJ764">
        <v>0</v>
      </c>
      <c r="IK764">
        <v>0</v>
      </c>
      <c r="IL764">
        <v>0</v>
      </c>
      <c r="IM764">
        <v>123</v>
      </c>
      <c r="IN764">
        <v>7</v>
      </c>
      <c r="IO764">
        <v>108</v>
      </c>
      <c r="IP764">
        <v>2</v>
      </c>
      <c r="IQ764">
        <v>1</v>
      </c>
      <c r="IR764">
        <v>2</v>
      </c>
      <c r="IS764">
        <v>0</v>
      </c>
      <c r="IT764">
        <v>0</v>
      </c>
      <c r="IU764">
        <v>0</v>
      </c>
      <c r="IV764">
        <v>0</v>
      </c>
      <c r="IW764">
        <v>0</v>
      </c>
      <c r="IX764">
        <v>0</v>
      </c>
      <c r="IY764">
        <v>0</v>
      </c>
      <c r="IZ764">
        <v>0</v>
      </c>
      <c r="JA764">
        <v>0</v>
      </c>
      <c r="JB764">
        <v>1</v>
      </c>
      <c r="JC764">
        <v>0</v>
      </c>
      <c r="JD764">
        <v>0</v>
      </c>
      <c r="JE764">
        <v>0</v>
      </c>
      <c r="JF764">
        <v>0</v>
      </c>
      <c r="JG764">
        <v>0</v>
      </c>
      <c r="JH764">
        <v>2</v>
      </c>
      <c r="JI764">
        <v>0</v>
      </c>
      <c r="JJ764">
        <v>0</v>
      </c>
      <c r="JK764">
        <v>0</v>
      </c>
      <c r="JL764">
        <v>123</v>
      </c>
    </row>
    <row r="765" spans="1:272">
      <c r="A765" t="s">
        <v>245</v>
      </c>
      <c r="B765" t="s">
        <v>241</v>
      </c>
      <c r="C765" t="str">
        <f>"161102"</f>
        <v>161102</v>
      </c>
      <c r="D765" t="s">
        <v>152</v>
      </c>
      <c r="E765">
        <v>4</v>
      </c>
      <c r="F765">
        <v>431</v>
      </c>
      <c r="G765">
        <v>330</v>
      </c>
      <c r="H765">
        <v>185</v>
      </c>
      <c r="I765">
        <v>145</v>
      </c>
      <c r="J765">
        <v>0</v>
      </c>
      <c r="K765">
        <v>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145</v>
      </c>
      <c r="T765">
        <v>0</v>
      </c>
      <c r="U765">
        <v>0</v>
      </c>
      <c r="V765">
        <v>145</v>
      </c>
      <c r="W765">
        <v>10</v>
      </c>
      <c r="X765">
        <v>6</v>
      </c>
      <c r="Y765">
        <v>4</v>
      </c>
      <c r="Z765">
        <v>0</v>
      </c>
      <c r="AA765">
        <v>135</v>
      </c>
      <c r="AB765">
        <v>26</v>
      </c>
      <c r="AC765">
        <v>4</v>
      </c>
      <c r="AD765">
        <v>8</v>
      </c>
      <c r="AE765">
        <v>4</v>
      </c>
      <c r="AF765">
        <v>4</v>
      </c>
      <c r="AG765">
        <v>1</v>
      </c>
      <c r="AH765">
        <v>2</v>
      </c>
      <c r="AI765">
        <v>0</v>
      </c>
      <c r="AJ765">
        <v>0</v>
      </c>
      <c r="AK765">
        <v>2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1</v>
      </c>
      <c r="AZ765">
        <v>0</v>
      </c>
      <c r="BA765">
        <v>26</v>
      </c>
      <c r="BB765">
        <v>23</v>
      </c>
      <c r="BC765">
        <v>1</v>
      </c>
      <c r="BD765">
        <v>0</v>
      </c>
      <c r="BE765">
        <v>3</v>
      </c>
      <c r="BF765">
        <v>3</v>
      </c>
      <c r="BG765">
        <v>2</v>
      </c>
      <c r="BH765">
        <v>3</v>
      </c>
      <c r="BI765">
        <v>0</v>
      </c>
      <c r="BJ765">
        <v>0</v>
      </c>
      <c r="BK765">
        <v>0</v>
      </c>
      <c r="BL765">
        <v>1</v>
      </c>
      <c r="BM765">
        <v>0</v>
      </c>
      <c r="BN765">
        <v>6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2</v>
      </c>
      <c r="BW765">
        <v>0</v>
      </c>
      <c r="BX765">
        <v>0</v>
      </c>
      <c r="BY765">
        <v>2</v>
      </c>
      <c r="BZ765">
        <v>23</v>
      </c>
      <c r="CA765">
        <v>1</v>
      </c>
      <c r="CB765">
        <v>1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1</v>
      </c>
      <c r="CQ765">
        <v>4</v>
      </c>
      <c r="CR765">
        <v>1</v>
      </c>
      <c r="CS765">
        <v>1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1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1</v>
      </c>
      <c r="DN765">
        <v>0</v>
      </c>
      <c r="DO765">
        <v>0</v>
      </c>
      <c r="DP765">
        <v>4</v>
      </c>
      <c r="DQ765">
        <v>1</v>
      </c>
      <c r="DR765">
        <v>0</v>
      </c>
      <c r="DS765">
        <v>0</v>
      </c>
      <c r="DT765">
        <v>0</v>
      </c>
      <c r="DU765">
        <v>0</v>
      </c>
      <c r="DV765">
        <v>1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1</v>
      </c>
      <c r="EQ765">
        <v>0</v>
      </c>
      <c r="ER765">
        <v>0</v>
      </c>
      <c r="ES765">
        <v>0</v>
      </c>
      <c r="ET765">
        <v>0</v>
      </c>
      <c r="EU765">
        <v>0</v>
      </c>
      <c r="EV765">
        <v>0</v>
      </c>
      <c r="EW765">
        <v>0</v>
      </c>
      <c r="EX765">
        <v>0</v>
      </c>
      <c r="EY765">
        <v>0</v>
      </c>
      <c r="EZ765">
        <v>0</v>
      </c>
      <c r="FA765">
        <v>0</v>
      </c>
      <c r="FB765">
        <v>0</v>
      </c>
      <c r="FC765">
        <v>0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0</v>
      </c>
      <c r="FJ765">
        <v>0</v>
      </c>
      <c r="FK765">
        <v>0</v>
      </c>
      <c r="FL765">
        <v>0</v>
      </c>
      <c r="FM765">
        <v>0</v>
      </c>
      <c r="FN765">
        <v>0</v>
      </c>
      <c r="FO765">
        <v>15</v>
      </c>
      <c r="FP765">
        <v>10</v>
      </c>
      <c r="FQ765">
        <v>2</v>
      </c>
      <c r="FR765">
        <v>0</v>
      </c>
      <c r="FS765">
        <v>1</v>
      </c>
      <c r="FT765">
        <v>0</v>
      </c>
      <c r="FU765">
        <v>0</v>
      </c>
      <c r="FV765">
        <v>0</v>
      </c>
      <c r="FW765">
        <v>0</v>
      </c>
      <c r="FX765">
        <v>0</v>
      </c>
      <c r="FY765">
        <v>0</v>
      </c>
      <c r="FZ765">
        <v>0</v>
      </c>
      <c r="GA765">
        <v>0</v>
      </c>
      <c r="GB765">
        <v>0</v>
      </c>
      <c r="GC765">
        <v>0</v>
      </c>
      <c r="GD765">
        <v>0</v>
      </c>
      <c r="GE765">
        <v>0</v>
      </c>
      <c r="GF765">
        <v>0</v>
      </c>
      <c r="GG765">
        <v>0</v>
      </c>
      <c r="GH765">
        <v>0</v>
      </c>
      <c r="GI765">
        <v>0</v>
      </c>
      <c r="GJ765">
        <v>2</v>
      </c>
      <c r="GK765">
        <v>0</v>
      </c>
      <c r="GL765">
        <v>0</v>
      </c>
      <c r="GM765">
        <v>0</v>
      </c>
      <c r="GN765">
        <v>15</v>
      </c>
      <c r="GO765">
        <v>3</v>
      </c>
      <c r="GP765">
        <v>2</v>
      </c>
      <c r="GQ765">
        <v>0</v>
      </c>
      <c r="GR765">
        <v>1</v>
      </c>
      <c r="GS765">
        <v>0</v>
      </c>
      <c r="GT765">
        <v>0</v>
      </c>
      <c r="GU765">
        <v>0</v>
      </c>
      <c r="GV765">
        <v>0</v>
      </c>
      <c r="GW765">
        <v>0</v>
      </c>
      <c r="GX765">
        <v>0</v>
      </c>
      <c r="GY765">
        <v>0</v>
      </c>
      <c r="GZ765">
        <v>0</v>
      </c>
      <c r="HA765">
        <v>0</v>
      </c>
      <c r="HB765">
        <v>0</v>
      </c>
      <c r="HC765">
        <v>0</v>
      </c>
      <c r="HD765">
        <v>0</v>
      </c>
      <c r="HE765">
        <v>0</v>
      </c>
      <c r="HF765">
        <v>0</v>
      </c>
      <c r="HG765">
        <v>0</v>
      </c>
      <c r="HH765">
        <v>3</v>
      </c>
      <c r="HI765">
        <v>1</v>
      </c>
      <c r="HJ765">
        <v>0</v>
      </c>
      <c r="HK765">
        <v>0</v>
      </c>
      <c r="HL765">
        <v>1</v>
      </c>
      <c r="HM765">
        <v>0</v>
      </c>
      <c r="HN765">
        <v>0</v>
      </c>
      <c r="HO765">
        <v>0</v>
      </c>
      <c r="HP765">
        <v>0</v>
      </c>
      <c r="HQ765">
        <v>0</v>
      </c>
      <c r="HR765">
        <v>0</v>
      </c>
      <c r="HS765">
        <v>0</v>
      </c>
      <c r="HT765">
        <v>0</v>
      </c>
      <c r="HU765">
        <v>0</v>
      </c>
      <c r="HV765">
        <v>1</v>
      </c>
      <c r="HW765">
        <v>0</v>
      </c>
      <c r="HX765">
        <v>0</v>
      </c>
      <c r="HY765">
        <v>0</v>
      </c>
      <c r="HZ765">
        <v>0</v>
      </c>
      <c r="IA765">
        <v>0</v>
      </c>
      <c r="IB765">
        <v>0</v>
      </c>
      <c r="IC765">
        <v>0</v>
      </c>
      <c r="ID765">
        <v>0</v>
      </c>
      <c r="IE765">
        <v>0</v>
      </c>
      <c r="IF765">
        <v>0</v>
      </c>
      <c r="IG765">
        <v>0</v>
      </c>
      <c r="IH765">
        <v>0</v>
      </c>
      <c r="II765">
        <v>0</v>
      </c>
      <c r="IJ765">
        <v>0</v>
      </c>
      <c r="IK765">
        <v>0</v>
      </c>
      <c r="IL765">
        <v>0</v>
      </c>
      <c r="IM765">
        <v>61</v>
      </c>
      <c r="IN765">
        <v>0</v>
      </c>
      <c r="IO765">
        <v>57</v>
      </c>
      <c r="IP765">
        <v>1</v>
      </c>
      <c r="IQ765">
        <v>0</v>
      </c>
      <c r="IR765">
        <v>0</v>
      </c>
      <c r="IS765">
        <v>0</v>
      </c>
      <c r="IT765">
        <v>1</v>
      </c>
      <c r="IU765">
        <v>1</v>
      </c>
      <c r="IV765">
        <v>0</v>
      </c>
      <c r="IW765">
        <v>0</v>
      </c>
      <c r="IX765">
        <v>0</v>
      </c>
      <c r="IY765">
        <v>0</v>
      </c>
      <c r="IZ765">
        <v>0</v>
      </c>
      <c r="JA765">
        <v>0</v>
      </c>
      <c r="JB765">
        <v>0</v>
      </c>
      <c r="JC765">
        <v>0</v>
      </c>
      <c r="JD765">
        <v>0</v>
      </c>
      <c r="JE765">
        <v>0</v>
      </c>
      <c r="JF765">
        <v>0</v>
      </c>
      <c r="JG765">
        <v>0</v>
      </c>
      <c r="JH765">
        <v>0</v>
      </c>
      <c r="JI765">
        <v>0</v>
      </c>
      <c r="JJ765">
        <v>0</v>
      </c>
      <c r="JK765">
        <v>1</v>
      </c>
      <c r="JL765">
        <v>61</v>
      </c>
    </row>
    <row r="766" spans="1:272">
      <c r="A766" t="s">
        <v>244</v>
      </c>
      <c r="B766" t="s">
        <v>241</v>
      </c>
      <c r="C766" t="str">
        <f>"161102"</f>
        <v>161102</v>
      </c>
      <c r="D766" t="s">
        <v>152</v>
      </c>
      <c r="E766">
        <v>5</v>
      </c>
      <c r="F766">
        <v>447</v>
      </c>
      <c r="G766">
        <v>340</v>
      </c>
      <c r="H766">
        <v>231</v>
      </c>
      <c r="I766">
        <v>109</v>
      </c>
      <c r="J766">
        <v>0</v>
      </c>
      <c r="K766">
        <v>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109</v>
      </c>
      <c r="T766">
        <v>0</v>
      </c>
      <c r="U766">
        <v>0</v>
      </c>
      <c r="V766">
        <v>109</v>
      </c>
      <c r="W766">
        <v>7</v>
      </c>
      <c r="X766">
        <v>4</v>
      </c>
      <c r="Y766">
        <v>3</v>
      </c>
      <c r="Z766">
        <v>0</v>
      </c>
      <c r="AA766">
        <v>102</v>
      </c>
      <c r="AB766">
        <v>22</v>
      </c>
      <c r="AC766">
        <v>4</v>
      </c>
      <c r="AD766">
        <v>4</v>
      </c>
      <c r="AE766">
        <v>4</v>
      </c>
      <c r="AF766">
        <v>4</v>
      </c>
      <c r="AG766">
        <v>1</v>
      </c>
      <c r="AH766">
        <v>0</v>
      </c>
      <c r="AI766">
        <v>1</v>
      </c>
      <c r="AJ766">
        <v>0</v>
      </c>
      <c r="AK766">
        <v>2</v>
      </c>
      <c r="AL766">
        <v>0</v>
      </c>
      <c r="AM766">
        <v>1</v>
      </c>
      <c r="AN766">
        <v>1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22</v>
      </c>
      <c r="BB766">
        <v>14</v>
      </c>
      <c r="BC766">
        <v>4</v>
      </c>
      <c r="BD766">
        <v>0</v>
      </c>
      <c r="BE766">
        <v>0</v>
      </c>
      <c r="BF766">
        <v>0</v>
      </c>
      <c r="BG766">
        <v>0</v>
      </c>
      <c r="BH766">
        <v>1</v>
      </c>
      <c r="BI766">
        <v>0</v>
      </c>
      <c r="BJ766">
        <v>0</v>
      </c>
      <c r="BK766">
        <v>0</v>
      </c>
      <c r="BL766">
        <v>1</v>
      </c>
      <c r="BM766">
        <v>0</v>
      </c>
      <c r="BN766">
        <v>8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14</v>
      </c>
      <c r="CA766">
        <v>3</v>
      </c>
      <c r="CB766">
        <v>1</v>
      </c>
      <c r="CC766">
        <v>0</v>
      </c>
      <c r="CD766">
        <v>0</v>
      </c>
      <c r="CE766">
        <v>1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1</v>
      </c>
      <c r="CL766">
        <v>0</v>
      </c>
      <c r="CM766">
        <v>0</v>
      </c>
      <c r="CN766">
        <v>0</v>
      </c>
      <c r="CO766">
        <v>0</v>
      </c>
      <c r="CP766">
        <v>3</v>
      </c>
      <c r="CQ766">
        <v>7</v>
      </c>
      <c r="CR766">
        <v>5</v>
      </c>
      <c r="CS766">
        <v>0</v>
      </c>
      <c r="CT766">
        <v>0</v>
      </c>
      <c r="CU766">
        <v>0</v>
      </c>
      <c r="CV766">
        <v>0</v>
      </c>
      <c r="CW766">
        <v>1</v>
      </c>
      <c r="CX766">
        <v>1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7</v>
      </c>
      <c r="DQ766">
        <v>2</v>
      </c>
      <c r="DR766">
        <v>0</v>
      </c>
      <c r="DS766">
        <v>0</v>
      </c>
      <c r="DT766">
        <v>0</v>
      </c>
      <c r="DU766">
        <v>2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2</v>
      </c>
      <c r="EQ766">
        <v>3</v>
      </c>
      <c r="ER766">
        <v>2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1</v>
      </c>
      <c r="FB766">
        <v>0</v>
      </c>
      <c r="FC766">
        <v>0</v>
      </c>
      <c r="FD766">
        <v>0</v>
      </c>
      <c r="FE766">
        <v>0</v>
      </c>
      <c r="FF766">
        <v>0</v>
      </c>
      <c r="FG766">
        <v>0</v>
      </c>
      <c r="FH766">
        <v>0</v>
      </c>
      <c r="FI766">
        <v>0</v>
      </c>
      <c r="FJ766">
        <v>0</v>
      </c>
      <c r="FK766">
        <v>0</v>
      </c>
      <c r="FL766">
        <v>0</v>
      </c>
      <c r="FM766">
        <v>0</v>
      </c>
      <c r="FN766">
        <v>3</v>
      </c>
      <c r="FO766">
        <v>16</v>
      </c>
      <c r="FP766">
        <v>5</v>
      </c>
      <c r="FQ766">
        <v>0</v>
      </c>
      <c r="FR766">
        <v>2</v>
      </c>
      <c r="FS766">
        <v>1</v>
      </c>
      <c r="FT766">
        <v>1</v>
      </c>
      <c r="FU766">
        <v>0</v>
      </c>
      <c r="FV766">
        <v>0</v>
      </c>
      <c r="FW766">
        <v>1</v>
      </c>
      <c r="FX766">
        <v>0</v>
      </c>
      <c r="FY766">
        <v>0</v>
      </c>
      <c r="FZ766">
        <v>1</v>
      </c>
      <c r="GA766">
        <v>0</v>
      </c>
      <c r="GB766">
        <v>0</v>
      </c>
      <c r="GC766">
        <v>0</v>
      </c>
      <c r="GD766">
        <v>1</v>
      </c>
      <c r="GE766">
        <v>0</v>
      </c>
      <c r="GF766">
        <v>0</v>
      </c>
      <c r="GG766">
        <v>1</v>
      </c>
      <c r="GH766">
        <v>0</v>
      </c>
      <c r="GI766">
        <v>0</v>
      </c>
      <c r="GJ766">
        <v>1</v>
      </c>
      <c r="GK766">
        <v>1</v>
      </c>
      <c r="GL766">
        <v>1</v>
      </c>
      <c r="GM766">
        <v>0</v>
      </c>
      <c r="GN766">
        <v>16</v>
      </c>
      <c r="GO766">
        <v>1</v>
      </c>
      <c r="GP766">
        <v>0</v>
      </c>
      <c r="GQ766">
        <v>0</v>
      </c>
      <c r="GR766">
        <v>1</v>
      </c>
      <c r="GS766">
        <v>0</v>
      </c>
      <c r="GT766">
        <v>0</v>
      </c>
      <c r="GU766">
        <v>0</v>
      </c>
      <c r="GV766">
        <v>0</v>
      </c>
      <c r="GW766">
        <v>0</v>
      </c>
      <c r="GX766">
        <v>0</v>
      </c>
      <c r="GY766">
        <v>0</v>
      </c>
      <c r="GZ766">
        <v>0</v>
      </c>
      <c r="HA766">
        <v>0</v>
      </c>
      <c r="HB766">
        <v>0</v>
      </c>
      <c r="HC766">
        <v>0</v>
      </c>
      <c r="HD766">
        <v>0</v>
      </c>
      <c r="HE766">
        <v>0</v>
      </c>
      <c r="HF766">
        <v>0</v>
      </c>
      <c r="HG766">
        <v>0</v>
      </c>
      <c r="HH766">
        <v>1</v>
      </c>
      <c r="HI766">
        <v>0</v>
      </c>
      <c r="HJ766">
        <v>0</v>
      </c>
      <c r="HK766">
        <v>0</v>
      </c>
      <c r="HL766">
        <v>0</v>
      </c>
      <c r="HM766">
        <v>0</v>
      </c>
      <c r="HN766">
        <v>0</v>
      </c>
      <c r="HO766">
        <v>0</v>
      </c>
      <c r="HP766">
        <v>0</v>
      </c>
      <c r="HQ766">
        <v>0</v>
      </c>
      <c r="HR766">
        <v>0</v>
      </c>
      <c r="HS766">
        <v>0</v>
      </c>
      <c r="HT766">
        <v>0</v>
      </c>
      <c r="HU766">
        <v>0</v>
      </c>
      <c r="HV766">
        <v>0</v>
      </c>
      <c r="HW766">
        <v>0</v>
      </c>
      <c r="HX766">
        <v>0</v>
      </c>
      <c r="HY766">
        <v>0</v>
      </c>
      <c r="HZ766">
        <v>0</v>
      </c>
      <c r="IA766">
        <v>0</v>
      </c>
      <c r="IB766">
        <v>0</v>
      </c>
      <c r="IC766">
        <v>0</v>
      </c>
      <c r="ID766">
        <v>0</v>
      </c>
      <c r="IE766">
        <v>0</v>
      </c>
      <c r="IF766">
        <v>0</v>
      </c>
      <c r="IG766">
        <v>0</v>
      </c>
      <c r="IH766">
        <v>0</v>
      </c>
      <c r="II766">
        <v>0</v>
      </c>
      <c r="IJ766">
        <v>0</v>
      </c>
      <c r="IK766">
        <v>0</v>
      </c>
      <c r="IL766">
        <v>0</v>
      </c>
      <c r="IM766">
        <v>34</v>
      </c>
      <c r="IN766">
        <v>1</v>
      </c>
      <c r="IO766">
        <v>32</v>
      </c>
      <c r="IP766">
        <v>1</v>
      </c>
      <c r="IQ766">
        <v>0</v>
      </c>
      <c r="IR766">
        <v>0</v>
      </c>
      <c r="IS766">
        <v>0</v>
      </c>
      <c r="IT766">
        <v>0</v>
      </c>
      <c r="IU766">
        <v>0</v>
      </c>
      <c r="IV766">
        <v>0</v>
      </c>
      <c r="IW766">
        <v>0</v>
      </c>
      <c r="IX766">
        <v>0</v>
      </c>
      <c r="IY766">
        <v>0</v>
      </c>
      <c r="IZ766">
        <v>0</v>
      </c>
      <c r="JA766">
        <v>0</v>
      </c>
      <c r="JB766">
        <v>0</v>
      </c>
      <c r="JC766">
        <v>0</v>
      </c>
      <c r="JD766">
        <v>0</v>
      </c>
      <c r="JE766">
        <v>0</v>
      </c>
      <c r="JF766">
        <v>0</v>
      </c>
      <c r="JG766">
        <v>0</v>
      </c>
      <c r="JH766">
        <v>0</v>
      </c>
      <c r="JI766">
        <v>0</v>
      </c>
      <c r="JJ766">
        <v>0</v>
      </c>
      <c r="JK766">
        <v>0</v>
      </c>
      <c r="JL766">
        <v>34</v>
      </c>
    </row>
    <row r="767" spans="1:272">
      <c r="A767" t="s">
        <v>243</v>
      </c>
      <c r="B767" t="s">
        <v>241</v>
      </c>
      <c r="C767" t="str">
        <f>"161102"</f>
        <v>161102</v>
      </c>
      <c r="D767" t="s">
        <v>152</v>
      </c>
      <c r="E767">
        <v>6</v>
      </c>
      <c r="F767">
        <v>562</v>
      </c>
      <c r="G767">
        <v>430</v>
      </c>
      <c r="H767">
        <v>251</v>
      </c>
      <c r="I767">
        <v>179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179</v>
      </c>
      <c r="T767">
        <v>0</v>
      </c>
      <c r="U767">
        <v>0</v>
      </c>
      <c r="V767">
        <v>179</v>
      </c>
      <c r="W767">
        <v>6</v>
      </c>
      <c r="X767">
        <v>4</v>
      </c>
      <c r="Y767">
        <v>0</v>
      </c>
      <c r="Z767">
        <v>0</v>
      </c>
      <c r="AA767">
        <v>173</v>
      </c>
      <c r="AB767">
        <v>24</v>
      </c>
      <c r="AC767">
        <v>2</v>
      </c>
      <c r="AD767">
        <v>1</v>
      </c>
      <c r="AE767">
        <v>15</v>
      </c>
      <c r="AF767">
        <v>2</v>
      </c>
      <c r="AG767">
        <v>0</v>
      </c>
      <c r="AH767">
        <v>0</v>
      </c>
      <c r="AI767">
        <v>0</v>
      </c>
      <c r="AJ767">
        <v>0</v>
      </c>
      <c r="AK767">
        <v>2</v>
      </c>
      <c r="AL767">
        <v>0</v>
      </c>
      <c r="AM767">
        <v>0</v>
      </c>
      <c r="AN767">
        <v>1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1</v>
      </c>
      <c r="BA767">
        <v>24</v>
      </c>
      <c r="BB767">
        <v>27</v>
      </c>
      <c r="BC767">
        <v>11</v>
      </c>
      <c r="BD767">
        <v>0</v>
      </c>
      <c r="BE767">
        <v>0</v>
      </c>
      <c r="BF767">
        <v>6</v>
      </c>
      <c r="BG767">
        <v>1</v>
      </c>
      <c r="BH767">
        <v>3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5</v>
      </c>
      <c r="BO767">
        <v>0</v>
      </c>
      <c r="BP767">
        <v>0</v>
      </c>
      <c r="BQ767">
        <v>0</v>
      </c>
      <c r="BR767">
        <v>0</v>
      </c>
      <c r="BS767">
        <v>1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27</v>
      </c>
      <c r="CA767">
        <v>3</v>
      </c>
      <c r="CB767">
        <v>0</v>
      </c>
      <c r="CC767">
        <v>0</v>
      </c>
      <c r="CD767">
        <v>2</v>
      </c>
      <c r="CE767">
        <v>0</v>
      </c>
      <c r="CF767">
        <v>0</v>
      </c>
      <c r="CG767">
        <v>1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3</v>
      </c>
      <c r="CQ767">
        <v>5</v>
      </c>
      <c r="CR767">
        <v>4</v>
      </c>
      <c r="CS767">
        <v>0</v>
      </c>
      <c r="CT767">
        <v>0</v>
      </c>
      <c r="CU767">
        <v>0</v>
      </c>
      <c r="CV767">
        <v>1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5</v>
      </c>
      <c r="DQ767">
        <v>2</v>
      </c>
      <c r="DR767">
        <v>2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2</v>
      </c>
      <c r="EQ767">
        <v>1</v>
      </c>
      <c r="ER767">
        <v>1</v>
      </c>
      <c r="ES767">
        <v>0</v>
      </c>
      <c r="ET767">
        <v>0</v>
      </c>
      <c r="EU767">
        <v>0</v>
      </c>
      <c r="EV767">
        <v>0</v>
      </c>
      <c r="EW767">
        <v>0</v>
      </c>
      <c r="EX767">
        <v>0</v>
      </c>
      <c r="EY767">
        <v>0</v>
      </c>
      <c r="EZ767">
        <v>0</v>
      </c>
      <c r="FA767">
        <v>0</v>
      </c>
      <c r="FB767">
        <v>0</v>
      </c>
      <c r="FC767">
        <v>0</v>
      </c>
      <c r="FD767">
        <v>0</v>
      </c>
      <c r="FE767">
        <v>0</v>
      </c>
      <c r="FF767">
        <v>0</v>
      </c>
      <c r="FG767">
        <v>0</v>
      </c>
      <c r="FH767">
        <v>0</v>
      </c>
      <c r="FI767">
        <v>0</v>
      </c>
      <c r="FJ767">
        <v>0</v>
      </c>
      <c r="FK767">
        <v>0</v>
      </c>
      <c r="FL767">
        <v>0</v>
      </c>
      <c r="FM767">
        <v>0</v>
      </c>
      <c r="FN767">
        <v>1</v>
      </c>
      <c r="FO767">
        <v>11</v>
      </c>
      <c r="FP767">
        <v>5</v>
      </c>
      <c r="FQ767">
        <v>1</v>
      </c>
      <c r="FR767">
        <v>0</v>
      </c>
      <c r="FS767">
        <v>0</v>
      </c>
      <c r="FT767">
        <v>0</v>
      </c>
      <c r="FU767">
        <v>1</v>
      </c>
      <c r="FV767">
        <v>0</v>
      </c>
      <c r="FW767">
        <v>0</v>
      </c>
      <c r="FX767">
        <v>1</v>
      </c>
      <c r="FY767">
        <v>0</v>
      </c>
      <c r="FZ767">
        <v>0</v>
      </c>
      <c r="GA767">
        <v>0</v>
      </c>
      <c r="GB767">
        <v>1</v>
      </c>
      <c r="GC767">
        <v>1</v>
      </c>
      <c r="GD767">
        <v>0</v>
      </c>
      <c r="GE767">
        <v>0</v>
      </c>
      <c r="GF767">
        <v>0</v>
      </c>
      <c r="GG767">
        <v>0</v>
      </c>
      <c r="GH767">
        <v>0</v>
      </c>
      <c r="GI767">
        <v>0</v>
      </c>
      <c r="GJ767">
        <v>1</v>
      </c>
      <c r="GK767">
        <v>0</v>
      </c>
      <c r="GL767">
        <v>0</v>
      </c>
      <c r="GM767">
        <v>0</v>
      </c>
      <c r="GN767">
        <v>11</v>
      </c>
      <c r="GO767">
        <v>8</v>
      </c>
      <c r="GP767">
        <v>6</v>
      </c>
      <c r="GQ767">
        <v>0</v>
      </c>
      <c r="GR767">
        <v>1</v>
      </c>
      <c r="GS767">
        <v>0</v>
      </c>
      <c r="GT767">
        <v>0</v>
      </c>
      <c r="GU767">
        <v>0</v>
      </c>
      <c r="GV767">
        <v>0</v>
      </c>
      <c r="GW767">
        <v>0</v>
      </c>
      <c r="GX767">
        <v>0</v>
      </c>
      <c r="GY767">
        <v>0</v>
      </c>
      <c r="GZ767">
        <v>1</v>
      </c>
      <c r="HA767">
        <v>0</v>
      </c>
      <c r="HB767">
        <v>0</v>
      </c>
      <c r="HC767">
        <v>0</v>
      </c>
      <c r="HD767">
        <v>0</v>
      </c>
      <c r="HE767">
        <v>0</v>
      </c>
      <c r="HF767">
        <v>0</v>
      </c>
      <c r="HG767">
        <v>0</v>
      </c>
      <c r="HH767">
        <v>8</v>
      </c>
      <c r="HI767">
        <v>1</v>
      </c>
      <c r="HJ767">
        <v>0</v>
      </c>
      <c r="HK767">
        <v>0</v>
      </c>
      <c r="HL767">
        <v>0</v>
      </c>
      <c r="HM767">
        <v>0</v>
      </c>
      <c r="HN767">
        <v>1</v>
      </c>
      <c r="HO767">
        <v>0</v>
      </c>
      <c r="HP767">
        <v>0</v>
      </c>
      <c r="HQ767">
        <v>0</v>
      </c>
      <c r="HR767">
        <v>0</v>
      </c>
      <c r="HS767">
        <v>0</v>
      </c>
      <c r="HT767">
        <v>0</v>
      </c>
      <c r="HU767">
        <v>0</v>
      </c>
      <c r="HV767">
        <v>1</v>
      </c>
      <c r="HW767">
        <v>0</v>
      </c>
      <c r="HX767">
        <v>0</v>
      </c>
      <c r="HY767">
        <v>0</v>
      </c>
      <c r="HZ767">
        <v>0</v>
      </c>
      <c r="IA767">
        <v>0</v>
      </c>
      <c r="IB767">
        <v>0</v>
      </c>
      <c r="IC767">
        <v>0</v>
      </c>
      <c r="ID767">
        <v>0</v>
      </c>
      <c r="IE767">
        <v>0</v>
      </c>
      <c r="IF767">
        <v>0</v>
      </c>
      <c r="IG767">
        <v>0</v>
      </c>
      <c r="IH767">
        <v>0</v>
      </c>
      <c r="II767">
        <v>0</v>
      </c>
      <c r="IJ767">
        <v>0</v>
      </c>
      <c r="IK767">
        <v>0</v>
      </c>
      <c r="IL767">
        <v>0</v>
      </c>
      <c r="IM767">
        <v>91</v>
      </c>
      <c r="IN767">
        <v>2</v>
      </c>
      <c r="IO767">
        <v>87</v>
      </c>
      <c r="IP767">
        <v>0</v>
      </c>
      <c r="IQ767">
        <v>1</v>
      </c>
      <c r="IR767">
        <v>0</v>
      </c>
      <c r="IS767">
        <v>0</v>
      </c>
      <c r="IT767">
        <v>0</v>
      </c>
      <c r="IU767">
        <v>0</v>
      </c>
      <c r="IV767">
        <v>0</v>
      </c>
      <c r="IW767">
        <v>0</v>
      </c>
      <c r="IX767">
        <v>0</v>
      </c>
      <c r="IY767">
        <v>0</v>
      </c>
      <c r="IZ767">
        <v>0</v>
      </c>
      <c r="JA767">
        <v>0</v>
      </c>
      <c r="JB767">
        <v>0</v>
      </c>
      <c r="JC767">
        <v>0</v>
      </c>
      <c r="JD767">
        <v>0</v>
      </c>
      <c r="JE767">
        <v>0</v>
      </c>
      <c r="JF767">
        <v>0</v>
      </c>
      <c r="JG767">
        <v>0</v>
      </c>
      <c r="JH767">
        <v>1</v>
      </c>
      <c r="JI767">
        <v>0</v>
      </c>
      <c r="JJ767">
        <v>0</v>
      </c>
      <c r="JK767">
        <v>0</v>
      </c>
      <c r="JL767">
        <v>91</v>
      </c>
    </row>
    <row r="768" spans="1:272">
      <c r="A768" t="s">
        <v>242</v>
      </c>
      <c r="B768" t="s">
        <v>241</v>
      </c>
      <c r="C768" t="str">
        <f>"161102"</f>
        <v>161102</v>
      </c>
      <c r="D768" t="s">
        <v>152</v>
      </c>
      <c r="E768">
        <v>7</v>
      </c>
      <c r="F768">
        <v>512</v>
      </c>
      <c r="G768">
        <v>390</v>
      </c>
      <c r="H768">
        <v>230</v>
      </c>
      <c r="I768">
        <v>160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160</v>
      </c>
      <c r="T768">
        <v>0</v>
      </c>
      <c r="U768">
        <v>0</v>
      </c>
      <c r="V768">
        <v>160</v>
      </c>
      <c r="W768">
        <v>3</v>
      </c>
      <c r="X768">
        <v>2</v>
      </c>
      <c r="Y768">
        <v>1</v>
      </c>
      <c r="Z768">
        <v>0</v>
      </c>
      <c r="AA768">
        <v>157</v>
      </c>
      <c r="AB768">
        <v>28</v>
      </c>
      <c r="AC768">
        <v>6</v>
      </c>
      <c r="AD768">
        <v>8</v>
      </c>
      <c r="AE768">
        <v>0</v>
      </c>
      <c r="AF768">
        <v>5</v>
      </c>
      <c r="AG768">
        <v>0</v>
      </c>
      <c r="AH768">
        <v>1</v>
      </c>
      <c r="AI768">
        <v>0</v>
      </c>
      <c r="AJ768">
        <v>1</v>
      </c>
      <c r="AK768">
        <v>2</v>
      </c>
      <c r="AL768">
        <v>0</v>
      </c>
      <c r="AM768">
        <v>0</v>
      </c>
      <c r="AN768">
        <v>0</v>
      </c>
      <c r="AO768">
        <v>1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2</v>
      </c>
      <c r="AV768">
        <v>0</v>
      </c>
      <c r="AW768">
        <v>0</v>
      </c>
      <c r="AX768">
        <v>1</v>
      </c>
      <c r="AY768">
        <v>1</v>
      </c>
      <c r="AZ768">
        <v>0</v>
      </c>
      <c r="BA768">
        <v>28</v>
      </c>
      <c r="BB768">
        <v>21</v>
      </c>
      <c r="BC768">
        <v>5</v>
      </c>
      <c r="BD768">
        <v>0</v>
      </c>
      <c r="BE768">
        <v>0</v>
      </c>
      <c r="BF768">
        <v>1</v>
      </c>
      <c r="BG768">
        <v>0</v>
      </c>
      <c r="BH768">
        <v>2</v>
      </c>
      <c r="BI768">
        <v>0</v>
      </c>
      <c r="BJ768">
        <v>0</v>
      </c>
      <c r="BK768">
        <v>0</v>
      </c>
      <c r="BL768">
        <v>1</v>
      </c>
      <c r="BM768">
        <v>0</v>
      </c>
      <c r="BN768">
        <v>8</v>
      </c>
      <c r="BO768">
        <v>0</v>
      </c>
      <c r="BP768">
        <v>0</v>
      </c>
      <c r="BQ768">
        <v>2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2</v>
      </c>
      <c r="BZ768">
        <v>21</v>
      </c>
      <c r="CA768">
        <v>1</v>
      </c>
      <c r="CB768">
        <v>0</v>
      </c>
      <c r="CC768">
        <v>0</v>
      </c>
      <c r="CD768">
        <v>1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1</v>
      </c>
      <c r="CQ768">
        <v>5</v>
      </c>
      <c r="CR768">
        <v>3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1</v>
      </c>
      <c r="DL768">
        <v>0</v>
      </c>
      <c r="DM768">
        <v>0</v>
      </c>
      <c r="DN768">
        <v>0</v>
      </c>
      <c r="DO768">
        <v>1</v>
      </c>
      <c r="DP768">
        <v>5</v>
      </c>
      <c r="DQ768">
        <v>2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1</v>
      </c>
      <c r="DX768">
        <v>1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2</v>
      </c>
      <c r="EQ768">
        <v>4</v>
      </c>
      <c r="ER768">
        <v>2</v>
      </c>
      <c r="ES768">
        <v>1</v>
      </c>
      <c r="ET768">
        <v>0</v>
      </c>
      <c r="EU768">
        <v>0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1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0</v>
      </c>
      <c r="FI768">
        <v>0</v>
      </c>
      <c r="FJ768">
        <v>0</v>
      </c>
      <c r="FK768">
        <v>0</v>
      </c>
      <c r="FL768">
        <v>0</v>
      </c>
      <c r="FM768">
        <v>0</v>
      </c>
      <c r="FN768">
        <v>4</v>
      </c>
      <c r="FO768">
        <v>24</v>
      </c>
      <c r="FP768">
        <v>12</v>
      </c>
      <c r="FQ768">
        <v>2</v>
      </c>
      <c r="FR768">
        <v>1</v>
      </c>
      <c r="FS768">
        <v>0</v>
      </c>
      <c r="FT768">
        <v>1</v>
      </c>
      <c r="FU768">
        <v>2</v>
      </c>
      <c r="FV768">
        <v>0</v>
      </c>
      <c r="FW768">
        <v>0</v>
      </c>
      <c r="FX768">
        <v>0</v>
      </c>
      <c r="FY768">
        <v>1</v>
      </c>
      <c r="FZ768">
        <v>0</v>
      </c>
      <c r="GA768">
        <v>0</v>
      </c>
      <c r="GB768">
        <v>1</v>
      </c>
      <c r="GC768">
        <v>0</v>
      </c>
      <c r="GD768">
        <v>0</v>
      </c>
      <c r="GE768">
        <v>0</v>
      </c>
      <c r="GF768">
        <v>0</v>
      </c>
      <c r="GG768">
        <v>0</v>
      </c>
      <c r="GH768">
        <v>2</v>
      </c>
      <c r="GI768">
        <v>1</v>
      </c>
      <c r="GJ768">
        <v>0</v>
      </c>
      <c r="GK768">
        <v>0</v>
      </c>
      <c r="GL768">
        <v>0</v>
      </c>
      <c r="GM768">
        <v>1</v>
      </c>
      <c r="GN768">
        <v>24</v>
      </c>
      <c r="GO768">
        <v>3</v>
      </c>
      <c r="GP768">
        <v>1</v>
      </c>
      <c r="GQ768">
        <v>1</v>
      </c>
      <c r="GR768">
        <v>1</v>
      </c>
      <c r="GS768">
        <v>0</v>
      </c>
      <c r="GT768">
        <v>0</v>
      </c>
      <c r="GU768">
        <v>0</v>
      </c>
      <c r="GV768">
        <v>0</v>
      </c>
      <c r="GW768">
        <v>0</v>
      </c>
      <c r="GX768">
        <v>0</v>
      </c>
      <c r="GY768">
        <v>0</v>
      </c>
      <c r="GZ768">
        <v>0</v>
      </c>
      <c r="HA768">
        <v>0</v>
      </c>
      <c r="HB768">
        <v>0</v>
      </c>
      <c r="HC768">
        <v>0</v>
      </c>
      <c r="HD768">
        <v>0</v>
      </c>
      <c r="HE768">
        <v>0</v>
      </c>
      <c r="HF768">
        <v>0</v>
      </c>
      <c r="HG768">
        <v>0</v>
      </c>
      <c r="HH768">
        <v>3</v>
      </c>
      <c r="HI768">
        <v>0</v>
      </c>
      <c r="HJ768">
        <v>0</v>
      </c>
      <c r="HK768">
        <v>0</v>
      </c>
      <c r="HL768">
        <v>0</v>
      </c>
      <c r="HM768">
        <v>0</v>
      </c>
      <c r="HN768">
        <v>0</v>
      </c>
      <c r="HO768">
        <v>0</v>
      </c>
      <c r="HP768">
        <v>0</v>
      </c>
      <c r="HQ768">
        <v>0</v>
      </c>
      <c r="HR768">
        <v>0</v>
      </c>
      <c r="HS768">
        <v>0</v>
      </c>
      <c r="HT768">
        <v>0</v>
      </c>
      <c r="HU768">
        <v>0</v>
      </c>
      <c r="HV768">
        <v>0</v>
      </c>
      <c r="HW768">
        <v>0</v>
      </c>
      <c r="HX768">
        <v>0</v>
      </c>
      <c r="HY768">
        <v>0</v>
      </c>
      <c r="HZ768">
        <v>0</v>
      </c>
      <c r="IA768">
        <v>0</v>
      </c>
      <c r="IB768">
        <v>0</v>
      </c>
      <c r="IC768">
        <v>0</v>
      </c>
      <c r="ID768">
        <v>0</v>
      </c>
      <c r="IE768">
        <v>0</v>
      </c>
      <c r="IF768">
        <v>0</v>
      </c>
      <c r="IG768">
        <v>0</v>
      </c>
      <c r="IH768">
        <v>0</v>
      </c>
      <c r="II768">
        <v>0</v>
      </c>
      <c r="IJ768">
        <v>0</v>
      </c>
      <c r="IK768">
        <v>0</v>
      </c>
      <c r="IL768">
        <v>0</v>
      </c>
      <c r="IM768">
        <v>69</v>
      </c>
      <c r="IN768">
        <v>0</v>
      </c>
      <c r="IO768">
        <v>68</v>
      </c>
      <c r="IP768">
        <v>0</v>
      </c>
      <c r="IQ768">
        <v>0</v>
      </c>
      <c r="IR768">
        <v>0</v>
      </c>
      <c r="IS768">
        <v>0</v>
      </c>
      <c r="IT768">
        <v>0</v>
      </c>
      <c r="IU768">
        <v>0</v>
      </c>
      <c r="IV768">
        <v>0</v>
      </c>
      <c r="IW768">
        <v>0</v>
      </c>
      <c r="IX768">
        <v>0</v>
      </c>
      <c r="IY768">
        <v>0</v>
      </c>
      <c r="IZ768">
        <v>0</v>
      </c>
      <c r="JA768">
        <v>0</v>
      </c>
      <c r="JB768">
        <v>0</v>
      </c>
      <c r="JC768">
        <v>0</v>
      </c>
      <c r="JD768">
        <v>0</v>
      </c>
      <c r="JE768">
        <v>0</v>
      </c>
      <c r="JF768">
        <v>0</v>
      </c>
      <c r="JG768">
        <v>0</v>
      </c>
      <c r="JH768">
        <v>1</v>
      </c>
      <c r="JI768">
        <v>0</v>
      </c>
      <c r="JJ768">
        <v>0</v>
      </c>
      <c r="JK768">
        <v>0</v>
      </c>
      <c r="JL768">
        <v>69</v>
      </c>
    </row>
    <row r="769" spans="1:272">
      <c r="A769" t="s">
        <v>240</v>
      </c>
      <c r="B769" t="s">
        <v>232</v>
      </c>
      <c r="C769" t="str">
        <f>"161103"</f>
        <v>161103</v>
      </c>
      <c r="D769" t="s">
        <v>155</v>
      </c>
      <c r="E769">
        <v>1</v>
      </c>
      <c r="F769">
        <v>966</v>
      </c>
      <c r="G769">
        <v>730</v>
      </c>
      <c r="H769">
        <v>351</v>
      </c>
      <c r="I769">
        <v>379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379</v>
      </c>
      <c r="T769">
        <v>0</v>
      </c>
      <c r="U769">
        <v>0</v>
      </c>
      <c r="V769">
        <v>379</v>
      </c>
      <c r="W769">
        <v>14</v>
      </c>
      <c r="X769">
        <v>10</v>
      </c>
      <c r="Y769">
        <v>4</v>
      </c>
      <c r="Z769">
        <v>0</v>
      </c>
      <c r="AA769">
        <v>365</v>
      </c>
      <c r="AB769">
        <v>78</v>
      </c>
      <c r="AC769">
        <v>9</v>
      </c>
      <c r="AD769">
        <v>21</v>
      </c>
      <c r="AE769">
        <v>26</v>
      </c>
      <c r="AF769">
        <v>6</v>
      </c>
      <c r="AG769">
        <v>1</v>
      </c>
      <c r="AH769">
        <v>1</v>
      </c>
      <c r="AI769">
        <v>0</v>
      </c>
      <c r="AJ769">
        <v>1</v>
      </c>
      <c r="AK769">
        <v>4</v>
      </c>
      <c r="AL769">
        <v>1</v>
      </c>
      <c r="AM769">
        <v>0</v>
      </c>
      <c r="AN769">
        <v>0</v>
      </c>
      <c r="AO769">
        <v>1</v>
      </c>
      <c r="AP769">
        <v>0</v>
      </c>
      <c r="AQ769">
        <v>0</v>
      </c>
      <c r="AR769">
        <v>3</v>
      </c>
      <c r="AS769">
        <v>1</v>
      </c>
      <c r="AT769">
        <v>1</v>
      </c>
      <c r="AU769">
        <v>0</v>
      </c>
      <c r="AV769">
        <v>1</v>
      </c>
      <c r="AW769">
        <v>0</v>
      </c>
      <c r="AX769">
        <v>0</v>
      </c>
      <c r="AY769">
        <v>0</v>
      </c>
      <c r="AZ769">
        <v>1</v>
      </c>
      <c r="BA769">
        <v>78</v>
      </c>
      <c r="BB769">
        <v>131</v>
      </c>
      <c r="BC769">
        <v>3</v>
      </c>
      <c r="BD769">
        <v>0</v>
      </c>
      <c r="BE769">
        <v>1</v>
      </c>
      <c r="BF769">
        <v>2</v>
      </c>
      <c r="BG769">
        <v>1</v>
      </c>
      <c r="BH769">
        <v>1</v>
      </c>
      <c r="BI769">
        <v>1</v>
      </c>
      <c r="BJ769">
        <v>0</v>
      </c>
      <c r="BK769">
        <v>1</v>
      </c>
      <c r="BL769">
        <v>1</v>
      </c>
      <c r="BM769">
        <v>0</v>
      </c>
      <c r="BN769">
        <v>118</v>
      </c>
      <c r="BO769">
        <v>1</v>
      </c>
      <c r="BP769">
        <v>0</v>
      </c>
      <c r="BQ769">
        <v>1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131</v>
      </c>
      <c r="CA769">
        <v>7</v>
      </c>
      <c r="CB769">
        <v>1</v>
      </c>
      <c r="CC769">
        <v>1</v>
      </c>
      <c r="CD769">
        <v>1</v>
      </c>
      <c r="CE769">
        <v>0</v>
      </c>
      <c r="CF769">
        <v>0</v>
      </c>
      <c r="CG769">
        <v>2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1</v>
      </c>
      <c r="CO769">
        <v>1</v>
      </c>
      <c r="CP769">
        <v>7</v>
      </c>
      <c r="CQ769">
        <v>11</v>
      </c>
      <c r="CR769">
        <v>3</v>
      </c>
      <c r="CS769">
        <v>0</v>
      </c>
      <c r="CT769">
        <v>1</v>
      </c>
      <c r="CU769">
        <v>1</v>
      </c>
      <c r="CV769">
        <v>0</v>
      </c>
      <c r="CW769">
        <v>0</v>
      </c>
      <c r="CX769">
        <v>1</v>
      </c>
      <c r="CY769">
        <v>0</v>
      </c>
      <c r="CZ769">
        <v>2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1</v>
      </c>
      <c r="DL769">
        <v>1</v>
      </c>
      <c r="DM769">
        <v>0</v>
      </c>
      <c r="DN769">
        <v>0</v>
      </c>
      <c r="DO769">
        <v>1</v>
      </c>
      <c r="DP769">
        <v>11</v>
      </c>
      <c r="DQ769">
        <v>2</v>
      </c>
      <c r="DR769">
        <v>1</v>
      </c>
      <c r="DS769">
        <v>0</v>
      </c>
      <c r="DT769">
        <v>0</v>
      </c>
      <c r="DU769">
        <v>0</v>
      </c>
      <c r="DV769">
        <v>1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2</v>
      </c>
      <c r="EQ769">
        <v>11</v>
      </c>
      <c r="ER769">
        <v>2</v>
      </c>
      <c r="ES769">
        <v>5</v>
      </c>
      <c r="ET769">
        <v>0</v>
      </c>
      <c r="EU769">
        <v>0</v>
      </c>
      <c r="EV769">
        <v>0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1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0</v>
      </c>
      <c r="FI769">
        <v>0</v>
      </c>
      <c r="FJ769">
        <v>1</v>
      </c>
      <c r="FK769">
        <v>0</v>
      </c>
      <c r="FL769">
        <v>0</v>
      </c>
      <c r="FM769">
        <v>2</v>
      </c>
      <c r="FN769">
        <v>11</v>
      </c>
      <c r="FO769">
        <v>28</v>
      </c>
      <c r="FP769">
        <v>3</v>
      </c>
      <c r="FQ769">
        <v>6</v>
      </c>
      <c r="FR769">
        <v>1</v>
      </c>
      <c r="FS769">
        <v>3</v>
      </c>
      <c r="FT769">
        <v>1</v>
      </c>
      <c r="FU769">
        <v>5</v>
      </c>
      <c r="FV769">
        <v>0</v>
      </c>
      <c r="FW769">
        <v>0</v>
      </c>
      <c r="FX769">
        <v>1</v>
      </c>
      <c r="FY769">
        <v>0</v>
      </c>
      <c r="FZ769">
        <v>1</v>
      </c>
      <c r="GA769">
        <v>2</v>
      </c>
      <c r="GB769">
        <v>0</v>
      </c>
      <c r="GC769">
        <v>0</v>
      </c>
      <c r="GD769">
        <v>0</v>
      </c>
      <c r="GE769">
        <v>0</v>
      </c>
      <c r="GF769">
        <v>0</v>
      </c>
      <c r="GG769">
        <v>1</v>
      </c>
      <c r="GH769">
        <v>0</v>
      </c>
      <c r="GI769">
        <v>1</v>
      </c>
      <c r="GJ769">
        <v>1</v>
      </c>
      <c r="GK769">
        <v>2</v>
      </c>
      <c r="GL769">
        <v>0</v>
      </c>
      <c r="GM769">
        <v>0</v>
      </c>
      <c r="GN769">
        <v>28</v>
      </c>
      <c r="GO769">
        <v>26</v>
      </c>
      <c r="GP769">
        <v>18</v>
      </c>
      <c r="GQ769">
        <v>0</v>
      </c>
      <c r="GR769">
        <v>1</v>
      </c>
      <c r="GS769">
        <v>0</v>
      </c>
      <c r="GT769">
        <v>1</v>
      </c>
      <c r="GU769">
        <v>0</v>
      </c>
      <c r="GV769">
        <v>1</v>
      </c>
      <c r="GW769">
        <v>0</v>
      </c>
      <c r="GX769">
        <v>0</v>
      </c>
      <c r="GY769">
        <v>2</v>
      </c>
      <c r="GZ769">
        <v>1</v>
      </c>
      <c r="HA769">
        <v>0</v>
      </c>
      <c r="HB769">
        <v>0</v>
      </c>
      <c r="HC769">
        <v>0</v>
      </c>
      <c r="HD769">
        <v>0</v>
      </c>
      <c r="HE769">
        <v>0</v>
      </c>
      <c r="HF769">
        <v>1</v>
      </c>
      <c r="HG769">
        <v>1</v>
      </c>
      <c r="HH769">
        <v>26</v>
      </c>
      <c r="HI769">
        <v>2</v>
      </c>
      <c r="HJ769">
        <v>1</v>
      </c>
      <c r="HK769">
        <v>0</v>
      </c>
      <c r="HL769">
        <v>0</v>
      </c>
      <c r="HM769">
        <v>0</v>
      </c>
      <c r="HN769">
        <v>0</v>
      </c>
      <c r="HO769">
        <v>0</v>
      </c>
      <c r="HP769">
        <v>1</v>
      </c>
      <c r="HQ769">
        <v>0</v>
      </c>
      <c r="HR769">
        <v>0</v>
      </c>
      <c r="HS769">
        <v>0</v>
      </c>
      <c r="HT769">
        <v>0</v>
      </c>
      <c r="HU769">
        <v>0</v>
      </c>
      <c r="HV769">
        <v>2</v>
      </c>
      <c r="HW769">
        <v>1</v>
      </c>
      <c r="HX769">
        <v>0</v>
      </c>
      <c r="HY769">
        <v>0</v>
      </c>
      <c r="HZ769">
        <v>0</v>
      </c>
      <c r="IA769">
        <v>0</v>
      </c>
      <c r="IB769">
        <v>0</v>
      </c>
      <c r="IC769">
        <v>0</v>
      </c>
      <c r="ID769">
        <v>0</v>
      </c>
      <c r="IE769">
        <v>0</v>
      </c>
      <c r="IF769">
        <v>0</v>
      </c>
      <c r="IG769">
        <v>0</v>
      </c>
      <c r="IH769">
        <v>1</v>
      </c>
      <c r="II769">
        <v>0</v>
      </c>
      <c r="IJ769">
        <v>0</v>
      </c>
      <c r="IK769">
        <v>0</v>
      </c>
      <c r="IL769">
        <v>1</v>
      </c>
      <c r="IM769">
        <v>68</v>
      </c>
      <c r="IN769">
        <v>35</v>
      </c>
      <c r="IO769">
        <v>19</v>
      </c>
      <c r="IP769">
        <v>5</v>
      </c>
      <c r="IQ769">
        <v>1</v>
      </c>
      <c r="IR769">
        <v>0</v>
      </c>
      <c r="IS769">
        <v>1</v>
      </c>
      <c r="IT769">
        <v>0</v>
      </c>
      <c r="IU769">
        <v>1</v>
      </c>
      <c r="IV769">
        <v>1</v>
      </c>
      <c r="IW769">
        <v>0</v>
      </c>
      <c r="IX769">
        <v>0</v>
      </c>
      <c r="IY769">
        <v>0</v>
      </c>
      <c r="IZ769">
        <v>0</v>
      </c>
      <c r="JA769">
        <v>1</v>
      </c>
      <c r="JB769">
        <v>1</v>
      </c>
      <c r="JC769">
        <v>0</v>
      </c>
      <c r="JD769">
        <v>0</v>
      </c>
      <c r="JE769">
        <v>3</v>
      </c>
      <c r="JF769">
        <v>0</v>
      </c>
      <c r="JG769">
        <v>0</v>
      </c>
      <c r="JH769">
        <v>0</v>
      </c>
      <c r="JI769">
        <v>0</v>
      </c>
      <c r="JJ769">
        <v>0</v>
      </c>
      <c r="JK769">
        <v>0</v>
      </c>
      <c r="JL769">
        <v>68</v>
      </c>
    </row>
    <row r="770" spans="1:272">
      <c r="A770" t="s">
        <v>239</v>
      </c>
      <c r="B770" t="s">
        <v>232</v>
      </c>
      <c r="C770" t="str">
        <f>"161103"</f>
        <v>161103</v>
      </c>
      <c r="D770" t="s">
        <v>238</v>
      </c>
      <c r="E770">
        <v>2</v>
      </c>
      <c r="F770">
        <v>980</v>
      </c>
      <c r="G770">
        <v>751</v>
      </c>
      <c r="H770">
        <v>404</v>
      </c>
      <c r="I770">
        <v>347</v>
      </c>
      <c r="J770">
        <v>0</v>
      </c>
      <c r="K770">
        <v>0</v>
      </c>
      <c r="L770">
        <v>1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348</v>
      </c>
      <c r="T770">
        <v>1</v>
      </c>
      <c r="U770">
        <v>0</v>
      </c>
      <c r="V770">
        <v>348</v>
      </c>
      <c r="W770">
        <v>13</v>
      </c>
      <c r="X770">
        <v>9</v>
      </c>
      <c r="Y770">
        <v>4</v>
      </c>
      <c r="Z770">
        <v>0</v>
      </c>
      <c r="AA770">
        <v>335</v>
      </c>
      <c r="AB770">
        <v>58</v>
      </c>
      <c r="AC770">
        <v>11</v>
      </c>
      <c r="AD770">
        <v>14</v>
      </c>
      <c r="AE770">
        <v>13</v>
      </c>
      <c r="AF770">
        <v>14</v>
      </c>
      <c r="AG770">
        <v>0</v>
      </c>
      <c r="AH770">
        <v>0</v>
      </c>
      <c r="AI770">
        <v>1</v>
      </c>
      <c r="AJ770">
        <v>0</v>
      </c>
      <c r="AK770">
        <v>2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0</v>
      </c>
      <c r="AY770">
        <v>0</v>
      </c>
      <c r="AZ770">
        <v>1</v>
      </c>
      <c r="BA770">
        <v>58</v>
      </c>
      <c r="BB770">
        <v>171</v>
      </c>
      <c r="BC770">
        <v>4</v>
      </c>
      <c r="BD770">
        <v>0</v>
      </c>
      <c r="BE770">
        <v>1</v>
      </c>
      <c r="BF770">
        <v>3</v>
      </c>
      <c r="BG770">
        <v>1</v>
      </c>
      <c r="BH770">
        <v>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160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1</v>
      </c>
      <c r="BW770">
        <v>0</v>
      </c>
      <c r="BX770">
        <v>0</v>
      </c>
      <c r="BY770">
        <v>0</v>
      </c>
      <c r="BZ770">
        <v>171</v>
      </c>
      <c r="CA770">
        <v>9</v>
      </c>
      <c r="CB770">
        <v>2</v>
      </c>
      <c r="CC770">
        <v>2</v>
      </c>
      <c r="CD770">
        <v>1</v>
      </c>
      <c r="CE770">
        <v>0</v>
      </c>
      <c r="CF770">
        <v>1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2</v>
      </c>
      <c r="CN770">
        <v>0</v>
      </c>
      <c r="CO770">
        <v>1</v>
      </c>
      <c r="CP770">
        <v>9</v>
      </c>
      <c r="CQ770">
        <v>8</v>
      </c>
      <c r="CR770">
        <v>5</v>
      </c>
      <c r="CS770">
        <v>0</v>
      </c>
      <c r="CT770">
        <v>0</v>
      </c>
      <c r="CU770">
        <v>0</v>
      </c>
      <c r="CV770">
        <v>0</v>
      </c>
      <c r="CW770">
        <v>1</v>
      </c>
      <c r="CX770">
        <v>0</v>
      </c>
      <c r="CY770">
        <v>0</v>
      </c>
      <c r="CZ770">
        <v>1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1</v>
      </c>
      <c r="DL770">
        <v>0</v>
      </c>
      <c r="DM770">
        <v>0</v>
      </c>
      <c r="DN770">
        <v>0</v>
      </c>
      <c r="DO770">
        <v>0</v>
      </c>
      <c r="DP770">
        <v>8</v>
      </c>
      <c r="DQ770">
        <v>3</v>
      </c>
      <c r="DR770">
        <v>2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1</v>
      </c>
      <c r="EL770">
        <v>0</v>
      </c>
      <c r="EM770">
        <v>0</v>
      </c>
      <c r="EN770">
        <v>0</v>
      </c>
      <c r="EO770">
        <v>0</v>
      </c>
      <c r="EP770">
        <v>3</v>
      </c>
      <c r="EQ770">
        <v>6</v>
      </c>
      <c r="ER770">
        <v>0</v>
      </c>
      <c r="ES770">
        <v>2</v>
      </c>
      <c r="ET770">
        <v>0</v>
      </c>
      <c r="EU770">
        <v>0</v>
      </c>
      <c r="EV770">
        <v>1</v>
      </c>
      <c r="EW770">
        <v>0</v>
      </c>
      <c r="EX770">
        <v>0</v>
      </c>
      <c r="EY770">
        <v>0</v>
      </c>
      <c r="EZ770">
        <v>0</v>
      </c>
      <c r="FA770">
        <v>1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0</v>
      </c>
      <c r="FH770">
        <v>0</v>
      </c>
      <c r="FI770">
        <v>0</v>
      </c>
      <c r="FJ770">
        <v>0</v>
      </c>
      <c r="FK770">
        <v>1</v>
      </c>
      <c r="FL770">
        <v>0</v>
      </c>
      <c r="FM770">
        <v>1</v>
      </c>
      <c r="FN770">
        <v>6</v>
      </c>
      <c r="FO770">
        <v>16</v>
      </c>
      <c r="FP770">
        <v>3</v>
      </c>
      <c r="FQ770">
        <v>0</v>
      </c>
      <c r="FR770">
        <v>2</v>
      </c>
      <c r="FS770">
        <v>1</v>
      </c>
      <c r="FT770">
        <v>1</v>
      </c>
      <c r="FU770">
        <v>3</v>
      </c>
      <c r="FV770">
        <v>1</v>
      </c>
      <c r="FW770">
        <v>0</v>
      </c>
      <c r="FX770">
        <v>0</v>
      </c>
      <c r="FY770">
        <v>0</v>
      </c>
      <c r="FZ770">
        <v>0</v>
      </c>
      <c r="GA770">
        <v>0</v>
      </c>
      <c r="GB770">
        <v>0</v>
      </c>
      <c r="GC770">
        <v>0</v>
      </c>
      <c r="GD770">
        <v>0</v>
      </c>
      <c r="GE770">
        <v>2</v>
      </c>
      <c r="GF770">
        <v>0</v>
      </c>
      <c r="GG770">
        <v>1</v>
      </c>
      <c r="GH770">
        <v>0</v>
      </c>
      <c r="GI770">
        <v>0</v>
      </c>
      <c r="GJ770">
        <v>0</v>
      </c>
      <c r="GK770">
        <v>1</v>
      </c>
      <c r="GL770">
        <v>1</v>
      </c>
      <c r="GM770">
        <v>0</v>
      </c>
      <c r="GN770">
        <v>16</v>
      </c>
      <c r="GO770">
        <v>18</v>
      </c>
      <c r="GP770">
        <v>11</v>
      </c>
      <c r="GQ770">
        <v>2</v>
      </c>
      <c r="GR770">
        <v>1</v>
      </c>
      <c r="GS770">
        <v>0</v>
      </c>
      <c r="GT770">
        <v>2</v>
      </c>
      <c r="GU770">
        <v>0</v>
      </c>
      <c r="GV770">
        <v>1</v>
      </c>
      <c r="GW770">
        <v>0</v>
      </c>
      <c r="GX770">
        <v>0</v>
      </c>
      <c r="GY770">
        <v>0</v>
      </c>
      <c r="GZ770">
        <v>0</v>
      </c>
      <c r="HA770">
        <v>0</v>
      </c>
      <c r="HB770">
        <v>0</v>
      </c>
      <c r="HC770">
        <v>0</v>
      </c>
      <c r="HD770">
        <v>0</v>
      </c>
      <c r="HE770">
        <v>0</v>
      </c>
      <c r="HF770">
        <v>0</v>
      </c>
      <c r="HG770">
        <v>1</v>
      </c>
      <c r="HH770">
        <v>18</v>
      </c>
      <c r="HI770">
        <v>1</v>
      </c>
      <c r="HJ770">
        <v>1</v>
      </c>
      <c r="HK770">
        <v>0</v>
      </c>
      <c r="HL770">
        <v>0</v>
      </c>
      <c r="HM770">
        <v>0</v>
      </c>
      <c r="HN770">
        <v>0</v>
      </c>
      <c r="HO770">
        <v>0</v>
      </c>
      <c r="HP770">
        <v>0</v>
      </c>
      <c r="HQ770">
        <v>0</v>
      </c>
      <c r="HR770">
        <v>0</v>
      </c>
      <c r="HS770">
        <v>0</v>
      </c>
      <c r="HT770">
        <v>0</v>
      </c>
      <c r="HU770">
        <v>0</v>
      </c>
      <c r="HV770">
        <v>1</v>
      </c>
      <c r="HW770">
        <v>0</v>
      </c>
      <c r="HX770">
        <v>0</v>
      </c>
      <c r="HY770">
        <v>0</v>
      </c>
      <c r="HZ770">
        <v>0</v>
      </c>
      <c r="IA770">
        <v>0</v>
      </c>
      <c r="IB770">
        <v>0</v>
      </c>
      <c r="IC770">
        <v>0</v>
      </c>
      <c r="ID770">
        <v>0</v>
      </c>
      <c r="IE770">
        <v>0</v>
      </c>
      <c r="IF770">
        <v>0</v>
      </c>
      <c r="IG770">
        <v>0</v>
      </c>
      <c r="IH770">
        <v>0</v>
      </c>
      <c r="II770">
        <v>0</v>
      </c>
      <c r="IJ770">
        <v>0</v>
      </c>
      <c r="IK770">
        <v>0</v>
      </c>
      <c r="IL770">
        <v>0</v>
      </c>
      <c r="IM770">
        <v>45</v>
      </c>
      <c r="IN770">
        <v>19</v>
      </c>
      <c r="IO770">
        <v>20</v>
      </c>
      <c r="IP770">
        <v>4</v>
      </c>
      <c r="IQ770">
        <v>1</v>
      </c>
      <c r="IR770">
        <v>0</v>
      </c>
      <c r="IS770">
        <v>0</v>
      </c>
      <c r="IT770">
        <v>0</v>
      </c>
      <c r="IU770">
        <v>0</v>
      </c>
      <c r="IV770">
        <v>1</v>
      </c>
      <c r="IW770">
        <v>0</v>
      </c>
      <c r="IX770">
        <v>0</v>
      </c>
      <c r="IY770">
        <v>0</v>
      </c>
      <c r="IZ770">
        <v>0</v>
      </c>
      <c r="JA770">
        <v>0</v>
      </c>
      <c r="JB770">
        <v>0</v>
      </c>
      <c r="JC770">
        <v>0</v>
      </c>
      <c r="JD770">
        <v>0</v>
      </c>
      <c r="JE770">
        <v>0</v>
      </c>
      <c r="JF770">
        <v>0</v>
      </c>
      <c r="JG770">
        <v>0</v>
      </c>
      <c r="JH770">
        <v>0</v>
      </c>
      <c r="JI770">
        <v>0</v>
      </c>
      <c r="JJ770">
        <v>0</v>
      </c>
      <c r="JK770">
        <v>0</v>
      </c>
      <c r="JL770">
        <v>45</v>
      </c>
    </row>
    <row r="771" spans="1:272">
      <c r="A771" t="s">
        <v>237</v>
      </c>
      <c r="B771" t="s">
        <v>232</v>
      </c>
      <c r="C771" t="str">
        <f>"161103"</f>
        <v>161103</v>
      </c>
      <c r="D771" t="s">
        <v>155</v>
      </c>
      <c r="E771">
        <v>3</v>
      </c>
      <c r="F771">
        <v>781</v>
      </c>
      <c r="G771">
        <v>601</v>
      </c>
      <c r="H771">
        <v>340</v>
      </c>
      <c r="I771">
        <v>261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261</v>
      </c>
      <c r="T771">
        <v>0</v>
      </c>
      <c r="U771">
        <v>0</v>
      </c>
      <c r="V771">
        <v>261</v>
      </c>
      <c r="W771">
        <v>8</v>
      </c>
      <c r="X771">
        <v>2</v>
      </c>
      <c r="Y771">
        <v>5</v>
      </c>
      <c r="Z771">
        <v>0</v>
      </c>
      <c r="AA771">
        <v>253</v>
      </c>
      <c r="AB771">
        <v>51</v>
      </c>
      <c r="AC771">
        <v>11</v>
      </c>
      <c r="AD771">
        <v>11</v>
      </c>
      <c r="AE771">
        <v>17</v>
      </c>
      <c r="AF771">
        <v>5</v>
      </c>
      <c r="AG771">
        <v>0</v>
      </c>
      <c r="AH771">
        <v>0</v>
      </c>
      <c r="AI771">
        <v>0</v>
      </c>
      <c r="AJ771">
        <v>0</v>
      </c>
      <c r="AK771">
        <v>3</v>
      </c>
      <c r="AL771">
        <v>0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0</v>
      </c>
      <c r="AY771">
        <v>1</v>
      </c>
      <c r="AZ771">
        <v>1</v>
      </c>
      <c r="BA771">
        <v>51</v>
      </c>
      <c r="BB771">
        <v>99</v>
      </c>
      <c r="BC771">
        <v>8</v>
      </c>
      <c r="BD771">
        <v>0</v>
      </c>
      <c r="BE771">
        <v>1</v>
      </c>
      <c r="BF771">
        <v>5</v>
      </c>
      <c r="BG771">
        <v>0</v>
      </c>
      <c r="BH771">
        <v>2</v>
      </c>
      <c r="BI771">
        <v>0</v>
      </c>
      <c r="BJ771">
        <v>0</v>
      </c>
      <c r="BK771">
        <v>1</v>
      </c>
      <c r="BL771">
        <v>2</v>
      </c>
      <c r="BM771">
        <v>0</v>
      </c>
      <c r="BN771">
        <v>77</v>
      </c>
      <c r="BO771">
        <v>0</v>
      </c>
      <c r="BP771">
        <v>1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1</v>
      </c>
      <c r="BY771">
        <v>1</v>
      </c>
      <c r="BZ771">
        <v>99</v>
      </c>
      <c r="CA771">
        <v>6</v>
      </c>
      <c r="CB771">
        <v>2</v>
      </c>
      <c r="CC771">
        <v>2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1</v>
      </c>
      <c r="CL771">
        <v>0</v>
      </c>
      <c r="CM771">
        <v>1</v>
      </c>
      <c r="CN771">
        <v>0</v>
      </c>
      <c r="CO771">
        <v>0</v>
      </c>
      <c r="CP771">
        <v>6</v>
      </c>
      <c r="CQ771">
        <v>11</v>
      </c>
      <c r="CR771">
        <v>5</v>
      </c>
      <c r="CS771">
        <v>0</v>
      </c>
      <c r="CT771">
        <v>0</v>
      </c>
      <c r="CU771">
        <v>0</v>
      </c>
      <c r="CV771">
        <v>4</v>
      </c>
      <c r="CW771">
        <v>1</v>
      </c>
      <c r="CX771">
        <v>1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11</v>
      </c>
      <c r="DQ771">
        <v>1</v>
      </c>
      <c r="DR771">
        <v>0</v>
      </c>
      <c r="DS771">
        <v>0</v>
      </c>
      <c r="DT771">
        <v>0</v>
      </c>
      <c r="DU771">
        <v>1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  <c r="EP771">
        <v>1</v>
      </c>
      <c r="EQ771">
        <v>12</v>
      </c>
      <c r="ER771">
        <v>4</v>
      </c>
      <c r="ES771">
        <v>2</v>
      </c>
      <c r="ET771">
        <v>2</v>
      </c>
      <c r="EU771">
        <v>0</v>
      </c>
      <c r="EV771">
        <v>0</v>
      </c>
      <c r="EW771">
        <v>0</v>
      </c>
      <c r="EX771">
        <v>2</v>
      </c>
      <c r="EY771">
        <v>1</v>
      </c>
      <c r="EZ771">
        <v>0</v>
      </c>
      <c r="FA771">
        <v>0</v>
      </c>
      <c r="FB771">
        <v>0</v>
      </c>
      <c r="FC771">
        <v>0</v>
      </c>
      <c r="FD771">
        <v>0</v>
      </c>
      <c r="FE771">
        <v>0</v>
      </c>
      <c r="FF771">
        <v>0</v>
      </c>
      <c r="FG771">
        <v>1</v>
      </c>
      <c r="FH771">
        <v>0</v>
      </c>
      <c r="FI771">
        <v>0</v>
      </c>
      <c r="FJ771">
        <v>0</v>
      </c>
      <c r="FK771">
        <v>0</v>
      </c>
      <c r="FL771">
        <v>0</v>
      </c>
      <c r="FM771">
        <v>0</v>
      </c>
      <c r="FN771">
        <v>12</v>
      </c>
      <c r="FO771">
        <v>27</v>
      </c>
      <c r="FP771">
        <v>9</v>
      </c>
      <c r="FQ771">
        <v>0</v>
      </c>
      <c r="FR771">
        <v>0</v>
      </c>
      <c r="FS771">
        <v>0</v>
      </c>
      <c r="FT771">
        <v>0</v>
      </c>
      <c r="FU771">
        <v>3</v>
      </c>
      <c r="FV771">
        <v>0</v>
      </c>
      <c r="FW771">
        <v>1</v>
      </c>
      <c r="FX771">
        <v>2</v>
      </c>
      <c r="FY771">
        <v>2</v>
      </c>
      <c r="FZ771">
        <v>0</v>
      </c>
      <c r="GA771">
        <v>1</v>
      </c>
      <c r="GB771">
        <v>1</v>
      </c>
      <c r="GC771">
        <v>1</v>
      </c>
      <c r="GD771">
        <v>1</v>
      </c>
      <c r="GE771">
        <v>0</v>
      </c>
      <c r="GF771">
        <v>1</v>
      </c>
      <c r="GG771">
        <v>0</v>
      </c>
      <c r="GH771">
        <v>0</v>
      </c>
      <c r="GI771">
        <v>0</v>
      </c>
      <c r="GJ771">
        <v>0</v>
      </c>
      <c r="GK771">
        <v>0</v>
      </c>
      <c r="GL771">
        <v>3</v>
      </c>
      <c r="GM771">
        <v>2</v>
      </c>
      <c r="GN771">
        <v>27</v>
      </c>
      <c r="GO771">
        <v>9</v>
      </c>
      <c r="GP771">
        <v>6</v>
      </c>
      <c r="GQ771">
        <v>0</v>
      </c>
      <c r="GR771">
        <v>0</v>
      </c>
      <c r="GS771">
        <v>0</v>
      </c>
      <c r="GT771">
        <v>0</v>
      </c>
      <c r="GU771">
        <v>0</v>
      </c>
      <c r="GV771">
        <v>0</v>
      </c>
      <c r="GW771">
        <v>1</v>
      </c>
      <c r="GX771">
        <v>0</v>
      </c>
      <c r="GY771">
        <v>0</v>
      </c>
      <c r="GZ771">
        <v>0</v>
      </c>
      <c r="HA771">
        <v>1</v>
      </c>
      <c r="HB771">
        <v>0</v>
      </c>
      <c r="HC771">
        <v>0</v>
      </c>
      <c r="HD771">
        <v>0</v>
      </c>
      <c r="HE771">
        <v>0</v>
      </c>
      <c r="HF771">
        <v>0</v>
      </c>
      <c r="HG771">
        <v>1</v>
      </c>
      <c r="HH771">
        <v>9</v>
      </c>
      <c r="HI771">
        <v>2</v>
      </c>
      <c r="HJ771">
        <v>0</v>
      </c>
      <c r="HK771">
        <v>0</v>
      </c>
      <c r="HL771">
        <v>0</v>
      </c>
      <c r="HM771">
        <v>0</v>
      </c>
      <c r="HN771">
        <v>1</v>
      </c>
      <c r="HO771">
        <v>0</v>
      </c>
      <c r="HP771">
        <v>0</v>
      </c>
      <c r="HQ771">
        <v>0</v>
      </c>
      <c r="HR771">
        <v>0</v>
      </c>
      <c r="HS771">
        <v>0</v>
      </c>
      <c r="HT771">
        <v>0</v>
      </c>
      <c r="HU771">
        <v>1</v>
      </c>
      <c r="HV771">
        <v>2</v>
      </c>
      <c r="HW771">
        <v>2</v>
      </c>
      <c r="HX771">
        <v>0</v>
      </c>
      <c r="HY771">
        <v>0</v>
      </c>
      <c r="HZ771">
        <v>1</v>
      </c>
      <c r="IA771">
        <v>0</v>
      </c>
      <c r="IB771">
        <v>0</v>
      </c>
      <c r="IC771">
        <v>0</v>
      </c>
      <c r="ID771">
        <v>0</v>
      </c>
      <c r="IE771">
        <v>0</v>
      </c>
      <c r="IF771">
        <v>0</v>
      </c>
      <c r="IG771">
        <v>0</v>
      </c>
      <c r="IH771">
        <v>0</v>
      </c>
      <c r="II771">
        <v>0</v>
      </c>
      <c r="IJ771">
        <v>0</v>
      </c>
      <c r="IK771">
        <v>1</v>
      </c>
      <c r="IL771">
        <v>2</v>
      </c>
      <c r="IM771">
        <v>33</v>
      </c>
      <c r="IN771">
        <v>9</v>
      </c>
      <c r="IO771">
        <v>11</v>
      </c>
      <c r="IP771">
        <v>5</v>
      </c>
      <c r="IQ771">
        <v>2</v>
      </c>
      <c r="IR771">
        <v>0</v>
      </c>
      <c r="IS771">
        <v>0</v>
      </c>
      <c r="IT771">
        <v>0</v>
      </c>
      <c r="IU771">
        <v>1</v>
      </c>
      <c r="IV771">
        <v>0</v>
      </c>
      <c r="IW771">
        <v>0</v>
      </c>
      <c r="IX771">
        <v>0</v>
      </c>
      <c r="IY771">
        <v>0</v>
      </c>
      <c r="IZ771">
        <v>0</v>
      </c>
      <c r="JA771">
        <v>2</v>
      </c>
      <c r="JB771">
        <v>0</v>
      </c>
      <c r="JC771">
        <v>0</v>
      </c>
      <c r="JD771">
        <v>1</v>
      </c>
      <c r="JE771">
        <v>2</v>
      </c>
      <c r="JF771">
        <v>0</v>
      </c>
      <c r="JG771">
        <v>0</v>
      </c>
      <c r="JH771">
        <v>0</v>
      </c>
      <c r="JI771">
        <v>0</v>
      </c>
      <c r="JJ771">
        <v>0</v>
      </c>
      <c r="JK771">
        <v>0</v>
      </c>
      <c r="JL771">
        <v>33</v>
      </c>
    </row>
    <row r="772" spans="1:272">
      <c r="A772" t="s">
        <v>236</v>
      </c>
      <c r="B772" t="s">
        <v>232</v>
      </c>
      <c r="C772" t="str">
        <f>"161103"</f>
        <v>161103</v>
      </c>
      <c r="D772" t="s">
        <v>235</v>
      </c>
      <c r="E772">
        <v>4</v>
      </c>
      <c r="F772">
        <v>485</v>
      </c>
      <c r="G772">
        <v>370</v>
      </c>
      <c r="H772">
        <v>242</v>
      </c>
      <c r="I772">
        <v>128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128</v>
      </c>
      <c r="T772">
        <v>0</v>
      </c>
      <c r="U772">
        <v>0</v>
      </c>
      <c r="V772">
        <v>128</v>
      </c>
      <c r="W772">
        <v>4</v>
      </c>
      <c r="X772">
        <v>1</v>
      </c>
      <c r="Y772">
        <v>3</v>
      </c>
      <c r="Z772">
        <v>0</v>
      </c>
      <c r="AA772">
        <v>124</v>
      </c>
      <c r="AB772">
        <v>22</v>
      </c>
      <c r="AC772">
        <v>3</v>
      </c>
      <c r="AD772">
        <v>3</v>
      </c>
      <c r="AE772">
        <v>10</v>
      </c>
      <c r="AF772">
        <v>4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22</v>
      </c>
      <c r="BB772">
        <v>43</v>
      </c>
      <c r="BC772">
        <v>3</v>
      </c>
      <c r="BD772">
        <v>0</v>
      </c>
      <c r="BE772">
        <v>0</v>
      </c>
      <c r="BF772">
        <v>5</v>
      </c>
      <c r="BG772">
        <v>0</v>
      </c>
      <c r="BH772">
        <v>2</v>
      </c>
      <c r="BI772">
        <v>0</v>
      </c>
      <c r="BJ772">
        <v>1</v>
      </c>
      <c r="BK772">
        <v>1</v>
      </c>
      <c r="BL772">
        <v>0</v>
      </c>
      <c r="BM772">
        <v>0</v>
      </c>
      <c r="BN772">
        <v>30</v>
      </c>
      <c r="BO772">
        <v>0</v>
      </c>
      <c r="BP772">
        <v>0</v>
      </c>
      <c r="BQ772">
        <v>1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43</v>
      </c>
      <c r="CA772">
        <v>1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1</v>
      </c>
      <c r="CN772">
        <v>0</v>
      </c>
      <c r="CO772">
        <v>0</v>
      </c>
      <c r="CP772">
        <v>1</v>
      </c>
      <c r="CQ772">
        <v>4</v>
      </c>
      <c r="CR772">
        <v>2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1</v>
      </c>
      <c r="DH772">
        <v>0</v>
      </c>
      <c r="DI772">
        <v>0</v>
      </c>
      <c r="DJ772">
        <v>0</v>
      </c>
      <c r="DK772">
        <v>1</v>
      </c>
      <c r="DL772">
        <v>0</v>
      </c>
      <c r="DM772">
        <v>0</v>
      </c>
      <c r="DN772">
        <v>0</v>
      </c>
      <c r="DO772">
        <v>0</v>
      </c>
      <c r="DP772">
        <v>4</v>
      </c>
      <c r="DQ772">
        <v>1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1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1</v>
      </c>
      <c r="EQ772">
        <v>0</v>
      </c>
      <c r="ER772">
        <v>0</v>
      </c>
      <c r="ES772">
        <v>0</v>
      </c>
      <c r="ET772">
        <v>0</v>
      </c>
      <c r="EU772">
        <v>0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0</v>
      </c>
      <c r="FE772">
        <v>0</v>
      </c>
      <c r="FF772">
        <v>0</v>
      </c>
      <c r="FG772">
        <v>0</v>
      </c>
      <c r="FH772">
        <v>0</v>
      </c>
      <c r="FI772">
        <v>0</v>
      </c>
      <c r="FJ772">
        <v>0</v>
      </c>
      <c r="FK772">
        <v>0</v>
      </c>
      <c r="FL772">
        <v>0</v>
      </c>
      <c r="FM772">
        <v>0</v>
      </c>
      <c r="FN772">
        <v>0</v>
      </c>
      <c r="FO772">
        <v>11</v>
      </c>
      <c r="FP772">
        <v>4</v>
      </c>
      <c r="FQ772">
        <v>1</v>
      </c>
      <c r="FR772">
        <v>0</v>
      </c>
      <c r="FS772">
        <v>1</v>
      </c>
      <c r="FT772">
        <v>0</v>
      </c>
      <c r="FU772">
        <v>1</v>
      </c>
      <c r="FV772">
        <v>0</v>
      </c>
      <c r="FW772">
        <v>0</v>
      </c>
      <c r="FX772">
        <v>1</v>
      </c>
      <c r="FY772">
        <v>0</v>
      </c>
      <c r="FZ772">
        <v>0</v>
      </c>
      <c r="GA772">
        <v>1</v>
      </c>
      <c r="GB772">
        <v>0</v>
      </c>
      <c r="GC772">
        <v>0</v>
      </c>
      <c r="GD772">
        <v>0</v>
      </c>
      <c r="GE772">
        <v>1</v>
      </c>
      <c r="GF772">
        <v>0</v>
      </c>
      <c r="GG772">
        <v>1</v>
      </c>
      <c r="GH772">
        <v>0</v>
      </c>
      <c r="GI772">
        <v>0</v>
      </c>
      <c r="GJ772">
        <v>0</v>
      </c>
      <c r="GK772">
        <v>0</v>
      </c>
      <c r="GL772">
        <v>0</v>
      </c>
      <c r="GM772">
        <v>0</v>
      </c>
      <c r="GN772">
        <v>11</v>
      </c>
      <c r="GO772">
        <v>5</v>
      </c>
      <c r="GP772">
        <v>3</v>
      </c>
      <c r="GQ772">
        <v>0</v>
      </c>
      <c r="GR772">
        <v>2</v>
      </c>
      <c r="GS772">
        <v>0</v>
      </c>
      <c r="GT772">
        <v>0</v>
      </c>
      <c r="GU772">
        <v>0</v>
      </c>
      <c r="GV772">
        <v>0</v>
      </c>
      <c r="GW772">
        <v>0</v>
      </c>
      <c r="GX772">
        <v>0</v>
      </c>
      <c r="GY772">
        <v>0</v>
      </c>
      <c r="GZ772">
        <v>0</v>
      </c>
      <c r="HA772">
        <v>0</v>
      </c>
      <c r="HB772">
        <v>0</v>
      </c>
      <c r="HC772">
        <v>0</v>
      </c>
      <c r="HD772">
        <v>0</v>
      </c>
      <c r="HE772">
        <v>0</v>
      </c>
      <c r="HF772">
        <v>0</v>
      </c>
      <c r="HG772">
        <v>0</v>
      </c>
      <c r="HH772">
        <v>5</v>
      </c>
      <c r="HI772">
        <v>0</v>
      </c>
      <c r="HJ772">
        <v>0</v>
      </c>
      <c r="HK772">
        <v>0</v>
      </c>
      <c r="HL772">
        <v>0</v>
      </c>
      <c r="HM772">
        <v>0</v>
      </c>
      <c r="HN772">
        <v>0</v>
      </c>
      <c r="HO772">
        <v>0</v>
      </c>
      <c r="HP772">
        <v>0</v>
      </c>
      <c r="HQ772">
        <v>0</v>
      </c>
      <c r="HR772">
        <v>0</v>
      </c>
      <c r="HS772">
        <v>0</v>
      </c>
      <c r="HT772">
        <v>0</v>
      </c>
      <c r="HU772">
        <v>0</v>
      </c>
      <c r="HV772">
        <v>0</v>
      </c>
      <c r="HW772">
        <v>0</v>
      </c>
      <c r="HX772">
        <v>0</v>
      </c>
      <c r="HY772">
        <v>0</v>
      </c>
      <c r="HZ772">
        <v>0</v>
      </c>
      <c r="IA772">
        <v>0</v>
      </c>
      <c r="IB772">
        <v>0</v>
      </c>
      <c r="IC772">
        <v>0</v>
      </c>
      <c r="ID772">
        <v>0</v>
      </c>
      <c r="IE772">
        <v>0</v>
      </c>
      <c r="IF772">
        <v>0</v>
      </c>
      <c r="IG772">
        <v>0</v>
      </c>
      <c r="IH772">
        <v>0</v>
      </c>
      <c r="II772">
        <v>0</v>
      </c>
      <c r="IJ772">
        <v>0</v>
      </c>
      <c r="IK772">
        <v>0</v>
      </c>
      <c r="IL772">
        <v>0</v>
      </c>
      <c r="IM772">
        <v>37</v>
      </c>
      <c r="IN772">
        <v>17</v>
      </c>
      <c r="IO772">
        <v>14</v>
      </c>
      <c r="IP772">
        <v>2</v>
      </c>
      <c r="IQ772">
        <v>0</v>
      </c>
      <c r="IR772">
        <v>0</v>
      </c>
      <c r="IS772">
        <v>0</v>
      </c>
      <c r="IT772">
        <v>3</v>
      </c>
      <c r="IU772">
        <v>0</v>
      </c>
      <c r="IV772">
        <v>0</v>
      </c>
      <c r="IW772">
        <v>0</v>
      </c>
      <c r="IX772">
        <v>0</v>
      </c>
      <c r="IY772">
        <v>0</v>
      </c>
      <c r="IZ772">
        <v>0</v>
      </c>
      <c r="JA772">
        <v>0</v>
      </c>
      <c r="JB772">
        <v>0</v>
      </c>
      <c r="JC772">
        <v>0</v>
      </c>
      <c r="JD772">
        <v>0</v>
      </c>
      <c r="JE772">
        <v>0</v>
      </c>
      <c r="JF772">
        <v>0</v>
      </c>
      <c r="JG772">
        <v>0</v>
      </c>
      <c r="JH772">
        <v>0</v>
      </c>
      <c r="JI772">
        <v>1</v>
      </c>
      <c r="JJ772">
        <v>0</v>
      </c>
      <c r="JK772">
        <v>0</v>
      </c>
      <c r="JL772">
        <v>37</v>
      </c>
    </row>
    <row r="773" spans="1:272">
      <c r="A773" t="s">
        <v>234</v>
      </c>
      <c r="B773" t="s">
        <v>232</v>
      </c>
      <c r="C773" t="str">
        <f>"161103"</f>
        <v>161103</v>
      </c>
      <c r="D773" t="s">
        <v>155</v>
      </c>
      <c r="E773">
        <v>5</v>
      </c>
      <c r="F773">
        <v>905</v>
      </c>
      <c r="G773">
        <v>690</v>
      </c>
      <c r="H773">
        <v>367</v>
      </c>
      <c r="I773">
        <v>323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323</v>
      </c>
      <c r="T773">
        <v>0</v>
      </c>
      <c r="U773">
        <v>0</v>
      </c>
      <c r="V773">
        <v>323</v>
      </c>
      <c r="W773">
        <v>17</v>
      </c>
      <c r="X773">
        <v>5</v>
      </c>
      <c r="Y773">
        <v>12</v>
      </c>
      <c r="Z773">
        <v>0</v>
      </c>
      <c r="AA773">
        <v>306</v>
      </c>
      <c r="AB773">
        <v>67</v>
      </c>
      <c r="AC773">
        <v>11</v>
      </c>
      <c r="AD773">
        <v>17</v>
      </c>
      <c r="AE773">
        <v>20</v>
      </c>
      <c r="AF773">
        <v>11</v>
      </c>
      <c r="AG773">
        <v>0</v>
      </c>
      <c r="AH773">
        <v>2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1</v>
      </c>
      <c r="AP773">
        <v>1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2</v>
      </c>
      <c r="AZ773">
        <v>1</v>
      </c>
      <c r="BA773">
        <v>67</v>
      </c>
      <c r="BB773">
        <v>64</v>
      </c>
      <c r="BC773">
        <v>8</v>
      </c>
      <c r="BD773">
        <v>1</v>
      </c>
      <c r="BE773">
        <v>1</v>
      </c>
      <c r="BF773">
        <v>7</v>
      </c>
      <c r="BG773">
        <v>1</v>
      </c>
      <c r="BH773">
        <v>2</v>
      </c>
      <c r="BI773">
        <v>0</v>
      </c>
      <c r="BJ773">
        <v>1</v>
      </c>
      <c r="BK773">
        <v>0</v>
      </c>
      <c r="BL773">
        <v>0</v>
      </c>
      <c r="BM773">
        <v>0</v>
      </c>
      <c r="BN773">
        <v>41</v>
      </c>
      <c r="BO773">
        <v>0</v>
      </c>
      <c r="BP773">
        <v>1</v>
      </c>
      <c r="BQ773">
        <v>0</v>
      </c>
      <c r="BR773">
        <v>0</v>
      </c>
      <c r="BS773">
        <v>0</v>
      </c>
      <c r="BT773">
        <v>1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64</v>
      </c>
      <c r="CA773">
        <v>6</v>
      </c>
      <c r="CB773">
        <v>2</v>
      </c>
      <c r="CC773">
        <v>1</v>
      </c>
      <c r="CD773">
        <v>0</v>
      </c>
      <c r="CE773">
        <v>0</v>
      </c>
      <c r="CF773">
        <v>0</v>
      </c>
      <c r="CG773">
        <v>1</v>
      </c>
      <c r="CH773">
        <v>0</v>
      </c>
      <c r="CI773">
        <v>0</v>
      </c>
      <c r="CJ773">
        <v>1</v>
      </c>
      <c r="CK773">
        <v>0</v>
      </c>
      <c r="CL773">
        <v>0</v>
      </c>
      <c r="CM773">
        <v>0</v>
      </c>
      <c r="CN773">
        <v>1</v>
      </c>
      <c r="CO773">
        <v>0</v>
      </c>
      <c r="CP773">
        <v>6</v>
      </c>
      <c r="CQ773">
        <v>12</v>
      </c>
      <c r="CR773">
        <v>6</v>
      </c>
      <c r="CS773">
        <v>1</v>
      </c>
      <c r="CT773">
        <v>0</v>
      </c>
      <c r="CU773">
        <v>0</v>
      </c>
      <c r="CV773">
        <v>3</v>
      </c>
      <c r="CW773">
        <v>1</v>
      </c>
      <c r="CX773">
        <v>0</v>
      </c>
      <c r="CY773">
        <v>0</v>
      </c>
      <c r="CZ773">
        <v>1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12</v>
      </c>
      <c r="DQ773">
        <v>5</v>
      </c>
      <c r="DR773">
        <v>2</v>
      </c>
      <c r="DS773">
        <v>1</v>
      </c>
      <c r="DT773">
        <v>0</v>
      </c>
      <c r="DU773">
        <v>0</v>
      </c>
      <c r="DV773">
        <v>1</v>
      </c>
      <c r="DW773">
        <v>0</v>
      </c>
      <c r="DX773">
        <v>1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5</v>
      </c>
      <c r="EQ773">
        <v>7</v>
      </c>
      <c r="ER773">
        <v>3</v>
      </c>
      <c r="ES773">
        <v>3</v>
      </c>
      <c r="ET773">
        <v>0</v>
      </c>
      <c r="EU773">
        <v>0</v>
      </c>
      <c r="EV773">
        <v>0</v>
      </c>
      <c r="EW773">
        <v>0</v>
      </c>
      <c r="EX773">
        <v>0</v>
      </c>
      <c r="EY773">
        <v>0</v>
      </c>
      <c r="EZ773">
        <v>0</v>
      </c>
      <c r="FA773">
        <v>1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0</v>
      </c>
      <c r="FI773">
        <v>0</v>
      </c>
      <c r="FJ773">
        <v>0</v>
      </c>
      <c r="FK773">
        <v>0</v>
      </c>
      <c r="FL773">
        <v>0</v>
      </c>
      <c r="FM773">
        <v>0</v>
      </c>
      <c r="FN773">
        <v>7</v>
      </c>
      <c r="FO773">
        <v>31</v>
      </c>
      <c r="FP773">
        <v>17</v>
      </c>
      <c r="FQ773">
        <v>0</v>
      </c>
      <c r="FR773">
        <v>1</v>
      </c>
      <c r="FS773">
        <v>3</v>
      </c>
      <c r="FT773">
        <v>0</v>
      </c>
      <c r="FU773">
        <v>1</v>
      </c>
      <c r="FV773">
        <v>0</v>
      </c>
      <c r="FW773">
        <v>0</v>
      </c>
      <c r="FX773">
        <v>2</v>
      </c>
      <c r="FY773">
        <v>1</v>
      </c>
      <c r="FZ773">
        <v>1</v>
      </c>
      <c r="GA773">
        <v>0</v>
      </c>
      <c r="GB773">
        <v>0</v>
      </c>
      <c r="GC773">
        <v>0</v>
      </c>
      <c r="GD773">
        <v>0</v>
      </c>
      <c r="GE773">
        <v>0</v>
      </c>
      <c r="GF773">
        <v>1</v>
      </c>
      <c r="GG773">
        <v>1</v>
      </c>
      <c r="GH773">
        <v>0</v>
      </c>
      <c r="GI773">
        <v>0</v>
      </c>
      <c r="GJ773">
        <v>0</v>
      </c>
      <c r="GK773">
        <v>1</v>
      </c>
      <c r="GL773">
        <v>1</v>
      </c>
      <c r="GM773">
        <v>1</v>
      </c>
      <c r="GN773">
        <v>31</v>
      </c>
      <c r="GO773">
        <v>13</v>
      </c>
      <c r="GP773">
        <v>8</v>
      </c>
      <c r="GQ773">
        <v>2</v>
      </c>
      <c r="GR773">
        <v>1</v>
      </c>
      <c r="GS773">
        <v>0</v>
      </c>
      <c r="GT773">
        <v>1</v>
      </c>
      <c r="GU773">
        <v>1</v>
      </c>
      <c r="GV773">
        <v>0</v>
      </c>
      <c r="GW773">
        <v>0</v>
      </c>
      <c r="GX773">
        <v>0</v>
      </c>
      <c r="GY773">
        <v>0</v>
      </c>
      <c r="GZ773">
        <v>0</v>
      </c>
      <c r="HA773">
        <v>0</v>
      </c>
      <c r="HB773">
        <v>0</v>
      </c>
      <c r="HC773">
        <v>0</v>
      </c>
      <c r="HD773">
        <v>0</v>
      </c>
      <c r="HE773">
        <v>0</v>
      </c>
      <c r="HF773">
        <v>0</v>
      </c>
      <c r="HG773">
        <v>0</v>
      </c>
      <c r="HH773">
        <v>13</v>
      </c>
      <c r="HI773">
        <v>0</v>
      </c>
      <c r="HJ773">
        <v>0</v>
      </c>
      <c r="HK773">
        <v>0</v>
      </c>
      <c r="HL773">
        <v>0</v>
      </c>
      <c r="HM773">
        <v>0</v>
      </c>
      <c r="HN773">
        <v>0</v>
      </c>
      <c r="HO773">
        <v>0</v>
      </c>
      <c r="HP773">
        <v>0</v>
      </c>
      <c r="HQ773">
        <v>0</v>
      </c>
      <c r="HR773">
        <v>0</v>
      </c>
      <c r="HS773">
        <v>0</v>
      </c>
      <c r="HT773">
        <v>0</v>
      </c>
      <c r="HU773">
        <v>0</v>
      </c>
      <c r="HV773">
        <v>0</v>
      </c>
      <c r="HW773">
        <v>0</v>
      </c>
      <c r="HX773">
        <v>0</v>
      </c>
      <c r="HY773">
        <v>0</v>
      </c>
      <c r="HZ773">
        <v>0</v>
      </c>
      <c r="IA773">
        <v>0</v>
      </c>
      <c r="IB773">
        <v>0</v>
      </c>
      <c r="IC773">
        <v>0</v>
      </c>
      <c r="ID773">
        <v>0</v>
      </c>
      <c r="IE773">
        <v>0</v>
      </c>
      <c r="IF773">
        <v>0</v>
      </c>
      <c r="IG773">
        <v>0</v>
      </c>
      <c r="IH773">
        <v>0</v>
      </c>
      <c r="II773">
        <v>0</v>
      </c>
      <c r="IJ773">
        <v>0</v>
      </c>
      <c r="IK773">
        <v>0</v>
      </c>
      <c r="IL773">
        <v>0</v>
      </c>
      <c r="IM773">
        <v>101</v>
      </c>
      <c r="IN773">
        <v>51</v>
      </c>
      <c r="IO773">
        <v>19</v>
      </c>
      <c r="IP773">
        <v>18</v>
      </c>
      <c r="IQ773">
        <v>8</v>
      </c>
      <c r="IR773">
        <v>0</v>
      </c>
      <c r="IS773">
        <v>0</v>
      </c>
      <c r="IT773">
        <v>0</v>
      </c>
      <c r="IU773">
        <v>2</v>
      </c>
      <c r="IV773">
        <v>1</v>
      </c>
      <c r="IW773">
        <v>0</v>
      </c>
      <c r="IX773">
        <v>0</v>
      </c>
      <c r="IY773">
        <v>0</v>
      </c>
      <c r="IZ773">
        <v>0</v>
      </c>
      <c r="JA773">
        <v>0</v>
      </c>
      <c r="JB773">
        <v>0</v>
      </c>
      <c r="JC773">
        <v>0</v>
      </c>
      <c r="JD773">
        <v>1</v>
      </c>
      <c r="JE773">
        <v>1</v>
      </c>
      <c r="JF773">
        <v>0</v>
      </c>
      <c r="JG773">
        <v>0</v>
      </c>
      <c r="JH773">
        <v>0</v>
      </c>
      <c r="JI773">
        <v>0</v>
      </c>
      <c r="JJ773">
        <v>0</v>
      </c>
      <c r="JK773">
        <v>0</v>
      </c>
      <c r="JL773">
        <v>101</v>
      </c>
    </row>
    <row r="774" spans="1:272">
      <c r="A774" t="s">
        <v>233</v>
      </c>
      <c r="B774" t="s">
        <v>232</v>
      </c>
      <c r="C774" t="str">
        <f>"161103"</f>
        <v>161103</v>
      </c>
      <c r="D774" t="s">
        <v>231</v>
      </c>
      <c r="E774">
        <v>6</v>
      </c>
      <c r="F774">
        <v>843</v>
      </c>
      <c r="G774">
        <v>640</v>
      </c>
      <c r="H774">
        <v>371</v>
      </c>
      <c r="I774">
        <v>269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269</v>
      </c>
      <c r="T774">
        <v>0</v>
      </c>
      <c r="U774">
        <v>0</v>
      </c>
      <c r="V774">
        <v>269</v>
      </c>
      <c r="W774">
        <v>11</v>
      </c>
      <c r="X774">
        <v>9</v>
      </c>
      <c r="Y774">
        <v>2</v>
      </c>
      <c r="Z774">
        <v>0</v>
      </c>
      <c r="AA774">
        <v>258</v>
      </c>
      <c r="AB774">
        <v>54</v>
      </c>
      <c r="AC774">
        <v>7</v>
      </c>
      <c r="AD774">
        <v>13</v>
      </c>
      <c r="AE774">
        <v>21</v>
      </c>
      <c r="AF774">
        <v>3</v>
      </c>
      <c r="AG774">
        <v>0</v>
      </c>
      <c r="AH774">
        <v>4</v>
      </c>
      <c r="AI774">
        <v>0</v>
      </c>
      <c r="AJ774">
        <v>0</v>
      </c>
      <c r="AK774">
        <v>4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1</v>
      </c>
      <c r="AZ774">
        <v>1</v>
      </c>
      <c r="BA774">
        <v>54</v>
      </c>
      <c r="BB774">
        <v>103</v>
      </c>
      <c r="BC774">
        <v>5</v>
      </c>
      <c r="BD774">
        <v>0</v>
      </c>
      <c r="BE774">
        <v>1</v>
      </c>
      <c r="BF774">
        <v>3</v>
      </c>
      <c r="BG774">
        <v>0</v>
      </c>
      <c r="BH774">
        <v>1</v>
      </c>
      <c r="BI774">
        <v>1</v>
      </c>
      <c r="BJ774">
        <v>0</v>
      </c>
      <c r="BK774">
        <v>0</v>
      </c>
      <c r="BL774">
        <v>0</v>
      </c>
      <c r="BM774">
        <v>0</v>
      </c>
      <c r="BN774">
        <v>88</v>
      </c>
      <c r="BO774">
        <v>0</v>
      </c>
      <c r="BP774">
        <v>0</v>
      </c>
      <c r="BQ774">
        <v>1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1</v>
      </c>
      <c r="BY774">
        <v>2</v>
      </c>
      <c r="BZ774">
        <v>103</v>
      </c>
      <c r="CA774">
        <v>4</v>
      </c>
      <c r="CB774">
        <v>1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1</v>
      </c>
      <c r="CI774">
        <v>1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1</v>
      </c>
      <c r="CP774">
        <v>4</v>
      </c>
      <c r="CQ774">
        <v>8</v>
      </c>
      <c r="CR774">
        <v>6</v>
      </c>
      <c r="CS774">
        <v>1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1</v>
      </c>
      <c r="DL774">
        <v>0</v>
      </c>
      <c r="DM774">
        <v>0</v>
      </c>
      <c r="DN774">
        <v>0</v>
      </c>
      <c r="DO774">
        <v>0</v>
      </c>
      <c r="DP774">
        <v>8</v>
      </c>
      <c r="DQ774">
        <v>7</v>
      </c>
      <c r="DR774">
        <v>0</v>
      </c>
      <c r="DS774">
        <v>0</v>
      </c>
      <c r="DT774">
        <v>2</v>
      </c>
      <c r="DU774">
        <v>0</v>
      </c>
      <c r="DV774">
        <v>5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7</v>
      </c>
      <c r="EQ774">
        <v>2</v>
      </c>
      <c r="ER774">
        <v>0</v>
      </c>
      <c r="ES774">
        <v>1</v>
      </c>
      <c r="ET774">
        <v>0</v>
      </c>
      <c r="EU774">
        <v>1</v>
      </c>
      <c r="EV774">
        <v>0</v>
      </c>
      <c r="EW774">
        <v>0</v>
      </c>
      <c r="EX774">
        <v>0</v>
      </c>
      <c r="EY774">
        <v>0</v>
      </c>
      <c r="EZ774">
        <v>0</v>
      </c>
      <c r="FA774">
        <v>0</v>
      </c>
      <c r="FB774">
        <v>0</v>
      </c>
      <c r="FC774">
        <v>0</v>
      </c>
      <c r="FD774">
        <v>0</v>
      </c>
      <c r="FE774">
        <v>0</v>
      </c>
      <c r="FF774">
        <v>0</v>
      </c>
      <c r="FG774">
        <v>0</v>
      </c>
      <c r="FH774">
        <v>0</v>
      </c>
      <c r="FI774">
        <v>0</v>
      </c>
      <c r="FJ774">
        <v>0</v>
      </c>
      <c r="FK774">
        <v>0</v>
      </c>
      <c r="FL774">
        <v>0</v>
      </c>
      <c r="FM774">
        <v>0</v>
      </c>
      <c r="FN774">
        <v>2</v>
      </c>
      <c r="FO774">
        <v>17</v>
      </c>
      <c r="FP774">
        <v>5</v>
      </c>
      <c r="FQ774">
        <v>0</v>
      </c>
      <c r="FR774">
        <v>4</v>
      </c>
      <c r="FS774">
        <v>2</v>
      </c>
      <c r="FT774">
        <v>0</v>
      </c>
      <c r="FU774">
        <v>4</v>
      </c>
      <c r="FV774">
        <v>0</v>
      </c>
      <c r="FW774">
        <v>1</v>
      </c>
      <c r="FX774">
        <v>0</v>
      </c>
      <c r="FY774">
        <v>0</v>
      </c>
      <c r="FZ774">
        <v>0</v>
      </c>
      <c r="GA774">
        <v>0</v>
      </c>
      <c r="GB774">
        <v>0</v>
      </c>
      <c r="GC774">
        <v>0</v>
      </c>
      <c r="GD774">
        <v>0</v>
      </c>
      <c r="GE774">
        <v>1</v>
      </c>
      <c r="GF774">
        <v>0</v>
      </c>
      <c r="GG774">
        <v>0</v>
      </c>
      <c r="GH774">
        <v>0</v>
      </c>
      <c r="GI774">
        <v>0</v>
      </c>
      <c r="GJ774">
        <v>0</v>
      </c>
      <c r="GK774">
        <v>0</v>
      </c>
      <c r="GL774">
        <v>0</v>
      </c>
      <c r="GM774">
        <v>0</v>
      </c>
      <c r="GN774">
        <v>17</v>
      </c>
      <c r="GO774">
        <v>2</v>
      </c>
      <c r="GP774">
        <v>2</v>
      </c>
      <c r="GQ774">
        <v>0</v>
      </c>
      <c r="GR774">
        <v>0</v>
      </c>
      <c r="GS774">
        <v>0</v>
      </c>
      <c r="GT774">
        <v>0</v>
      </c>
      <c r="GU774">
        <v>0</v>
      </c>
      <c r="GV774">
        <v>0</v>
      </c>
      <c r="GW774">
        <v>0</v>
      </c>
      <c r="GX774">
        <v>0</v>
      </c>
      <c r="GY774">
        <v>0</v>
      </c>
      <c r="GZ774">
        <v>0</v>
      </c>
      <c r="HA774">
        <v>0</v>
      </c>
      <c r="HB774">
        <v>0</v>
      </c>
      <c r="HC774">
        <v>0</v>
      </c>
      <c r="HD774">
        <v>0</v>
      </c>
      <c r="HE774">
        <v>0</v>
      </c>
      <c r="HF774">
        <v>0</v>
      </c>
      <c r="HG774">
        <v>0</v>
      </c>
      <c r="HH774">
        <v>2</v>
      </c>
      <c r="HI774">
        <v>1</v>
      </c>
      <c r="HJ774">
        <v>0</v>
      </c>
      <c r="HK774">
        <v>0</v>
      </c>
      <c r="HL774">
        <v>0</v>
      </c>
      <c r="HM774">
        <v>0</v>
      </c>
      <c r="HN774">
        <v>0</v>
      </c>
      <c r="HO774">
        <v>0</v>
      </c>
      <c r="HP774">
        <v>1</v>
      </c>
      <c r="HQ774">
        <v>0</v>
      </c>
      <c r="HR774">
        <v>0</v>
      </c>
      <c r="HS774">
        <v>0</v>
      </c>
      <c r="HT774">
        <v>0</v>
      </c>
      <c r="HU774">
        <v>0</v>
      </c>
      <c r="HV774">
        <v>1</v>
      </c>
      <c r="HW774">
        <v>2</v>
      </c>
      <c r="HX774">
        <v>0</v>
      </c>
      <c r="HY774">
        <v>0</v>
      </c>
      <c r="HZ774">
        <v>0</v>
      </c>
      <c r="IA774">
        <v>0</v>
      </c>
      <c r="IB774">
        <v>0</v>
      </c>
      <c r="IC774">
        <v>0</v>
      </c>
      <c r="ID774">
        <v>1</v>
      </c>
      <c r="IE774">
        <v>0</v>
      </c>
      <c r="IF774">
        <v>0</v>
      </c>
      <c r="IG774">
        <v>0</v>
      </c>
      <c r="IH774">
        <v>1</v>
      </c>
      <c r="II774">
        <v>0</v>
      </c>
      <c r="IJ774">
        <v>0</v>
      </c>
      <c r="IK774">
        <v>0</v>
      </c>
      <c r="IL774">
        <v>2</v>
      </c>
      <c r="IM774">
        <v>58</v>
      </c>
      <c r="IN774">
        <v>36</v>
      </c>
      <c r="IO774">
        <v>16</v>
      </c>
      <c r="IP774">
        <v>2</v>
      </c>
      <c r="IQ774">
        <v>2</v>
      </c>
      <c r="IR774">
        <v>0</v>
      </c>
      <c r="IS774">
        <v>0</v>
      </c>
      <c r="IT774">
        <v>0</v>
      </c>
      <c r="IU774">
        <v>0</v>
      </c>
      <c r="IV774">
        <v>0</v>
      </c>
      <c r="IW774">
        <v>0</v>
      </c>
      <c r="IX774">
        <v>0</v>
      </c>
      <c r="IY774">
        <v>0</v>
      </c>
      <c r="IZ774">
        <v>0</v>
      </c>
      <c r="JA774">
        <v>0</v>
      </c>
      <c r="JB774">
        <v>0</v>
      </c>
      <c r="JC774">
        <v>0</v>
      </c>
      <c r="JD774">
        <v>0</v>
      </c>
      <c r="JE774">
        <v>2</v>
      </c>
      <c r="JF774">
        <v>0</v>
      </c>
      <c r="JG774">
        <v>0</v>
      </c>
      <c r="JH774">
        <v>0</v>
      </c>
      <c r="JI774">
        <v>0</v>
      </c>
      <c r="JJ774">
        <v>0</v>
      </c>
      <c r="JK774">
        <v>0</v>
      </c>
      <c r="JL774">
        <v>58</v>
      </c>
    </row>
    <row r="775" spans="1:272">
      <c r="A775" t="s">
        <v>230</v>
      </c>
      <c r="B775" t="s">
        <v>218</v>
      </c>
      <c r="C775" t="str">
        <f>"161104"</f>
        <v>161104</v>
      </c>
      <c r="D775" t="s">
        <v>229</v>
      </c>
      <c r="E775">
        <v>1</v>
      </c>
      <c r="F775">
        <v>1293</v>
      </c>
      <c r="G775">
        <v>965</v>
      </c>
      <c r="H775">
        <v>413</v>
      </c>
      <c r="I775">
        <v>552</v>
      </c>
      <c r="J775">
        <v>0</v>
      </c>
      <c r="K775">
        <v>0</v>
      </c>
      <c r="L775">
        <v>3</v>
      </c>
      <c r="M775">
        <v>3</v>
      </c>
      <c r="N775">
        <v>0</v>
      </c>
      <c r="O775">
        <v>0</v>
      </c>
      <c r="P775">
        <v>0</v>
      </c>
      <c r="Q775">
        <v>0</v>
      </c>
      <c r="R775">
        <v>3</v>
      </c>
      <c r="S775">
        <v>555</v>
      </c>
      <c r="T775">
        <v>3</v>
      </c>
      <c r="U775">
        <v>0</v>
      </c>
      <c r="V775">
        <v>555</v>
      </c>
      <c r="W775">
        <v>31</v>
      </c>
      <c r="X775">
        <v>18</v>
      </c>
      <c r="Y775">
        <v>6</v>
      </c>
      <c r="Z775">
        <v>0</v>
      </c>
      <c r="AA775">
        <v>524</v>
      </c>
      <c r="AB775">
        <v>110</v>
      </c>
      <c r="AC775">
        <v>8</v>
      </c>
      <c r="AD775">
        <v>21</v>
      </c>
      <c r="AE775">
        <v>53</v>
      </c>
      <c r="AF775">
        <v>16</v>
      </c>
      <c r="AG775">
        <v>0</v>
      </c>
      <c r="AH775">
        <v>1</v>
      </c>
      <c r="AI775">
        <v>0</v>
      </c>
      <c r="AJ775">
        <v>0</v>
      </c>
      <c r="AK775">
        <v>1</v>
      </c>
      <c r="AL775">
        <v>5</v>
      </c>
      <c r="AM775">
        <v>0</v>
      </c>
      <c r="AN775">
        <v>0</v>
      </c>
      <c r="AO775">
        <v>0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1</v>
      </c>
      <c r="AX775">
        <v>1</v>
      </c>
      <c r="AY775">
        <v>0</v>
      </c>
      <c r="AZ775">
        <v>1</v>
      </c>
      <c r="BA775">
        <v>110</v>
      </c>
      <c r="BB775">
        <v>115</v>
      </c>
      <c r="BC775">
        <v>36</v>
      </c>
      <c r="BD775">
        <v>1</v>
      </c>
      <c r="BE775">
        <v>2</v>
      </c>
      <c r="BF775">
        <v>7</v>
      </c>
      <c r="BG775">
        <v>21</v>
      </c>
      <c r="BH775">
        <v>14</v>
      </c>
      <c r="BI775">
        <v>0</v>
      </c>
      <c r="BJ775">
        <v>4</v>
      </c>
      <c r="BK775">
        <v>2</v>
      </c>
      <c r="BL775">
        <v>3</v>
      </c>
      <c r="BM775">
        <v>1</v>
      </c>
      <c r="BN775">
        <v>9</v>
      </c>
      <c r="BO775">
        <v>1</v>
      </c>
      <c r="BP775">
        <v>0</v>
      </c>
      <c r="BQ775">
        <v>1</v>
      </c>
      <c r="BR775">
        <v>1</v>
      </c>
      <c r="BS775">
        <v>0</v>
      </c>
      <c r="BT775">
        <v>1</v>
      </c>
      <c r="BU775">
        <v>1</v>
      </c>
      <c r="BV775">
        <v>1</v>
      </c>
      <c r="BW775">
        <v>6</v>
      </c>
      <c r="BX775">
        <v>1</v>
      </c>
      <c r="BY775">
        <v>2</v>
      </c>
      <c r="BZ775">
        <v>115</v>
      </c>
      <c r="CA775">
        <v>9</v>
      </c>
      <c r="CB775">
        <v>5</v>
      </c>
      <c r="CC775">
        <v>1</v>
      </c>
      <c r="CD775">
        <v>1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1</v>
      </c>
      <c r="CN775">
        <v>1</v>
      </c>
      <c r="CO775">
        <v>0</v>
      </c>
      <c r="CP775">
        <v>9</v>
      </c>
      <c r="CQ775">
        <v>31</v>
      </c>
      <c r="CR775">
        <v>10</v>
      </c>
      <c r="CS775">
        <v>1</v>
      </c>
      <c r="CT775">
        <v>1</v>
      </c>
      <c r="CU775">
        <v>1</v>
      </c>
      <c r="CV775">
        <v>5</v>
      </c>
      <c r="CW775">
        <v>3</v>
      </c>
      <c r="CX775">
        <v>2</v>
      </c>
      <c r="CY775">
        <v>1</v>
      </c>
      <c r="CZ775">
        <v>0</v>
      </c>
      <c r="DA775">
        <v>1</v>
      </c>
      <c r="DB775">
        <v>1</v>
      </c>
      <c r="DC775">
        <v>0</v>
      </c>
      <c r="DD775">
        <v>0</v>
      </c>
      <c r="DE775">
        <v>1</v>
      </c>
      <c r="DF775">
        <v>0</v>
      </c>
      <c r="DG775">
        <v>1</v>
      </c>
      <c r="DH775">
        <v>0</v>
      </c>
      <c r="DI775">
        <v>0</v>
      </c>
      <c r="DJ775">
        <v>1</v>
      </c>
      <c r="DK775">
        <v>0</v>
      </c>
      <c r="DL775">
        <v>0</v>
      </c>
      <c r="DM775">
        <v>1</v>
      </c>
      <c r="DN775">
        <v>1</v>
      </c>
      <c r="DO775">
        <v>0</v>
      </c>
      <c r="DP775">
        <v>31</v>
      </c>
      <c r="DQ775">
        <v>13</v>
      </c>
      <c r="DR775">
        <v>2</v>
      </c>
      <c r="DS775">
        <v>0</v>
      </c>
      <c r="DT775">
        <v>0</v>
      </c>
      <c r="DU775">
        <v>0</v>
      </c>
      <c r="DV775">
        <v>7</v>
      </c>
      <c r="DW775">
        <v>0</v>
      </c>
      <c r="DX775">
        <v>1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2</v>
      </c>
      <c r="EH775">
        <v>0</v>
      </c>
      <c r="EI775">
        <v>0</v>
      </c>
      <c r="EJ775">
        <v>0</v>
      </c>
      <c r="EK775">
        <v>0</v>
      </c>
      <c r="EL775">
        <v>1</v>
      </c>
      <c r="EM775">
        <v>0</v>
      </c>
      <c r="EN775">
        <v>0</v>
      </c>
      <c r="EO775">
        <v>0</v>
      </c>
      <c r="EP775">
        <v>13</v>
      </c>
      <c r="EQ775">
        <v>33</v>
      </c>
      <c r="ER775">
        <v>13</v>
      </c>
      <c r="ES775">
        <v>6</v>
      </c>
      <c r="ET775">
        <v>0</v>
      </c>
      <c r="EU775">
        <v>0</v>
      </c>
      <c r="EV775">
        <v>1</v>
      </c>
      <c r="EW775">
        <v>0</v>
      </c>
      <c r="EX775">
        <v>0</v>
      </c>
      <c r="EY775">
        <v>1</v>
      </c>
      <c r="EZ775">
        <v>0</v>
      </c>
      <c r="FA775">
        <v>0</v>
      </c>
      <c r="FB775">
        <v>0</v>
      </c>
      <c r="FC775">
        <v>3</v>
      </c>
      <c r="FD775">
        <v>0</v>
      </c>
      <c r="FE775">
        <v>0</v>
      </c>
      <c r="FF775">
        <v>0</v>
      </c>
      <c r="FG775">
        <v>0</v>
      </c>
      <c r="FH775">
        <v>0</v>
      </c>
      <c r="FI775">
        <v>0</v>
      </c>
      <c r="FJ775">
        <v>7</v>
      </c>
      <c r="FK775">
        <v>0</v>
      </c>
      <c r="FL775">
        <v>2</v>
      </c>
      <c r="FM775">
        <v>0</v>
      </c>
      <c r="FN775">
        <v>33</v>
      </c>
      <c r="FO775">
        <v>63</v>
      </c>
      <c r="FP775">
        <v>19</v>
      </c>
      <c r="FQ775">
        <v>1</v>
      </c>
      <c r="FR775">
        <v>5</v>
      </c>
      <c r="FS775">
        <v>1</v>
      </c>
      <c r="FT775">
        <v>3</v>
      </c>
      <c r="FU775">
        <v>2</v>
      </c>
      <c r="FV775">
        <v>1</v>
      </c>
      <c r="FW775">
        <v>1</v>
      </c>
      <c r="FX775">
        <v>1</v>
      </c>
      <c r="FY775">
        <v>0</v>
      </c>
      <c r="FZ775">
        <v>11</v>
      </c>
      <c r="GA775">
        <v>3</v>
      </c>
      <c r="GB775">
        <v>0</v>
      </c>
      <c r="GC775">
        <v>2</v>
      </c>
      <c r="GD775">
        <v>3</v>
      </c>
      <c r="GE775">
        <v>0</v>
      </c>
      <c r="GF775">
        <v>1</v>
      </c>
      <c r="GG775">
        <v>1</v>
      </c>
      <c r="GH775">
        <v>0</v>
      </c>
      <c r="GI775">
        <v>3</v>
      </c>
      <c r="GJ775">
        <v>2</v>
      </c>
      <c r="GK775">
        <v>0</v>
      </c>
      <c r="GL775">
        <v>1</v>
      </c>
      <c r="GM775">
        <v>2</v>
      </c>
      <c r="GN775">
        <v>63</v>
      </c>
      <c r="GO775">
        <v>31</v>
      </c>
      <c r="GP775">
        <v>15</v>
      </c>
      <c r="GQ775">
        <v>3</v>
      </c>
      <c r="GR775">
        <v>0</v>
      </c>
      <c r="GS775">
        <v>0</v>
      </c>
      <c r="GT775">
        <v>1</v>
      </c>
      <c r="GU775">
        <v>0</v>
      </c>
      <c r="GV775">
        <v>2</v>
      </c>
      <c r="GW775">
        <v>0</v>
      </c>
      <c r="GX775">
        <v>1</v>
      </c>
      <c r="GY775">
        <v>1</v>
      </c>
      <c r="GZ775">
        <v>0</v>
      </c>
      <c r="HA775">
        <v>0</v>
      </c>
      <c r="HB775">
        <v>0</v>
      </c>
      <c r="HC775">
        <v>1</v>
      </c>
      <c r="HD775">
        <v>0</v>
      </c>
      <c r="HE775">
        <v>0</v>
      </c>
      <c r="HF775">
        <v>1</v>
      </c>
      <c r="HG775">
        <v>6</v>
      </c>
      <c r="HH775">
        <v>31</v>
      </c>
      <c r="HI775">
        <v>2</v>
      </c>
      <c r="HJ775">
        <v>0</v>
      </c>
      <c r="HK775">
        <v>0</v>
      </c>
      <c r="HL775">
        <v>1</v>
      </c>
      <c r="HM775">
        <v>0</v>
      </c>
      <c r="HN775">
        <v>0</v>
      </c>
      <c r="HO775">
        <v>0</v>
      </c>
      <c r="HP775">
        <v>0</v>
      </c>
      <c r="HQ775">
        <v>0</v>
      </c>
      <c r="HR775">
        <v>1</v>
      </c>
      <c r="HS775">
        <v>0</v>
      </c>
      <c r="HT775">
        <v>0</v>
      </c>
      <c r="HU775">
        <v>0</v>
      </c>
      <c r="HV775">
        <v>2</v>
      </c>
      <c r="HW775">
        <v>2</v>
      </c>
      <c r="HX775">
        <v>2</v>
      </c>
      <c r="HY775">
        <v>0</v>
      </c>
      <c r="HZ775">
        <v>0</v>
      </c>
      <c r="IA775">
        <v>0</v>
      </c>
      <c r="IB775">
        <v>0</v>
      </c>
      <c r="IC775">
        <v>0</v>
      </c>
      <c r="ID775">
        <v>0</v>
      </c>
      <c r="IE775">
        <v>0</v>
      </c>
      <c r="IF775">
        <v>0</v>
      </c>
      <c r="IG775">
        <v>0</v>
      </c>
      <c r="IH775">
        <v>0</v>
      </c>
      <c r="II775">
        <v>0</v>
      </c>
      <c r="IJ775">
        <v>0</v>
      </c>
      <c r="IK775">
        <v>0</v>
      </c>
      <c r="IL775">
        <v>2</v>
      </c>
      <c r="IM775">
        <v>115</v>
      </c>
      <c r="IN775">
        <v>21</v>
      </c>
      <c r="IO775">
        <v>12</v>
      </c>
      <c r="IP775">
        <v>5</v>
      </c>
      <c r="IQ775">
        <v>2</v>
      </c>
      <c r="IR775">
        <v>0</v>
      </c>
      <c r="IS775">
        <v>0</v>
      </c>
      <c r="IT775">
        <v>1</v>
      </c>
      <c r="IU775">
        <v>0</v>
      </c>
      <c r="IV775">
        <v>72</v>
      </c>
      <c r="IW775">
        <v>0</v>
      </c>
      <c r="IX775">
        <v>0</v>
      </c>
      <c r="IY775">
        <v>0</v>
      </c>
      <c r="IZ775">
        <v>0</v>
      </c>
      <c r="JA775">
        <v>0</v>
      </c>
      <c r="JB775">
        <v>0</v>
      </c>
      <c r="JC775">
        <v>0</v>
      </c>
      <c r="JD775">
        <v>1</v>
      </c>
      <c r="JE775">
        <v>0</v>
      </c>
      <c r="JF775">
        <v>0</v>
      </c>
      <c r="JG775">
        <v>0</v>
      </c>
      <c r="JH775">
        <v>0</v>
      </c>
      <c r="JI775">
        <v>0</v>
      </c>
      <c r="JJ775">
        <v>0</v>
      </c>
      <c r="JK775">
        <v>1</v>
      </c>
      <c r="JL775">
        <v>115</v>
      </c>
    </row>
    <row r="776" spans="1:272">
      <c r="A776" t="s">
        <v>228</v>
      </c>
      <c r="B776" t="s">
        <v>218</v>
      </c>
      <c r="C776" t="str">
        <f>"161104"</f>
        <v>161104</v>
      </c>
      <c r="D776" t="s">
        <v>155</v>
      </c>
      <c r="E776">
        <v>2</v>
      </c>
      <c r="F776">
        <v>976</v>
      </c>
      <c r="G776">
        <v>740</v>
      </c>
      <c r="H776">
        <v>288</v>
      </c>
      <c r="I776">
        <v>452</v>
      </c>
      <c r="J776">
        <v>0</v>
      </c>
      <c r="K776">
        <v>2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452</v>
      </c>
      <c r="T776">
        <v>0</v>
      </c>
      <c r="U776">
        <v>0</v>
      </c>
      <c r="V776">
        <v>452</v>
      </c>
      <c r="W776">
        <v>22</v>
      </c>
      <c r="X776">
        <v>13</v>
      </c>
      <c r="Y776">
        <v>9</v>
      </c>
      <c r="Z776">
        <v>0</v>
      </c>
      <c r="AA776">
        <v>430</v>
      </c>
      <c r="AB776">
        <v>139</v>
      </c>
      <c r="AC776">
        <v>12</v>
      </c>
      <c r="AD776">
        <v>58</v>
      </c>
      <c r="AE776">
        <v>33</v>
      </c>
      <c r="AF776">
        <v>18</v>
      </c>
      <c r="AG776">
        <v>0</v>
      </c>
      <c r="AH776">
        <v>2</v>
      </c>
      <c r="AI776">
        <v>0</v>
      </c>
      <c r="AJ776">
        <v>0</v>
      </c>
      <c r="AK776">
        <v>1</v>
      </c>
      <c r="AL776">
        <v>12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1</v>
      </c>
      <c r="AZ776">
        <v>2</v>
      </c>
      <c r="BA776">
        <v>139</v>
      </c>
      <c r="BB776">
        <v>63</v>
      </c>
      <c r="BC776">
        <v>14</v>
      </c>
      <c r="BD776">
        <v>4</v>
      </c>
      <c r="BE776">
        <v>4</v>
      </c>
      <c r="BF776">
        <v>9</v>
      </c>
      <c r="BG776">
        <v>7</v>
      </c>
      <c r="BH776">
        <v>2</v>
      </c>
      <c r="BI776">
        <v>1</v>
      </c>
      <c r="BJ776">
        <v>1</v>
      </c>
      <c r="BK776">
        <v>3</v>
      </c>
      <c r="BL776">
        <v>4</v>
      </c>
      <c r="BM776">
        <v>0</v>
      </c>
      <c r="BN776">
        <v>5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1</v>
      </c>
      <c r="BV776">
        <v>0</v>
      </c>
      <c r="BW776">
        <v>3</v>
      </c>
      <c r="BX776">
        <v>0</v>
      </c>
      <c r="BY776">
        <v>4</v>
      </c>
      <c r="BZ776">
        <v>63</v>
      </c>
      <c r="CA776">
        <v>16</v>
      </c>
      <c r="CB776">
        <v>10</v>
      </c>
      <c r="CC776">
        <v>0</v>
      </c>
      <c r="CD776">
        <v>2</v>
      </c>
      <c r="CE776">
        <v>0</v>
      </c>
      <c r="CF776">
        <v>0</v>
      </c>
      <c r="CG776">
        <v>1</v>
      </c>
      <c r="CH776">
        <v>1</v>
      </c>
      <c r="CI776">
        <v>1</v>
      </c>
      <c r="CJ776">
        <v>0</v>
      </c>
      <c r="CK776">
        <v>1</v>
      </c>
      <c r="CL776">
        <v>0</v>
      </c>
      <c r="CM776">
        <v>0</v>
      </c>
      <c r="CN776">
        <v>0</v>
      </c>
      <c r="CO776">
        <v>0</v>
      </c>
      <c r="CP776">
        <v>16</v>
      </c>
      <c r="CQ776">
        <v>12</v>
      </c>
      <c r="CR776">
        <v>5</v>
      </c>
      <c r="CS776">
        <v>1</v>
      </c>
      <c r="CT776">
        <v>1</v>
      </c>
      <c r="CU776">
        <v>0</v>
      </c>
      <c r="CV776">
        <v>2</v>
      </c>
      <c r="CW776">
        <v>0</v>
      </c>
      <c r="CX776">
        <v>1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1</v>
      </c>
      <c r="DK776">
        <v>0</v>
      </c>
      <c r="DL776">
        <v>0</v>
      </c>
      <c r="DM776">
        <v>1</v>
      </c>
      <c r="DN776">
        <v>0</v>
      </c>
      <c r="DO776">
        <v>0</v>
      </c>
      <c r="DP776">
        <v>12</v>
      </c>
      <c r="DQ776">
        <v>5</v>
      </c>
      <c r="DR776">
        <v>1</v>
      </c>
      <c r="DS776">
        <v>0</v>
      </c>
      <c r="DT776">
        <v>0</v>
      </c>
      <c r="DU776">
        <v>0</v>
      </c>
      <c r="DV776">
        <v>3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1</v>
      </c>
      <c r="EM776">
        <v>0</v>
      </c>
      <c r="EN776">
        <v>0</v>
      </c>
      <c r="EO776">
        <v>0</v>
      </c>
      <c r="EP776">
        <v>5</v>
      </c>
      <c r="EQ776">
        <v>10</v>
      </c>
      <c r="ER776">
        <v>3</v>
      </c>
      <c r="ES776">
        <v>0</v>
      </c>
      <c r="ET776">
        <v>0</v>
      </c>
      <c r="EU776">
        <v>0</v>
      </c>
      <c r="EV776">
        <v>0</v>
      </c>
      <c r="EW776">
        <v>0</v>
      </c>
      <c r="EX776">
        <v>0</v>
      </c>
      <c r="EY776">
        <v>0</v>
      </c>
      <c r="EZ776">
        <v>0</v>
      </c>
      <c r="FA776">
        <v>2</v>
      </c>
      <c r="FB776">
        <v>0</v>
      </c>
      <c r="FC776">
        <v>0</v>
      </c>
      <c r="FD776">
        <v>0</v>
      </c>
      <c r="FE776">
        <v>0</v>
      </c>
      <c r="FF776">
        <v>0</v>
      </c>
      <c r="FG776">
        <v>0</v>
      </c>
      <c r="FH776">
        <v>0</v>
      </c>
      <c r="FI776">
        <v>0</v>
      </c>
      <c r="FJ776">
        <v>4</v>
      </c>
      <c r="FK776">
        <v>1</v>
      </c>
      <c r="FL776">
        <v>0</v>
      </c>
      <c r="FM776">
        <v>0</v>
      </c>
      <c r="FN776">
        <v>10</v>
      </c>
      <c r="FO776">
        <v>31</v>
      </c>
      <c r="FP776">
        <v>9</v>
      </c>
      <c r="FQ776">
        <v>1</v>
      </c>
      <c r="FR776">
        <v>6</v>
      </c>
      <c r="FS776">
        <v>2</v>
      </c>
      <c r="FT776">
        <v>2</v>
      </c>
      <c r="FU776">
        <v>2</v>
      </c>
      <c r="FV776">
        <v>0</v>
      </c>
      <c r="FW776">
        <v>0</v>
      </c>
      <c r="FX776">
        <v>1</v>
      </c>
      <c r="FY776">
        <v>0</v>
      </c>
      <c r="FZ776">
        <v>2</v>
      </c>
      <c r="GA776">
        <v>0</v>
      </c>
      <c r="GB776">
        <v>0</v>
      </c>
      <c r="GC776">
        <v>1</v>
      </c>
      <c r="GD776">
        <v>0</v>
      </c>
      <c r="GE776">
        <v>1</v>
      </c>
      <c r="GF776">
        <v>0</v>
      </c>
      <c r="GG776">
        <v>0</v>
      </c>
      <c r="GH776">
        <v>0</v>
      </c>
      <c r="GI776">
        <v>2</v>
      </c>
      <c r="GJ776">
        <v>0</v>
      </c>
      <c r="GK776">
        <v>2</v>
      </c>
      <c r="GL776">
        <v>0</v>
      </c>
      <c r="GM776">
        <v>0</v>
      </c>
      <c r="GN776">
        <v>31</v>
      </c>
      <c r="GO776">
        <v>10</v>
      </c>
      <c r="GP776">
        <v>4</v>
      </c>
      <c r="GQ776">
        <v>1</v>
      </c>
      <c r="GR776">
        <v>4</v>
      </c>
      <c r="GS776">
        <v>0</v>
      </c>
      <c r="GT776">
        <v>0</v>
      </c>
      <c r="GU776">
        <v>0</v>
      </c>
      <c r="GV776">
        <v>0</v>
      </c>
      <c r="GW776">
        <v>0</v>
      </c>
      <c r="GX776">
        <v>0</v>
      </c>
      <c r="GY776">
        <v>0</v>
      </c>
      <c r="GZ776">
        <v>0</v>
      </c>
      <c r="HA776">
        <v>0</v>
      </c>
      <c r="HB776">
        <v>0</v>
      </c>
      <c r="HC776">
        <v>0</v>
      </c>
      <c r="HD776">
        <v>0</v>
      </c>
      <c r="HE776">
        <v>0</v>
      </c>
      <c r="HF776">
        <v>0</v>
      </c>
      <c r="HG776">
        <v>1</v>
      </c>
      <c r="HH776">
        <v>10</v>
      </c>
      <c r="HI776">
        <v>2</v>
      </c>
      <c r="HJ776">
        <v>0</v>
      </c>
      <c r="HK776">
        <v>0</v>
      </c>
      <c r="HL776">
        <v>0</v>
      </c>
      <c r="HM776">
        <v>0</v>
      </c>
      <c r="HN776">
        <v>0</v>
      </c>
      <c r="HO776">
        <v>0</v>
      </c>
      <c r="HP776">
        <v>1</v>
      </c>
      <c r="HQ776">
        <v>0</v>
      </c>
      <c r="HR776">
        <v>0</v>
      </c>
      <c r="HS776">
        <v>0</v>
      </c>
      <c r="HT776">
        <v>1</v>
      </c>
      <c r="HU776">
        <v>0</v>
      </c>
      <c r="HV776">
        <v>2</v>
      </c>
      <c r="HW776">
        <v>1</v>
      </c>
      <c r="HX776">
        <v>0</v>
      </c>
      <c r="HY776">
        <v>0</v>
      </c>
      <c r="HZ776">
        <v>1</v>
      </c>
      <c r="IA776">
        <v>0</v>
      </c>
      <c r="IB776">
        <v>0</v>
      </c>
      <c r="IC776">
        <v>0</v>
      </c>
      <c r="ID776">
        <v>0</v>
      </c>
      <c r="IE776">
        <v>0</v>
      </c>
      <c r="IF776">
        <v>0</v>
      </c>
      <c r="IG776">
        <v>0</v>
      </c>
      <c r="IH776">
        <v>0</v>
      </c>
      <c r="II776">
        <v>0</v>
      </c>
      <c r="IJ776">
        <v>0</v>
      </c>
      <c r="IK776">
        <v>0</v>
      </c>
      <c r="IL776">
        <v>1</v>
      </c>
      <c r="IM776">
        <v>141</v>
      </c>
      <c r="IN776">
        <v>40</v>
      </c>
      <c r="IO776">
        <v>13</v>
      </c>
      <c r="IP776">
        <v>26</v>
      </c>
      <c r="IQ776">
        <v>0</v>
      </c>
      <c r="IR776">
        <v>0</v>
      </c>
      <c r="IS776">
        <v>0</v>
      </c>
      <c r="IT776">
        <v>0</v>
      </c>
      <c r="IU776">
        <v>0</v>
      </c>
      <c r="IV776">
        <v>60</v>
      </c>
      <c r="IW776">
        <v>0</v>
      </c>
      <c r="IX776">
        <v>0</v>
      </c>
      <c r="IY776">
        <v>1</v>
      </c>
      <c r="IZ776">
        <v>0</v>
      </c>
      <c r="JA776">
        <v>0</v>
      </c>
      <c r="JB776">
        <v>0</v>
      </c>
      <c r="JC776">
        <v>0</v>
      </c>
      <c r="JD776">
        <v>0</v>
      </c>
      <c r="JE776">
        <v>0</v>
      </c>
      <c r="JF776">
        <v>1</v>
      </c>
      <c r="JG776">
        <v>0</v>
      </c>
      <c r="JH776">
        <v>0</v>
      </c>
      <c r="JI776">
        <v>0</v>
      </c>
      <c r="JJ776">
        <v>0</v>
      </c>
      <c r="JK776">
        <v>0</v>
      </c>
      <c r="JL776">
        <v>141</v>
      </c>
    </row>
    <row r="777" spans="1:272">
      <c r="A777" t="s">
        <v>227</v>
      </c>
      <c r="B777" t="s">
        <v>218</v>
      </c>
      <c r="C777" t="str">
        <f>"161104"</f>
        <v>161104</v>
      </c>
      <c r="D777" t="s">
        <v>132</v>
      </c>
      <c r="E777">
        <v>3</v>
      </c>
      <c r="F777">
        <v>662</v>
      </c>
      <c r="G777">
        <v>490</v>
      </c>
      <c r="H777">
        <v>166</v>
      </c>
      <c r="I777">
        <v>324</v>
      </c>
      <c r="J777">
        <v>0</v>
      </c>
      <c r="K777">
        <v>5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324</v>
      </c>
      <c r="T777">
        <v>0</v>
      </c>
      <c r="U777">
        <v>0</v>
      </c>
      <c r="V777">
        <v>324</v>
      </c>
      <c r="W777">
        <v>10</v>
      </c>
      <c r="X777">
        <v>6</v>
      </c>
      <c r="Y777">
        <v>0</v>
      </c>
      <c r="Z777">
        <v>0</v>
      </c>
      <c r="AA777">
        <v>314</v>
      </c>
      <c r="AB777">
        <v>84</v>
      </c>
      <c r="AC777">
        <v>18</v>
      </c>
      <c r="AD777">
        <v>13</v>
      </c>
      <c r="AE777">
        <v>33</v>
      </c>
      <c r="AF777">
        <v>6</v>
      </c>
      <c r="AG777">
        <v>1</v>
      </c>
      <c r="AH777">
        <v>2</v>
      </c>
      <c r="AI777">
        <v>1</v>
      </c>
      <c r="AJ777">
        <v>0</v>
      </c>
      <c r="AK777">
        <v>2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</v>
      </c>
      <c r="AU777">
        <v>2</v>
      </c>
      <c r="AV777">
        <v>1</v>
      </c>
      <c r="AW777">
        <v>0</v>
      </c>
      <c r="AX777">
        <v>2</v>
      </c>
      <c r="AY777">
        <v>0</v>
      </c>
      <c r="AZ777">
        <v>1</v>
      </c>
      <c r="BA777">
        <v>84</v>
      </c>
      <c r="BB777">
        <v>69</v>
      </c>
      <c r="BC777">
        <v>17</v>
      </c>
      <c r="BD777">
        <v>2</v>
      </c>
      <c r="BE777">
        <v>2</v>
      </c>
      <c r="BF777">
        <v>11</v>
      </c>
      <c r="BG777">
        <v>2</v>
      </c>
      <c r="BH777">
        <v>6</v>
      </c>
      <c r="BI777">
        <v>0</v>
      </c>
      <c r="BJ777">
        <v>0</v>
      </c>
      <c r="BK777">
        <v>1</v>
      </c>
      <c r="BL777">
        <v>0</v>
      </c>
      <c r="BM777">
        <v>0</v>
      </c>
      <c r="BN777">
        <v>20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2</v>
      </c>
      <c r="BV777">
        <v>1</v>
      </c>
      <c r="BW777">
        <v>3</v>
      </c>
      <c r="BX777">
        <v>0</v>
      </c>
      <c r="BY777">
        <v>2</v>
      </c>
      <c r="BZ777">
        <v>69</v>
      </c>
      <c r="CA777">
        <v>7</v>
      </c>
      <c r="CB777">
        <v>5</v>
      </c>
      <c r="CC777">
        <v>0</v>
      </c>
      <c r="CD777">
        <v>0</v>
      </c>
      <c r="CE777">
        <v>1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1</v>
      </c>
      <c r="CM777">
        <v>0</v>
      </c>
      <c r="CN777">
        <v>0</v>
      </c>
      <c r="CO777">
        <v>0</v>
      </c>
      <c r="CP777">
        <v>7</v>
      </c>
      <c r="CQ777">
        <v>13</v>
      </c>
      <c r="CR777">
        <v>1</v>
      </c>
      <c r="CS777">
        <v>1</v>
      </c>
      <c r="CT777">
        <v>2</v>
      </c>
      <c r="CU777">
        <v>1</v>
      </c>
      <c r="CV777">
        <v>1</v>
      </c>
      <c r="CW777">
        <v>1</v>
      </c>
      <c r="CX777">
        <v>3</v>
      </c>
      <c r="CY777">
        <v>0</v>
      </c>
      <c r="CZ777">
        <v>1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1</v>
      </c>
      <c r="DK777">
        <v>0</v>
      </c>
      <c r="DL777">
        <v>0</v>
      </c>
      <c r="DM777">
        <v>0</v>
      </c>
      <c r="DN777">
        <v>0</v>
      </c>
      <c r="DO777">
        <v>1</v>
      </c>
      <c r="DP777">
        <v>13</v>
      </c>
      <c r="DQ777">
        <v>5</v>
      </c>
      <c r="DR777">
        <v>2</v>
      </c>
      <c r="DS777">
        <v>0</v>
      </c>
      <c r="DT777">
        <v>0</v>
      </c>
      <c r="DU777">
        <v>0</v>
      </c>
      <c r="DV777">
        <v>2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1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5</v>
      </c>
      <c r="EQ777">
        <v>1</v>
      </c>
      <c r="ER777">
        <v>0</v>
      </c>
      <c r="ES777">
        <v>1</v>
      </c>
      <c r="ET777">
        <v>0</v>
      </c>
      <c r="EU777">
        <v>0</v>
      </c>
      <c r="EV777">
        <v>0</v>
      </c>
      <c r="EW777">
        <v>0</v>
      </c>
      <c r="EX777">
        <v>0</v>
      </c>
      <c r="EY777">
        <v>0</v>
      </c>
      <c r="EZ777">
        <v>0</v>
      </c>
      <c r="FA777">
        <v>0</v>
      </c>
      <c r="FB777">
        <v>0</v>
      </c>
      <c r="FC777">
        <v>0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0</v>
      </c>
      <c r="FJ777">
        <v>0</v>
      </c>
      <c r="FK777">
        <v>0</v>
      </c>
      <c r="FL777">
        <v>0</v>
      </c>
      <c r="FM777">
        <v>0</v>
      </c>
      <c r="FN777">
        <v>1</v>
      </c>
      <c r="FO777">
        <v>15</v>
      </c>
      <c r="FP777">
        <v>3</v>
      </c>
      <c r="FQ777">
        <v>0</v>
      </c>
      <c r="FR777">
        <v>1</v>
      </c>
      <c r="FS777">
        <v>1</v>
      </c>
      <c r="FT777">
        <v>0</v>
      </c>
      <c r="FU777">
        <v>0</v>
      </c>
      <c r="FV777">
        <v>0</v>
      </c>
      <c r="FW777">
        <v>0</v>
      </c>
      <c r="FX777">
        <v>2</v>
      </c>
      <c r="FY777">
        <v>0</v>
      </c>
      <c r="FZ777">
        <v>7</v>
      </c>
      <c r="GA777">
        <v>0</v>
      </c>
      <c r="GB777">
        <v>0</v>
      </c>
      <c r="GC777">
        <v>0</v>
      </c>
      <c r="GD777">
        <v>0</v>
      </c>
      <c r="GE777">
        <v>0</v>
      </c>
      <c r="GF777">
        <v>0</v>
      </c>
      <c r="GG777">
        <v>0</v>
      </c>
      <c r="GH777">
        <v>1</v>
      </c>
      <c r="GI777">
        <v>0</v>
      </c>
      <c r="GJ777">
        <v>0</v>
      </c>
      <c r="GK777">
        <v>0</v>
      </c>
      <c r="GL777">
        <v>0</v>
      </c>
      <c r="GM777">
        <v>0</v>
      </c>
      <c r="GN777">
        <v>15</v>
      </c>
      <c r="GO777">
        <v>12</v>
      </c>
      <c r="GP777">
        <v>10</v>
      </c>
      <c r="GQ777">
        <v>0</v>
      </c>
      <c r="GR777">
        <v>1</v>
      </c>
      <c r="GS777">
        <v>0</v>
      </c>
      <c r="GT777">
        <v>0</v>
      </c>
      <c r="GU777">
        <v>1</v>
      </c>
      <c r="GV777">
        <v>0</v>
      </c>
      <c r="GW777">
        <v>0</v>
      </c>
      <c r="GX777">
        <v>0</v>
      </c>
      <c r="GY777">
        <v>0</v>
      </c>
      <c r="GZ777">
        <v>0</v>
      </c>
      <c r="HA777">
        <v>0</v>
      </c>
      <c r="HB777">
        <v>0</v>
      </c>
      <c r="HC777">
        <v>0</v>
      </c>
      <c r="HD777">
        <v>0</v>
      </c>
      <c r="HE777">
        <v>0</v>
      </c>
      <c r="HF777">
        <v>0</v>
      </c>
      <c r="HG777">
        <v>0</v>
      </c>
      <c r="HH777">
        <v>12</v>
      </c>
      <c r="HI777">
        <v>1</v>
      </c>
      <c r="HJ777">
        <v>0</v>
      </c>
      <c r="HK777">
        <v>0</v>
      </c>
      <c r="HL777">
        <v>0</v>
      </c>
      <c r="HM777">
        <v>0</v>
      </c>
      <c r="HN777">
        <v>0</v>
      </c>
      <c r="HO777">
        <v>1</v>
      </c>
      <c r="HP777">
        <v>0</v>
      </c>
      <c r="HQ777">
        <v>0</v>
      </c>
      <c r="HR777">
        <v>0</v>
      </c>
      <c r="HS777">
        <v>0</v>
      </c>
      <c r="HT777">
        <v>0</v>
      </c>
      <c r="HU777">
        <v>0</v>
      </c>
      <c r="HV777">
        <v>1</v>
      </c>
      <c r="HW777">
        <v>0</v>
      </c>
      <c r="HX777">
        <v>0</v>
      </c>
      <c r="HY777">
        <v>0</v>
      </c>
      <c r="HZ777">
        <v>0</v>
      </c>
      <c r="IA777">
        <v>0</v>
      </c>
      <c r="IB777">
        <v>0</v>
      </c>
      <c r="IC777">
        <v>0</v>
      </c>
      <c r="ID777">
        <v>0</v>
      </c>
      <c r="IE777">
        <v>0</v>
      </c>
      <c r="IF777">
        <v>0</v>
      </c>
      <c r="IG777">
        <v>0</v>
      </c>
      <c r="IH777">
        <v>0</v>
      </c>
      <c r="II777">
        <v>0</v>
      </c>
      <c r="IJ777">
        <v>0</v>
      </c>
      <c r="IK777">
        <v>0</v>
      </c>
      <c r="IL777">
        <v>0</v>
      </c>
      <c r="IM777">
        <v>107</v>
      </c>
      <c r="IN777">
        <v>27</v>
      </c>
      <c r="IO777">
        <v>17</v>
      </c>
      <c r="IP777">
        <v>6</v>
      </c>
      <c r="IQ777">
        <v>2</v>
      </c>
      <c r="IR777">
        <v>0</v>
      </c>
      <c r="IS777">
        <v>1</v>
      </c>
      <c r="IT777">
        <v>1</v>
      </c>
      <c r="IU777">
        <v>0</v>
      </c>
      <c r="IV777">
        <v>51</v>
      </c>
      <c r="IW777">
        <v>0</v>
      </c>
      <c r="IX777">
        <v>1</v>
      </c>
      <c r="IY777">
        <v>0</v>
      </c>
      <c r="IZ777">
        <v>0</v>
      </c>
      <c r="JA777">
        <v>0</v>
      </c>
      <c r="JB777">
        <v>0</v>
      </c>
      <c r="JC777">
        <v>0</v>
      </c>
      <c r="JD777">
        <v>0</v>
      </c>
      <c r="JE777">
        <v>0</v>
      </c>
      <c r="JF777">
        <v>0</v>
      </c>
      <c r="JG777">
        <v>0</v>
      </c>
      <c r="JH777">
        <v>0</v>
      </c>
      <c r="JI777">
        <v>0</v>
      </c>
      <c r="JJ777">
        <v>0</v>
      </c>
      <c r="JK777">
        <v>1</v>
      </c>
      <c r="JL777">
        <v>107</v>
      </c>
    </row>
    <row r="778" spans="1:272">
      <c r="A778" t="s">
        <v>226</v>
      </c>
      <c r="B778" t="s">
        <v>218</v>
      </c>
      <c r="C778" t="str">
        <f>"161104"</f>
        <v>161104</v>
      </c>
      <c r="D778" t="s">
        <v>225</v>
      </c>
      <c r="E778">
        <v>4</v>
      </c>
      <c r="F778">
        <v>391</v>
      </c>
      <c r="G778">
        <v>300</v>
      </c>
      <c r="H778">
        <v>174</v>
      </c>
      <c r="I778">
        <v>126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126</v>
      </c>
      <c r="T778">
        <v>0</v>
      </c>
      <c r="U778">
        <v>0</v>
      </c>
      <c r="V778">
        <v>126</v>
      </c>
      <c r="W778">
        <v>7</v>
      </c>
      <c r="X778">
        <v>6</v>
      </c>
      <c r="Y778">
        <v>1</v>
      </c>
      <c r="Z778">
        <v>0</v>
      </c>
      <c r="AA778">
        <v>119</v>
      </c>
      <c r="AB778">
        <v>18</v>
      </c>
      <c r="AC778">
        <v>1</v>
      </c>
      <c r="AD778">
        <v>0</v>
      </c>
      <c r="AE778">
        <v>1</v>
      </c>
      <c r="AF778">
        <v>9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2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1</v>
      </c>
      <c r="AU778">
        <v>1</v>
      </c>
      <c r="AV778">
        <v>0</v>
      </c>
      <c r="AW778">
        <v>0</v>
      </c>
      <c r="AX778">
        <v>1</v>
      </c>
      <c r="AY778">
        <v>0</v>
      </c>
      <c r="AZ778">
        <v>1</v>
      </c>
      <c r="BA778">
        <v>18</v>
      </c>
      <c r="BB778">
        <v>29</v>
      </c>
      <c r="BC778">
        <v>6</v>
      </c>
      <c r="BD778">
        <v>0</v>
      </c>
      <c r="BE778">
        <v>0</v>
      </c>
      <c r="BF778">
        <v>1</v>
      </c>
      <c r="BG778">
        <v>2</v>
      </c>
      <c r="BH778">
        <v>3</v>
      </c>
      <c r="BI778">
        <v>1</v>
      </c>
      <c r="BJ778">
        <v>0</v>
      </c>
      <c r="BK778">
        <v>1</v>
      </c>
      <c r="BL778">
        <v>0</v>
      </c>
      <c r="BM778">
        <v>0</v>
      </c>
      <c r="BN778">
        <v>10</v>
      </c>
      <c r="BO778">
        <v>0</v>
      </c>
      <c r="BP778">
        <v>0</v>
      </c>
      <c r="BQ778">
        <v>0</v>
      </c>
      <c r="BR778">
        <v>3</v>
      </c>
      <c r="BS778">
        <v>0</v>
      </c>
      <c r="BT778">
        <v>0</v>
      </c>
      <c r="BU778">
        <v>1</v>
      </c>
      <c r="BV778">
        <v>1</v>
      </c>
      <c r="BW778">
        <v>0</v>
      </c>
      <c r="BX778">
        <v>0</v>
      </c>
      <c r="BY778">
        <v>0</v>
      </c>
      <c r="BZ778">
        <v>29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3</v>
      </c>
      <c r="DR778">
        <v>0</v>
      </c>
      <c r="DS778">
        <v>0</v>
      </c>
      <c r="DT778">
        <v>0</v>
      </c>
      <c r="DU778">
        <v>0</v>
      </c>
      <c r="DV778">
        <v>1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2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3</v>
      </c>
      <c r="EQ778">
        <v>0</v>
      </c>
      <c r="ER778">
        <v>0</v>
      </c>
      <c r="ES778">
        <v>0</v>
      </c>
      <c r="ET778">
        <v>0</v>
      </c>
      <c r="EU778">
        <v>0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0</v>
      </c>
      <c r="FC778">
        <v>0</v>
      </c>
      <c r="FD778">
        <v>0</v>
      </c>
      <c r="FE778">
        <v>0</v>
      </c>
      <c r="FF778">
        <v>0</v>
      </c>
      <c r="FG778">
        <v>0</v>
      </c>
      <c r="FH778">
        <v>0</v>
      </c>
      <c r="FI778">
        <v>0</v>
      </c>
      <c r="FJ778">
        <v>0</v>
      </c>
      <c r="FK778">
        <v>0</v>
      </c>
      <c r="FL778">
        <v>0</v>
      </c>
      <c r="FM778">
        <v>0</v>
      </c>
      <c r="FN778">
        <v>0</v>
      </c>
      <c r="FO778">
        <v>5</v>
      </c>
      <c r="FP778">
        <v>1</v>
      </c>
      <c r="FQ778">
        <v>0</v>
      </c>
      <c r="FR778">
        <v>2</v>
      </c>
      <c r="FS778">
        <v>0</v>
      </c>
      <c r="FT778">
        <v>0</v>
      </c>
      <c r="FU778">
        <v>1</v>
      </c>
      <c r="FV778">
        <v>0</v>
      </c>
      <c r="FW778">
        <v>0</v>
      </c>
      <c r="FX778">
        <v>0</v>
      </c>
      <c r="FY778">
        <v>0</v>
      </c>
      <c r="FZ778">
        <v>1</v>
      </c>
      <c r="GA778">
        <v>0</v>
      </c>
      <c r="GB778">
        <v>0</v>
      </c>
      <c r="GC778">
        <v>0</v>
      </c>
      <c r="GD778">
        <v>0</v>
      </c>
      <c r="GE778">
        <v>0</v>
      </c>
      <c r="GF778">
        <v>0</v>
      </c>
      <c r="GG778">
        <v>0</v>
      </c>
      <c r="GH778">
        <v>0</v>
      </c>
      <c r="GI778">
        <v>0</v>
      </c>
      <c r="GJ778">
        <v>0</v>
      </c>
      <c r="GK778">
        <v>0</v>
      </c>
      <c r="GL778">
        <v>0</v>
      </c>
      <c r="GM778">
        <v>0</v>
      </c>
      <c r="GN778">
        <v>5</v>
      </c>
      <c r="GO778">
        <v>5</v>
      </c>
      <c r="GP778">
        <v>0</v>
      </c>
      <c r="GQ778">
        <v>3</v>
      </c>
      <c r="GR778">
        <v>0</v>
      </c>
      <c r="GS778">
        <v>0</v>
      </c>
      <c r="GT778">
        <v>0</v>
      </c>
      <c r="GU778">
        <v>0</v>
      </c>
      <c r="GV778">
        <v>0</v>
      </c>
      <c r="GW778">
        <v>0</v>
      </c>
      <c r="GX778">
        <v>0</v>
      </c>
      <c r="GY778">
        <v>0</v>
      </c>
      <c r="GZ778">
        <v>0</v>
      </c>
      <c r="HA778">
        <v>0</v>
      </c>
      <c r="HB778">
        <v>0</v>
      </c>
      <c r="HC778">
        <v>2</v>
      </c>
      <c r="HD778">
        <v>0</v>
      </c>
      <c r="HE778">
        <v>0</v>
      </c>
      <c r="HF778">
        <v>0</v>
      </c>
      <c r="HG778">
        <v>0</v>
      </c>
      <c r="HH778">
        <v>5</v>
      </c>
      <c r="HI778">
        <v>0</v>
      </c>
      <c r="HJ778">
        <v>0</v>
      </c>
      <c r="HK778">
        <v>0</v>
      </c>
      <c r="HL778">
        <v>0</v>
      </c>
      <c r="HM778">
        <v>0</v>
      </c>
      <c r="HN778">
        <v>0</v>
      </c>
      <c r="HO778">
        <v>0</v>
      </c>
      <c r="HP778">
        <v>0</v>
      </c>
      <c r="HQ778">
        <v>0</v>
      </c>
      <c r="HR778">
        <v>0</v>
      </c>
      <c r="HS778">
        <v>0</v>
      </c>
      <c r="HT778">
        <v>0</v>
      </c>
      <c r="HU778">
        <v>0</v>
      </c>
      <c r="HV778">
        <v>0</v>
      </c>
      <c r="HW778">
        <v>0</v>
      </c>
      <c r="HX778">
        <v>0</v>
      </c>
      <c r="HY778">
        <v>0</v>
      </c>
      <c r="HZ778">
        <v>0</v>
      </c>
      <c r="IA778">
        <v>0</v>
      </c>
      <c r="IB778">
        <v>0</v>
      </c>
      <c r="IC778">
        <v>0</v>
      </c>
      <c r="ID778">
        <v>0</v>
      </c>
      <c r="IE778">
        <v>0</v>
      </c>
      <c r="IF778">
        <v>0</v>
      </c>
      <c r="IG778">
        <v>0</v>
      </c>
      <c r="IH778">
        <v>0</v>
      </c>
      <c r="II778">
        <v>0</v>
      </c>
      <c r="IJ778">
        <v>0</v>
      </c>
      <c r="IK778">
        <v>0</v>
      </c>
      <c r="IL778">
        <v>0</v>
      </c>
      <c r="IM778">
        <v>59</v>
      </c>
      <c r="IN778">
        <v>9</v>
      </c>
      <c r="IO778">
        <v>12</v>
      </c>
      <c r="IP778">
        <v>4</v>
      </c>
      <c r="IQ778">
        <v>5</v>
      </c>
      <c r="IR778">
        <v>0</v>
      </c>
      <c r="IS778">
        <v>0</v>
      </c>
      <c r="IT778">
        <v>0</v>
      </c>
      <c r="IU778">
        <v>0</v>
      </c>
      <c r="IV778">
        <v>28</v>
      </c>
      <c r="IW778">
        <v>0</v>
      </c>
      <c r="IX778">
        <v>0</v>
      </c>
      <c r="IY778">
        <v>1</v>
      </c>
      <c r="IZ778">
        <v>0</v>
      </c>
      <c r="JA778">
        <v>0</v>
      </c>
      <c r="JB778">
        <v>0</v>
      </c>
      <c r="JC778">
        <v>0</v>
      </c>
      <c r="JD778">
        <v>0</v>
      </c>
      <c r="JE778">
        <v>0</v>
      </c>
      <c r="JF778">
        <v>0</v>
      </c>
      <c r="JG778">
        <v>0</v>
      </c>
      <c r="JH778">
        <v>0</v>
      </c>
      <c r="JI778">
        <v>0</v>
      </c>
      <c r="JJ778">
        <v>0</v>
      </c>
      <c r="JK778">
        <v>0</v>
      </c>
      <c r="JL778">
        <v>59</v>
      </c>
    </row>
    <row r="779" spans="1:272">
      <c r="A779" t="s">
        <v>224</v>
      </c>
      <c r="B779" t="s">
        <v>218</v>
      </c>
      <c r="C779" t="str">
        <f>"161104"</f>
        <v>161104</v>
      </c>
      <c r="D779" t="s">
        <v>223</v>
      </c>
      <c r="E779">
        <v>5</v>
      </c>
      <c r="F779">
        <v>328</v>
      </c>
      <c r="G779">
        <v>250</v>
      </c>
      <c r="H779">
        <v>144</v>
      </c>
      <c r="I779">
        <v>106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106</v>
      </c>
      <c r="T779">
        <v>0</v>
      </c>
      <c r="U779">
        <v>0</v>
      </c>
      <c r="V779">
        <v>106</v>
      </c>
      <c r="W779">
        <v>6</v>
      </c>
      <c r="X779">
        <v>6</v>
      </c>
      <c r="Y779">
        <v>0</v>
      </c>
      <c r="Z779">
        <v>0</v>
      </c>
      <c r="AA779">
        <v>100</v>
      </c>
      <c r="AB779">
        <v>8</v>
      </c>
      <c r="AC779">
        <v>0</v>
      </c>
      <c r="AD779">
        <v>1</v>
      </c>
      <c r="AE779">
        <v>6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8</v>
      </c>
      <c r="BB779">
        <v>8</v>
      </c>
      <c r="BC779">
        <v>2</v>
      </c>
      <c r="BD779">
        <v>0</v>
      </c>
      <c r="BE779">
        <v>0</v>
      </c>
      <c r="BF779">
        <v>2</v>
      </c>
      <c r="BG779">
        <v>0</v>
      </c>
      <c r="BH779">
        <v>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3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8</v>
      </c>
      <c r="CA779">
        <v>1</v>
      </c>
      <c r="CB779">
        <v>1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1</v>
      </c>
      <c r="CQ779">
        <v>1</v>
      </c>
      <c r="CR779">
        <v>1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1</v>
      </c>
      <c r="DQ779">
        <v>3</v>
      </c>
      <c r="DR779">
        <v>2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1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3</v>
      </c>
      <c r="EQ779">
        <v>1</v>
      </c>
      <c r="ER779">
        <v>1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0</v>
      </c>
      <c r="FD779">
        <v>0</v>
      </c>
      <c r="FE779">
        <v>0</v>
      </c>
      <c r="FF779">
        <v>0</v>
      </c>
      <c r="FG779">
        <v>0</v>
      </c>
      <c r="FH779">
        <v>0</v>
      </c>
      <c r="FI779">
        <v>0</v>
      </c>
      <c r="FJ779">
        <v>0</v>
      </c>
      <c r="FK779">
        <v>0</v>
      </c>
      <c r="FL779">
        <v>0</v>
      </c>
      <c r="FM779">
        <v>0</v>
      </c>
      <c r="FN779">
        <v>1</v>
      </c>
      <c r="FO779">
        <v>20</v>
      </c>
      <c r="FP779">
        <v>0</v>
      </c>
      <c r="FQ779">
        <v>2</v>
      </c>
      <c r="FR779">
        <v>0</v>
      </c>
      <c r="FS779">
        <v>0</v>
      </c>
      <c r="FT779">
        <v>0</v>
      </c>
      <c r="FU779">
        <v>0</v>
      </c>
      <c r="FV779">
        <v>0</v>
      </c>
      <c r="FW779">
        <v>1</v>
      </c>
      <c r="FX779">
        <v>0</v>
      </c>
      <c r="FY779">
        <v>0</v>
      </c>
      <c r="FZ779">
        <v>17</v>
      </c>
      <c r="GA779">
        <v>0</v>
      </c>
      <c r="GB779">
        <v>0</v>
      </c>
      <c r="GC779">
        <v>0</v>
      </c>
      <c r="GD779">
        <v>0</v>
      </c>
      <c r="GE779">
        <v>0</v>
      </c>
      <c r="GF779">
        <v>0</v>
      </c>
      <c r="GG779">
        <v>0</v>
      </c>
      <c r="GH779">
        <v>0</v>
      </c>
      <c r="GI779">
        <v>0</v>
      </c>
      <c r="GJ779">
        <v>0</v>
      </c>
      <c r="GK779">
        <v>0</v>
      </c>
      <c r="GL779">
        <v>0</v>
      </c>
      <c r="GM779">
        <v>0</v>
      </c>
      <c r="GN779">
        <v>20</v>
      </c>
      <c r="GO779">
        <v>1</v>
      </c>
      <c r="GP779">
        <v>0</v>
      </c>
      <c r="GQ779">
        <v>0</v>
      </c>
      <c r="GR779">
        <v>0</v>
      </c>
      <c r="GS779">
        <v>0</v>
      </c>
      <c r="GT779">
        <v>0</v>
      </c>
      <c r="GU779">
        <v>0</v>
      </c>
      <c r="GV779">
        <v>0</v>
      </c>
      <c r="GW779">
        <v>0</v>
      </c>
      <c r="GX779">
        <v>0</v>
      </c>
      <c r="GY779">
        <v>0</v>
      </c>
      <c r="GZ779">
        <v>0</v>
      </c>
      <c r="HA779">
        <v>0</v>
      </c>
      <c r="HB779">
        <v>0</v>
      </c>
      <c r="HC779">
        <v>0</v>
      </c>
      <c r="HD779">
        <v>0</v>
      </c>
      <c r="HE779">
        <v>0</v>
      </c>
      <c r="HF779">
        <v>0</v>
      </c>
      <c r="HG779">
        <v>1</v>
      </c>
      <c r="HH779">
        <v>1</v>
      </c>
      <c r="HI779">
        <v>1</v>
      </c>
      <c r="HJ779">
        <v>0</v>
      </c>
      <c r="HK779">
        <v>0</v>
      </c>
      <c r="HL779">
        <v>0</v>
      </c>
      <c r="HM779">
        <v>0</v>
      </c>
      <c r="HN779">
        <v>0</v>
      </c>
      <c r="HO779">
        <v>0</v>
      </c>
      <c r="HP779">
        <v>0</v>
      </c>
      <c r="HQ779">
        <v>0</v>
      </c>
      <c r="HR779">
        <v>0</v>
      </c>
      <c r="HS779">
        <v>0</v>
      </c>
      <c r="HT779">
        <v>0</v>
      </c>
      <c r="HU779">
        <v>1</v>
      </c>
      <c r="HV779">
        <v>1</v>
      </c>
      <c r="HW779">
        <v>0</v>
      </c>
      <c r="HX779">
        <v>0</v>
      </c>
      <c r="HY779">
        <v>0</v>
      </c>
      <c r="HZ779">
        <v>0</v>
      </c>
      <c r="IA779">
        <v>0</v>
      </c>
      <c r="IB779">
        <v>0</v>
      </c>
      <c r="IC779">
        <v>0</v>
      </c>
      <c r="ID779">
        <v>0</v>
      </c>
      <c r="IE779">
        <v>0</v>
      </c>
      <c r="IF779">
        <v>0</v>
      </c>
      <c r="IG779">
        <v>0</v>
      </c>
      <c r="IH779">
        <v>0</v>
      </c>
      <c r="II779">
        <v>0</v>
      </c>
      <c r="IJ779">
        <v>0</v>
      </c>
      <c r="IK779">
        <v>0</v>
      </c>
      <c r="IL779">
        <v>0</v>
      </c>
      <c r="IM779">
        <v>56</v>
      </c>
      <c r="IN779">
        <v>9</v>
      </c>
      <c r="IO779">
        <v>12</v>
      </c>
      <c r="IP779">
        <v>1</v>
      </c>
      <c r="IQ779">
        <v>0</v>
      </c>
      <c r="IR779">
        <v>0</v>
      </c>
      <c r="IS779">
        <v>1</v>
      </c>
      <c r="IT779">
        <v>0</v>
      </c>
      <c r="IU779">
        <v>0</v>
      </c>
      <c r="IV779">
        <v>33</v>
      </c>
      <c r="IW779">
        <v>0</v>
      </c>
      <c r="IX779">
        <v>0</v>
      </c>
      <c r="IY779">
        <v>0</v>
      </c>
      <c r="IZ779">
        <v>0</v>
      </c>
      <c r="JA779">
        <v>0</v>
      </c>
      <c r="JB779">
        <v>0</v>
      </c>
      <c r="JC779">
        <v>0</v>
      </c>
      <c r="JD779">
        <v>0</v>
      </c>
      <c r="JE779">
        <v>0</v>
      </c>
      <c r="JF779">
        <v>0</v>
      </c>
      <c r="JG779">
        <v>0</v>
      </c>
      <c r="JH779">
        <v>0</v>
      </c>
      <c r="JI779">
        <v>0</v>
      </c>
      <c r="JJ779">
        <v>0</v>
      </c>
      <c r="JK779">
        <v>0</v>
      </c>
      <c r="JL779">
        <v>56</v>
      </c>
    </row>
    <row r="780" spans="1:272">
      <c r="A780" t="s">
        <v>222</v>
      </c>
      <c r="B780" t="s">
        <v>218</v>
      </c>
      <c r="C780" t="str">
        <f>"161104"</f>
        <v>161104</v>
      </c>
      <c r="D780" t="s">
        <v>220</v>
      </c>
      <c r="E780">
        <v>6</v>
      </c>
      <c r="F780">
        <v>1374</v>
      </c>
      <c r="G780">
        <v>1050</v>
      </c>
      <c r="H780">
        <v>587</v>
      </c>
      <c r="I780">
        <v>463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463</v>
      </c>
      <c r="T780">
        <v>0</v>
      </c>
      <c r="U780">
        <v>0</v>
      </c>
      <c r="V780">
        <v>463</v>
      </c>
      <c r="W780">
        <v>21</v>
      </c>
      <c r="X780">
        <v>16</v>
      </c>
      <c r="Y780">
        <v>4</v>
      </c>
      <c r="Z780">
        <v>0</v>
      </c>
      <c r="AA780">
        <v>442</v>
      </c>
      <c r="AB780">
        <v>76</v>
      </c>
      <c r="AC780">
        <v>12</v>
      </c>
      <c r="AD780">
        <v>19</v>
      </c>
      <c r="AE780">
        <v>24</v>
      </c>
      <c r="AF780">
        <v>6</v>
      </c>
      <c r="AG780">
        <v>0</v>
      </c>
      <c r="AH780">
        <v>2</v>
      </c>
      <c r="AI780">
        <v>1</v>
      </c>
      <c r="AJ780">
        <v>0</v>
      </c>
      <c r="AK780">
        <v>2</v>
      </c>
      <c r="AL780">
        <v>1</v>
      </c>
      <c r="AM780">
        <v>0</v>
      </c>
      <c r="AN780">
        <v>0</v>
      </c>
      <c r="AO780">
        <v>5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1</v>
      </c>
      <c r="AX780">
        <v>1</v>
      </c>
      <c r="AY780">
        <v>0</v>
      </c>
      <c r="AZ780">
        <v>2</v>
      </c>
      <c r="BA780">
        <v>76</v>
      </c>
      <c r="BB780">
        <v>93</v>
      </c>
      <c r="BC780">
        <v>33</v>
      </c>
      <c r="BD780">
        <v>4</v>
      </c>
      <c r="BE780">
        <v>1</v>
      </c>
      <c r="BF780">
        <v>6</v>
      </c>
      <c r="BG780">
        <v>17</v>
      </c>
      <c r="BH780">
        <v>6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15</v>
      </c>
      <c r="BO780">
        <v>1</v>
      </c>
      <c r="BP780">
        <v>1</v>
      </c>
      <c r="BQ780">
        <v>3</v>
      </c>
      <c r="BR780">
        <v>1</v>
      </c>
      <c r="BS780">
        <v>1</v>
      </c>
      <c r="BT780">
        <v>0</v>
      </c>
      <c r="BU780">
        <v>0</v>
      </c>
      <c r="BV780">
        <v>0</v>
      </c>
      <c r="BW780">
        <v>3</v>
      </c>
      <c r="BX780">
        <v>0</v>
      </c>
      <c r="BY780">
        <v>1</v>
      </c>
      <c r="BZ780">
        <v>93</v>
      </c>
      <c r="CA780">
        <v>5</v>
      </c>
      <c r="CB780">
        <v>2</v>
      </c>
      <c r="CC780">
        <v>0</v>
      </c>
      <c r="CD780">
        <v>1</v>
      </c>
      <c r="CE780">
        <v>0</v>
      </c>
      <c r="CF780">
        <v>0</v>
      </c>
      <c r="CG780">
        <v>0</v>
      </c>
      <c r="CH780">
        <v>0</v>
      </c>
      <c r="CI780">
        <v>1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1</v>
      </c>
      <c r="CP780">
        <v>5</v>
      </c>
      <c r="CQ780">
        <v>12</v>
      </c>
      <c r="CR780">
        <v>6</v>
      </c>
      <c r="CS780">
        <v>1</v>
      </c>
      <c r="CT780">
        <v>0</v>
      </c>
      <c r="CU780">
        <v>1</v>
      </c>
      <c r="CV780">
        <v>0</v>
      </c>
      <c r="CW780">
        <v>0</v>
      </c>
      <c r="CX780">
        <v>0</v>
      </c>
      <c r="CY780">
        <v>1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1</v>
      </c>
      <c r="DK780">
        <v>0</v>
      </c>
      <c r="DL780">
        <v>2</v>
      </c>
      <c r="DM780">
        <v>0</v>
      </c>
      <c r="DN780">
        <v>0</v>
      </c>
      <c r="DO780">
        <v>0</v>
      </c>
      <c r="DP780">
        <v>12</v>
      </c>
      <c r="DQ780">
        <v>22</v>
      </c>
      <c r="DR780">
        <v>5</v>
      </c>
      <c r="DS780">
        <v>0</v>
      </c>
      <c r="DT780">
        <v>0</v>
      </c>
      <c r="DU780">
        <v>0</v>
      </c>
      <c r="DV780">
        <v>15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1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1</v>
      </c>
      <c r="EM780">
        <v>0</v>
      </c>
      <c r="EN780">
        <v>0</v>
      </c>
      <c r="EO780">
        <v>0</v>
      </c>
      <c r="EP780">
        <v>22</v>
      </c>
      <c r="EQ780">
        <v>6</v>
      </c>
      <c r="ER780">
        <v>2</v>
      </c>
      <c r="ES780">
        <v>1</v>
      </c>
      <c r="ET780">
        <v>0</v>
      </c>
      <c r="EU780">
        <v>0</v>
      </c>
      <c r="EV780">
        <v>0</v>
      </c>
      <c r="EW780">
        <v>0</v>
      </c>
      <c r="EX780">
        <v>0</v>
      </c>
      <c r="EY780">
        <v>0</v>
      </c>
      <c r="EZ780">
        <v>0</v>
      </c>
      <c r="FA780">
        <v>1</v>
      </c>
      <c r="FB780">
        <v>0</v>
      </c>
      <c r="FC780">
        <v>0</v>
      </c>
      <c r="FD780">
        <v>0</v>
      </c>
      <c r="FE780">
        <v>0</v>
      </c>
      <c r="FF780">
        <v>0</v>
      </c>
      <c r="FG780">
        <v>0</v>
      </c>
      <c r="FH780">
        <v>0</v>
      </c>
      <c r="FI780">
        <v>0</v>
      </c>
      <c r="FJ780">
        <v>2</v>
      </c>
      <c r="FK780">
        <v>0</v>
      </c>
      <c r="FL780">
        <v>0</v>
      </c>
      <c r="FM780">
        <v>0</v>
      </c>
      <c r="FN780">
        <v>6</v>
      </c>
      <c r="FO780">
        <v>40</v>
      </c>
      <c r="FP780">
        <v>11</v>
      </c>
      <c r="FQ780">
        <v>1</v>
      </c>
      <c r="FR780">
        <v>5</v>
      </c>
      <c r="FS780">
        <v>6</v>
      </c>
      <c r="FT780">
        <v>1</v>
      </c>
      <c r="FU780">
        <v>2</v>
      </c>
      <c r="FV780">
        <v>2</v>
      </c>
      <c r="FW780">
        <v>0</v>
      </c>
      <c r="FX780">
        <v>6</v>
      </c>
      <c r="FY780">
        <v>0</v>
      </c>
      <c r="FZ780">
        <v>2</v>
      </c>
      <c r="GA780">
        <v>0</v>
      </c>
      <c r="GB780">
        <v>0</v>
      </c>
      <c r="GC780">
        <v>0</v>
      </c>
      <c r="GD780">
        <v>1</v>
      </c>
      <c r="GE780">
        <v>0</v>
      </c>
      <c r="GF780">
        <v>0</v>
      </c>
      <c r="GG780">
        <v>1</v>
      </c>
      <c r="GH780">
        <v>0</v>
      </c>
      <c r="GI780">
        <v>0</v>
      </c>
      <c r="GJ780">
        <v>2</v>
      </c>
      <c r="GK780">
        <v>0</v>
      </c>
      <c r="GL780">
        <v>0</v>
      </c>
      <c r="GM780">
        <v>0</v>
      </c>
      <c r="GN780">
        <v>40</v>
      </c>
      <c r="GO780">
        <v>16</v>
      </c>
      <c r="GP780">
        <v>8</v>
      </c>
      <c r="GQ780">
        <v>2</v>
      </c>
      <c r="GR780">
        <v>0</v>
      </c>
      <c r="GS780">
        <v>1</v>
      </c>
      <c r="GT780">
        <v>1</v>
      </c>
      <c r="GU780">
        <v>0</v>
      </c>
      <c r="GV780">
        <v>2</v>
      </c>
      <c r="GW780">
        <v>0</v>
      </c>
      <c r="GX780">
        <v>1</v>
      </c>
      <c r="GY780">
        <v>0</v>
      </c>
      <c r="GZ780">
        <v>0</v>
      </c>
      <c r="HA780">
        <v>0</v>
      </c>
      <c r="HB780">
        <v>0</v>
      </c>
      <c r="HC780">
        <v>0</v>
      </c>
      <c r="HD780">
        <v>0</v>
      </c>
      <c r="HE780">
        <v>0</v>
      </c>
      <c r="HF780">
        <v>0</v>
      </c>
      <c r="HG780">
        <v>1</v>
      </c>
      <c r="HH780">
        <v>16</v>
      </c>
      <c r="HI780">
        <v>1</v>
      </c>
      <c r="HJ780">
        <v>0</v>
      </c>
      <c r="HK780">
        <v>0</v>
      </c>
      <c r="HL780">
        <v>0</v>
      </c>
      <c r="HM780">
        <v>0</v>
      </c>
      <c r="HN780">
        <v>1</v>
      </c>
      <c r="HO780">
        <v>0</v>
      </c>
      <c r="HP780">
        <v>0</v>
      </c>
      <c r="HQ780">
        <v>0</v>
      </c>
      <c r="HR780">
        <v>0</v>
      </c>
      <c r="HS780">
        <v>0</v>
      </c>
      <c r="HT780">
        <v>0</v>
      </c>
      <c r="HU780">
        <v>0</v>
      </c>
      <c r="HV780">
        <v>1</v>
      </c>
      <c r="HW780">
        <v>1</v>
      </c>
      <c r="HX780">
        <v>0</v>
      </c>
      <c r="HY780">
        <v>0</v>
      </c>
      <c r="HZ780">
        <v>0</v>
      </c>
      <c r="IA780">
        <v>0</v>
      </c>
      <c r="IB780">
        <v>0</v>
      </c>
      <c r="IC780">
        <v>0</v>
      </c>
      <c r="ID780">
        <v>0</v>
      </c>
      <c r="IE780">
        <v>0</v>
      </c>
      <c r="IF780">
        <v>0</v>
      </c>
      <c r="IG780">
        <v>0</v>
      </c>
      <c r="IH780">
        <v>0</v>
      </c>
      <c r="II780">
        <v>0</v>
      </c>
      <c r="IJ780">
        <v>1</v>
      </c>
      <c r="IK780">
        <v>0</v>
      </c>
      <c r="IL780">
        <v>1</v>
      </c>
      <c r="IM780">
        <v>170</v>
      </c>
      <c r="IN780">
        <v>22</v>
      </c>
      <c r="IO780">
        <v>24</v>
      </c>
      <c r="IP780">
        <v>5</v>
      </c>
      <c r="IQ780">
        <v>2</v>
      </c>
      <c r="IR780">
        <v>1</v>
      </c>
      <c r="IS780">
        <v>0</v>
      </c>
      <c r="IT780">
        <v>2</v>
      </c>
      <c r="IU780">
        <v>0</v>
      </c>
      <c r="IV780">
        <v>107</v>
      </c>
      <c r="IW780">
        <v>0</v>
      </c>
      <c r="IX780">
        <v>0</v>
      </c>
      <c r="IY780">
        <v>1</v>
      </c>
      <c r="IZ780">
        <v>0</v>
      </c>
      <c r="JA780">
        <v>0</v>
      </c>
      <c r="JB780">
        <v>0</v>
      </c>
      <c r="JC780">
        <v>0</v>
      </c>
      <c r="JD780">
        <v>0</v>
      </c>
      <c r="JE780">
        <v>1</v>
      </c>
      <c r="JF780">
        <v>1</v>
      </c>
      <c r="JG780">
        <v>1</v>
      </c>
      <c r="JH780">
        <v>2</v>
      </c>
      <c r="JI780">
        <v>1</v>
      </c>
      <c r="JJ780">
        <v>0</v>
      </c>
      <c r="JK780">
        <v>0</v>
      </c>
      <c r="JL780">
        <v>170</v>
      </c>
    </row>
    <row r="781" spans="1:272">
      <c r="A781" t="s">
        <v>221</v>
      </c>
      <c r="B781" t="s">
        <v>218</v>
      </c>
      <c r="C781" t="str">
        <f>"161104"</f>
        <v>161104</v>
      </c>
      <c r="D781" t="s">
        <v>220</v>
      </c>
      <c r="E781">
        <v>7</v>
      </c>
      <c r="F781">
        <v>1360</v>
      </c>
      <c r="G781">
        <v>1030</v>
      </c>
      <c r="H781">
        <v>562</v>
      </c>
      <c r="I781">
        <v>468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468</v>
      </c>
      <c r="T781">
        <v>0</v>
      </c>
      <c r="U781">
        <v>0</v>
      </c>
      <c r="V781">
        <v>468</v>
      </c>
      <c r="W781">
        <v>22</v>
      </c>
      <c r="X781">
        <v>17</v>
      </c>
      <c r="Y781">
        <v>5</v>
      </c>
      <c r="Z781">
        <v>0</v>
      </c>
      <c r="AA781">
        <v>446</v>
      </c>
      <c r="AB781">
        <v>78</v>
      </c>
      <c r="AC781">
        <v>6</v>
      </c>
      <c r="AD781">
        <v>14</v>
      </c>
      <c r="AE781">
        <v>30</v>
      </c>
      <c r="AF781">
        <v>11</v>
      </c>
      <c r="AG781">
        <v>0</v>
      </c>
      <c r="AH781">
        <v>5</v>
      </c>
      <c r="AI781">
        <v>0</v>
      </c>
      <c r="AJ781">
        <v>0</v>
      </c>
      <c r="AK781">
        <v>1</v>
      </c>
      <c r="AL781">
        <v>2</v>
      </c>
      <c r="AM781">
        <v>0</v>
      </c>
      <c r="AN781">
        <v>3</v>
      </c>
      <c r="AO781">
        <v>0</v>
      </c>
      <c r="AP781">
        <v>0</v>
      </c>
      <c r="AQ781">
        <v>0</v>
      </c>
      <c r="AR781">
        <v>2</v>
      </c>
      <c r="AS781">
        <v>1</v>
      </c>
      <c r="AT781">
        <v>0</v>
      </c>
      <c r="AU781">
        <v>0</v>
      </c>
      <c r="AV781">
        <v>1</v>
      </c>
      <c r="AW781">
        <v>0</v>
      </c>
      <c r="AX781">
        <v>1</v>
      </c>
      <c r="AY781">
        <v>0</v>
      </c>
      <c r="AZ781">
        <v>1</v>
      </c>
      <c r="BA781">
        <v>78</v>
      </c>
      <c r="BB781">
        <v>78</v>
      </c>
      <c r="BC781">
        <v>19</v>
      </c>
      <c r="BD781">
        <v>1</v>
      </c>
      <c r="BE781">
        <v>4</v>
      </c>
      <c r="BF781">
        <v>5</v>
      </c>
      <c r="BG781">
        <v>28</v>
      </c>
      <c r="BH781">
        <v>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6</v>
      </c>
      <c r="BO781">
        <v>2</v>
      </c>
      <c r="BP781">
        <v>1</v>
      </c>
      <c r="BQ781">
        <v>1</v>
      </c>
      <c r="BR781">
        <v>0</v>
      </c>
      <c r="BS781">
        <v>0</v>
      </c>
      <c r="BT781">
        <v>1</v>
      </c>
      <c r="BU781">
        <v>0</v>
      </c>
      <c r="BV781">
        <v>2</v>
      </c>
      <c r="BW781">
        <v>2</v>
      </c>
      <c r="BX781">
        <v>3</v>
      </c>
      <c r="BY781">
        <v>2</v>
      </c>
      <c r="BZ781">
        <v>78</v>
      </c>
      <c r="CA781">
        <v>11</v>
      </c>
      <c r="CB781">
        <v>5</v>
      </c>
      <c r="CC781">
        <v>2</v>
      </c>
      <c r="CD781">
        <v>0</v>
      </c>
      <c r="CE781">
        <v>1</v>
      </c>
      <c r="CF781">
        <v>0</v>
      </c>
      <c r="CG781">
        <v>1</v>
      </c>
      <c r="CH781">
        <v>0</v>
      </c>
      <c r="CI781">
        <v>0</v>
      </c>
      <c r="CJ781">
        <v>0</v>
      </c>
      <c r="CK781">
        <v>1</v>
      </c>
      <c r="CL781">
        <v>0</v>
      </c>
      <c r="CM781">
        <v>0</v>
      </c>
      <c r="CN781">
        <v>1</v>
      </c>
      <c r="CO781">
        <v>0</v>
      </c>
      <c r="CP781">
        <v>11</v>
      </c>
      <c r="CQ781">
        <v>19</v>
      </c>
      <c r="CR781">
        <v>9</v>
      </c>
      <c r="CS781">
        <v>4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2</v>
      </c>
      <c r="CZ781">
        <v>2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1</v>
      </c>
      <c r="DH781">
        <v>0</v>
      </c>
      <c r="DI781">
        <v>0</v>
      </c>
      <c r="DJ781">
        <v>1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19</v>
      </c>
      <c r="DQ781">
        <v>9</v>
      </c>
      <c r="DR781">
        <v>0</v>
      </c>
      <c r="DS781">
        <v>0</v>
      </c>
      <c r="DT781">
        <v>0</v>
      </c>
      <c r="DU781">
        <v>0</v>
      </c>
      <c r="DV781">
        <v>6</v>
      </c>
      <c r="DW781">
        <v>0</v>
      </c>
      <c r="DX781">
        <v>1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1</v>
      </c>
      <c r="EF781">
        <v>1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9</v>
      </c>
      <c r="EQ781">
        <v>16</v>
      </c>
      <c r="ER781">
        <v>9</v>
      </c>
      <c r="ES781">
        <v>1</v>
      </c>
      <c r="ET781">
        <v>1</v>
      </c>
      <c r="EU781">
        <v>0</v>
      </c>
      <c r="EV781">
        <v>1</v>
      </c>
      <c r="EW781">
        <v>0</v>
      </c>
      <c r="EX781">
        <v>1</v>
      </c>
      <c r="EY781">
        <v>0</v>
      </c>
      <c r="EZ781">
        <v>0</v>
      </c>
      <c r="FA781">
        <v>0</v>
      </c>
      <c r="FB781">
        <v>0</v>
      </c>
      <c r="FC781">
        <v>0</v>
      </c>
      <c r="FD781">
        <v>1</v>
      </c>
      <c r="FE781">
        <v>0</v>
      </c>
      <c r="FF781">
        <v>0</v>
      </c>
      <c r="FG781">
        <v>0</v>
      </c>
      <c r="FH781">
        <v>0</v>
      </c>
      <c r="FI781">
        <v>0</v>
      </c>
      <c r="FJ781">
        <v>1</v>
      </c>
      <c r="FK781">
        <v>0</v>
      </c>
      <c r="FL781">
        <v>0</v>
      </c>
      <c r="FM781">
        <v>1</v>
      </c>
      <c r="FN781">
        <v>16</v>
      </c>
      <c r="FO781">
        <v>33</v>
      </c>
      <c r="FP781">
        <v>10</v>
      </c>
      <c r="FQ781">
        <v>0</v>
      </c>
      <c r="FR781">
        <v>6</v>
      </c>
      <c r="FS781">
        <v>2</v>
      </c>
      <c r="FT781">
        <v>1</v>
      </c>
      <c r="FU781">
        <v>2</v>
      </c>
      <c r="FV781">
        <v>3</v>
      </c>
      <c r="FW781">
        <v>2</v>
      </c>
      <c r="FX781">
        <v>0</v>
      </c>
      <c r="FY781">
        <v>0</v>
      </c>
      <c r="FZ781">
        <v>1</v>
      </c>
      <c r="GA781">
        <v>0</v>
      </c>
      <c r="GB781">
        <v>0</v>
      </c>
      <c r="GC781">
        <v>0</v>
      </c>
      <c r="GD781">
        <v>1</v>
      </c>
      <c r="GE781">
        <v>0</v>
      </c>
      <c r="GF781">
        <v>0</v>
      </c>
      <c r="GG781">
        <v>0</v>
      </c>
      <c r="GH781">
        <v>0</v>
      </c>
      <c r="GI781">
        <v>1</v>
      </c>
      <c r="GJ781">
        <v>2</v>
      </c>
      <c r="GK781">
        <v>0</v>
      </c>
      <c r="GL781">
        <v>0</v>
      </c>
      <c r="GM781">
        <v>2</v>
      </c>
      <c r="GN781">
        <v>33</v>
      </c>
      <c r="GO781">
        <v>18</v>
      </c>
      <c r="GP781">
        <v>7</v>
      </c>
      <c r="GQ781">
        <v>5</v>
      </c>
      <c r="GR781">
        <v>0</v>
      </c>
      <c r="GS781">
        <v>0</v>
      </c>
      <c r="GT781">
        <v>1</v>
      </c>
      <c r="GU781">
        <v>1</v>
      </c>
      <c r="GV781">
        <v>0</v>
      </c>
      <c r="GW781">
        <v>0</v>
      </c>
      <c r="GX781">
        <v>1</v>
      </c>
      <c r="GY781">
        <v>0</v>
      </c>
      <c r="GZ781">
        <v>0</v>
      </c>
      <c r="HA781">
        <v>0</v>
      </c>
      <c r="HB781">
        <v>0</v>
      </c>
      <c r="HC781">
        <v>1</v>
      </c>
      <c r="HD781">
        <v>0</v>
      </c>
      <c r="HE781">
        <v>0</v>
      </c>
      <c r="HF781">
        <v>1</v>
      </c>
      <c r="HG781">
        <v>1</v>
      </c>
      <c r="HH781">
        <v>18</v>
      </c>
      <c r="HI781">
        <v>4</v>
      </c>
      <c r="HJ781">
        <v>2</v>
      </c>
      <c r="HK781">
        <v>0</v>
      </c>
      <c r="HL781">
        <v>0</v>
      </c>
      <c r="HM781">
        <v>0</v>
      </c>
      <c r="HN781">
        <v>0</v>
      </c>
      <c r="HO781">
        <v>1</v>
      </c>
      <c r="HP781">
        <v>0</v>
      </c>
      <c r="HQ781">
        <v>0</v>
      </c>
      <c r="HR781">
        <v>0</v>
      </c>
      <c r="HS781">
        <v>0</v>
      </c>
      <c r="HT781">
        <v>1</v>
      </c>
      <c r="HU781">
        <v>0</v>
      </c>
      <c r="HV781">
        <v>4</v>
      </c>
      <c r="HW781">
        <v>2</v>
      </c>
      <c r="HX781">
        <v>1</v>
      </c>
      <c r="HY781">
        <v>0</v>
      </c>
      <c r="HZ781">
        <v>1</v>
      </c>
      <c r="IA781">
        <v>0</v>
      </c>
      <c r="IB781">
        <v>0</v>
      </c>
      <c r="IC781">
        <v>0</v>
      </c>
      <c r="ID781">
        <v>0</v>
      </c>
      <c r="IE781">
        <v>0</v>
      </c>
      <c r="IF781">
        <v>0</v>
      </c>
      <c r="IG781">
        <v>0</v>
      </c>
      <c r="IH781">
        <v>0</v>
      </c>
      <c r="II781">
        <v>0</v>
      </c>
      <c r="IJ781">
        <v>0</v>
      </c>
      <c r="IK781">
        <v>0</v>
      </c>
      <c r="IL781">
        <v>2</v>
      </c>
      <c r="IM781">
        <v>178</v>
      </c>
      <c r="IN781">
        <v>49</v>
      </c>
      <c r="IO781">
        <v>12</v>
      </c>
      <c r="IP781">
        <v>12</v>
      </c>
      <c r="IQ781">
        <v>2</v>
      </c>
      <c r="IR781">
        <v>0</v>
      </c>
      <c r="IS781">
        <v>1</v>
      </c>
      <c r="IT781">
        <v>2</v>
      </c>
      <c r="IU781">
        <v>1</v>
      </c>
      <c r="IV781">
        <v>86</v>
      </c>
      <c r="IW781">
        <v>1</v>
      </c>
      <c r="IX781">
        <v>3</v>
      </c>
      <c r="IY781">
        <v>2</v>
      </c>
      <c r="IZ781">
        <v>0</v>
      </c>
      <c r="JA781">
        <v>0</v>
      </c>
      <c r="JB781">
        <v>0</v>
      </c>
      <c r="JC781">
        <v>0</v>
      </c>
      <c r="JD781">
        <v>2</v>
      </c>
      <c r="JE781">
        <v>2</v>
      </c>
      <c r="JF781">
        <v>2</v>
      </c>
      <c r="JG781">
        <v>1</v>
      </c>
      <c r="JH781">
        <v>0</v>
      </c>
      <c r="JI781">
        <v>0</v>
      </c>
      <c r="JJ781">
        <v>0</v>
      </c>
      <c r="JK781">
        <v>0</v>
      </c>
      <c r="JL781">
        <v>178</v>
      </c>
    </row>
    <row r="782" spans="1:272">
      <c r="A782" t="s">
        <v>219</v>
      </c>
      <c r="B782" t="s">
        <v>218</v>
      </c>
      <c r="C782" t="str">
        <f>"161104"</f>
        <v>161104</v>
      </c>
      <c r="D782" t="s">
        <v>217</v>
      </c>
      <c r="E782">
        <v>8</v>
      </c>
      <c r="F782">
        <v>57</v>
      </c>
      <c r="G782">
        <v>57</v>
      </c>
      <c r="H782">
        <v>24</v>
      </c>
      <c r="I782">
        <v>33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33</v>
      </c>
      <c r="T782">
        <v>0</v>
      </c>
      <c r="U782">
        <v>0</v>
      </c>
      <c r="V782">
        <v>33</v>
      </c>
      <c r="W782">
        <v>2</v>
      </c>
      <c r="X782">
        <v>1</v>
      </c>
      <c r="Y782">
        <v>1</v>
      </c>
      <c r="Z782">
        <v>0</v>
      </c>
      <c r="AA782">
        <v>31</v>
      </c>
      <c r="AB782">
        <v>7</v>
      </c>
      <c r="AC782">
        <v>4</v>
      </c>
      <c r="AD782">
        <v>1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7</v>
      </c>
      <c r="BB782">
        <v>8</v>
      </c>
      <c r="BC782">
        <v>6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1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8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1</v>
      </c>
      <c r="CR782">
        <v>1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1</v>
      </c>
      <c r="DQ782">
        <v>2</v>
      </c>
      <c r="DR782">
        <v>1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1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2</v>
      </c>
      <c r="EQ782">
        <v>7</v>
      </c>
      <c r="ER782">
        <v>2</v>
      </c>
      <c r="ES782">
        <v>3</v>
      </c>
      <c r="ET782">
        <v>0</v>
      </c>
      <c r="EU782">
        <v>1</v>
      </c>
      <c r="EV782">
        <v>0</v>
      </c>
      <c r="EW782">
        <v>0</v>
      </c>
      <c r="EX782">
        <v>0</v>
      </c>
      <c r="EY782">
        <v>0</v>
      </c>
      <c r="EZ782">
        <v>0</v>
      </c>
      <c r="FA782">
        <v>0</v>
      </c>
      <c r="FB782">
        <v>0</v>
      </c>
      <c r="FC782">
        <v>0</v>
      </c>
      <c r="FD782">
        <v>0</v>
      </c>
      <c r="FE782">
        <v>0</v>
      </c>
      <c r="FF782">
        <v>0</v>
      </c>
      <c r="FG782">
        <v>0</v>
      </c>
      <c r="FH782">
        <v>0</v>
      </c>
      <c r="FI782">
        <v>0</v>
      </c>
      <c r="FJ782">
        <v>0</v>
      </c>
      <c r="FK782">
        <v>0</v>
      </c>
      <c r="FL782">
        <v>0</v>
      </c>
      <c r="FM782">
        <v>1</v>
      </c>
      <c r="FN782">
        <v>7</v>
      </c>
      <c r="FO782">
        <v>2</v>
      </c>
      <c r="FP782">
        <v>0</v>
      </c>
      <c r="FQ782">
        <v>0</v>
      </c>
      <c r="FR782">
        <v>1</v>
      </c>
      <c r="FS782">
        <v>0</v>
      </c>
      <c r="FT782">
        <v>0</v>
      </c>
      <c r="FU782">
        <v>0</v>
      </c>
      <c r="FV782">
        <v>0</v>
      </c>
      <c r="FW782">
        <v>0</v>
      </c>
      <c r="FX782">
        <v>0</v>
      </c>
      <c r="FY782">
        <v>0</v>
      </c>
      <c r="FZ782">
        <v>0</v>
      </c>
      <c r="GA782">
        <v>0</v>
      </c>
      <c r="GB782">
        <v>0</v>
      </c>
      <c r="GC782">
        <v>0</v>
      </c>
      <c r="GD782">
        <v>0</v>
      </c>
      <c r="GE782">
        <v>0</v>
      </c>
      <c r="GF782">
        <v>0</v>
      </c>
      <c r="GG782">
        <v>0</v>
      </c>
      <c r="GH782">
        <v>0</v>
      </c>
      <c r="GI782">
        <v>0</v>
      </c>
      <c r="GJ782">
        <v>0</v>
      </c>
      <c r="GK782">
        <v>0</v>
      </c>
      <c r="GL782">
        <v>0</v>
      </c>
      <c r="GM782">
        <v>1</v>
      </c>
      <c r="GN782">
        <v>2</v>
      </c>
      <c r="GO782">
        <v>1</v>
      </c>
      <c r="GP782">
        <v>1</v>
      </c>
      <c r="GQ782">
        <v>0</v>
      </c>
      <c r="GR782">
        <v>0</v>
      </c>
      <c r="GS782">
        <v>0</v>
      </c>
      <c r="GT782">
        <v>0</v>
      </c>
      <c r="GU782">
        <v>0</v>
      </c>
      <c r="GV782">
        <v>0</v>
      </c>
      <c r="GW782">
        <v>0</v>
      </c>
      <c r="GX782">
        <v>0</v>
      </c>
      <c r="GY782">
        <v>0</v>
      </c>
      <c r="GZ782">
        <v>0</v>
      </c>
      <c r="HA782">
        <v>0</v>
      </c>
      <c r="HB782">
        <v>0</v>
      </c>
      <c r="HC782">
        <v>0</v>
      </c>
      <c r="HD782">
        <v>0</v>
      </c>
      <c r="HE782">
        <v>0</v>
      </c>
      <c r="HF782">
        <v>0</v>
      </c>
      <c r="HG782">
        <v>0</v>
      </c>
      <c r="HH782">
        <v>1</v>
      </c>
      <c r="HI782">
        <v>0</v>
      </c>
      <c r="HJ782">
        <v>0</v>
      </c>
      <c r="HK782">
        <v>0</v>
      </c>
      <c r="HL782">
        <v>0</v>
      </c>
      <c r="HM782">
        <v>0</v>
      </c>
      <c r="HN782">
        <v>0</v>
      </c>
      <c r="HO782">
        <v>0</v>
      </c>
      <c r="HP782">
        <v>0</v>
      </c>
      <c r="HQ782">
        <v>0</v>
      </c>
      <c r="HR782">
        <v>0</v>
      </c>
      <c r="HS782">
        <v>0</v>
      </c>
      <c r="HT782">
        <v>0</v>
      </c>
      <c r="HU782">
        <v>0</v>
      </c>
      <c r="HV782">
        <v>0</v>
      </c>
      <c r="HW782">
        <v>1</v>
      </c>
      <c r="HX782">
        <v>0</v>
      </c>
      <c r="HY782">
        <v>0</v>
      </c>
      <c r="HZ782">
        <v>0</v>
      </c>
      <c r="IA782">
        <v>1</v>
      </c>
      <c r="IB782">
        <v>0</v>
      </c>
      <c r="IC782">
        <v>0</v>
      </c>
      <c r="ID782">
        <v>0</v>
      </c>
      <c r="IE782">
        <v>0</v>
      </c>
      <c r="IF782">
        <v>0</v>
      </c>
      <c r="IG782">
        <v>0</v>
      </c>
      <c r="IH782">
        <v>0</v>
      </c>
      <c r="II782">
        <v>0</v>
      </c>
      <c r="IJ782">
        <v>0</v>
      </c>
      <c r="IK782">
        <v>0</v>
      </c>
      <c r="IL782">
        <v>1</v>
      </c>
      <c r="IM782">
        <v>2</v>
      </c>
      <c r="IN782">
        <v>0</v>
      </c>
      <c r="IO782">
        <v>0</v>
      </c>
      <c r="IP782">
        <v>0</v>
      </c>
      <c r="IQ782">
        <v>0</v>
      </c>
      <c r="IR782">
        <v>0</v>
      </c>
      <c r="IS782">
        <v>0</v>
      </c>
      <c r="IT782">
        <v>0</v>
      </c>
      <c r="IU782">
        <v>0</v>
      </c>
      <c r="IV782">
        <v>2</v>
      </c>
      <c r="IW782">
        <v>0</v>
      </c>
      <c r="IX782">
        <v>0</v>
      </c>
      <c r="IY782">
        <v>0</v>
      </c>
      <c r="IZ782">
        <v>0</v>
      </c>
      <c r="JA782">
        <v>0</v>
      </c>
      <c r="JB782">
        <v>0</v>
      </c>
      <c r="JC782">
        <v>0</v>
      </c>
      <c r="JD782">
        <v>0</v>
      </c>
      <c r="JE782">
        <v>0</v>
      </c>
      <c r="JF782">
        <v>0</v>
      </c>
      <c r="JG782">
        <v>0</v>
      </c>
      <c r="JH782">
        <v>0</v>
      </c>
      <c r="JI782">
        <v>0</v>
      </c>
      <c r="JJ782">
        <v>0</v>
      </c>
      <c r="JK782">
        <v>0</v>
      </c>
      <c r="JL782">
        <v>2</v>
      </c>
    </row>
    <row r="783" spans="1:272">
      <c r="A783" t="s">
        <v>216</v>
      </c>
      <c r="B783" t="s">
        <v>161</v>
      </c>
      <c r="C783" t="str">
        <f>"161105"</f>
        <v>161105</v>
      </c>
      <c r="D783" t="s">
        <v>215</v>
      </c>
      <c r="E783">
        <v>1</v>
      </c>
      <c r="F783">
        <v>1200</v>
      </c>
      <c r="G783">
        <v>909</v>
      </c>
      <c r="H783">
        <v>371</v>
      </c>
      <c r="I783">
        <v>538</v>
      </c>
      <c r="J783">
        <v>1</v>
      </c>
      <c r="K783">
        <v>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538</v>
      </c>
      <c r="T783">
        <v>0</v>
      </c>
      <c r="U783">
        <v>0</v>
      </c>
      <c r="V783">
        <v>538</v>
      </c>
      <c r="W783">
        <v>14</v>
      </c>
      <c r="X783">
        <v>8</v>
      </c>
      <c r="Y783">
        <v>6</v>
      </c>
      <c r="Z783">
        <v>0</v>
      </c>
      <c r="AA783">
        <v>524</v>
      </c>
      <c r="AB783">
        <v>115</v>
      </c>
      <c r="AC783">
        <v>17</v>
      </c>
      <c r="AD783">
        <v>24</v>
      </c>
      <c r="AE783">
        <v>45</v>
      </c>
      <c r="AF783">
        <v>8</v>
      </c>
      <c r="AG783">
        <v>0</v>
      </c>
      <c r="AH783">
        <v>3</v>
      </c>
      <c r="AI783">
        <v>0</v>
      </c>
      <c r="AJ783">
        <v>0</v>
      </c>
      <c r="AK783">
        <v>2</v>
      </c>
      <c r="AL783">
        <v>1</v>
      </c>
      <c r="AM783">
        <v>2</v>
      </c>
      <c r="AN783">
        <v>0</v>
      </c>
      <c r="AO783">
        <v>1</v>
      </c>
      <c r="AP783">
        <v>0</v>
      </c>
      <c r="AQ783">
        <v>3</v>
      </c>
      <c r="AR783">
        <v>0</v>
      </c>
      <c r="AS783">
        <v>0</v>
      </c>
      <c r="AT783">
        <v>0</v>
      </c>
      <c r="AU783">
        <v>2</v>
      </c>
      <c r="AV783">
        <v>0</v>
      </c>
      <c r="AW783">
        <v>1</v>
      </c>
      <c r="AX783">
        <v>0</v>
      </c>
      <c r="AY783">
        <v>2</v>
      </c>
      <c r="AZ783">
        <v>4</v>
      </c>
      <c r="BA783">
        <v>115</v>
      </c>
      <c r="BB783">
        <v>167</v>
      </c>
      <c r="BC783">
        <v>50</v>
      </c>
      <c r="BD783">
        <v>3</v>
      </c>
      <c r="BE783">
        <v>3</v>
      </c>
      <c r="BF783">
        <v>10</v>
      </c>
      <c r="BG783">
        <v>6</v>
      </c>
      <c r="BH783">
        <v>14</v>
      </c>
      <c r="BI783">
        <v>1</v>
      </c>
      <c r="BJ783">
        <v>3</v>
      </c>
      <c r="BK783">
        <v>7</v>
      </c>
      <c r="BL783">
        <v>1</v>
      </c>
      <c r="BM783">
        <v>0</v>
      </c>
      <c r="BN783">
        <v>13</v>
      </c>
      <c r="BO783">
        <v>1</v>
      </c>
      <c r="BP783">
        <v>1</v>
      </c>
      <c r="BQ783">
        <v>37</v>
      </c>
      <c r="BR783">
        <v>2</v>
      </c>
      <c r="BS783">
        <v>0</v>
      </c>
      <c r="BT783">
        <v>0</v>
      </c>
      <c r="BU783">
        <v>8</v>
      </c>
      <c r="BV783">
        <v>3</v>
      </c>
      <c r="BW783">
        <v>2</v>
      </c>
      <c r="BX783">
        <v>1</v>
      </c>
      <c r="BY783">
        <v>1</v>
      </c>
      <c r="BZ783">
        <v>167</v>
      </c>
      <c r="CA783">
        <v>14</v>
      </c>
      <c r="CB783">
        <v>7</v>
      </c>
      <c r="CC783">
        <v>2</v>
      </c>
      <c r="CD783">
        <v>1</v>
      </c>
      <c r="CE783">
        <v>0</v>
      </c>
      <c r="CF783">
        <v>1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2</v>
      </c>
      <c r="CM783">
        <v>0</v>
      </c>
      <c r="CN783">
        <v>0</v>
      </c>
      <c r="CO783">
        <v>1</v>
      </c>
      <c r="CP783">
        <v>14</v>
      </c>
      <c r="CQ783">
        <v>20</v>
      </c>
      <c r="CR783">
        <v>14</v>
      </c>
      <c r="CS783">
        <v>0</v>
      </c>
      <c r="CT783">
        <v>0</v>
      </c>
      <c r="CU783">
        <v>0</v>
      </c>
      <c r="CV783">
        <v>0</v>
      </c>
      <c r="CW783">
        <v>2</v>
      </c>
      <c r="CX783">
        <v>0</v>
      </c>
      <c r="CY783">
        <v>1</v>
      </c>
      <c r="CZ783">
        <v>1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2</v>
      </c>
      <c r="DN783">
        <v>0</v>
      </c>
      <c r="DO783">
        <v>0</v>
      </c>
      <c r="DP783">
        <v>20</v>
      </c>
      <c r="DQ783">
        <v>13</v>
      </c>
      <c r="DR783">
        <v>3</v>
      </c>
      <c r="DS783">
        <v>0</v>
      </c>
      <c r="DT783">
        <v>1</v>
      </c>
      <c r="DU783">
        <v>1</v>
      </c>
      <c r="DV783">
        <v>4</v>
      </c>
      <c r="DW783">
        <v>1</v>
      </c>
      <c r="DX783">
        <v>2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1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13</v>
      </c>
      <c r="EQ783">
        <v>72</v>
      </c>
      <c r="ER783">
        <v>14</v>
      </c>
      <c r="ES783">
        <v>9</v>
      </c>
      <c r="ET783">
        <v>10</v>
      </c>
      <c r="EU783">
        <v>0</v>
      </c>
      <c r="EV783">
        <v>6</v>
      </c>
      <c r="EW783">
        <v>1</v>
      </c>
      <c r="EX783">
        <v>3</v>
      </c>
      <c r="EY783">
        <v>0</v>
      </c>
      <c r="EZ783">
        <v>1</v>
      </c>
      <c r="FA783">
        <v>3</v>
      </c>
      <c r="FB783">
        <v>2</v>
      </c>
      <c r="FC783">
        <v>1</v>
      </c>
      <c r="FD783">
        <v>0</v>
      </c>
      <c r="FE783">
        <v>1</v>
      </c>
      <c r="FF783">
        <v>0</v>
      </c>
      <c r="FG783">
        <v>0</v>
      </c>
      <c r="FH783">
        <v>1</v>
      </c>
      <c r="FI783">
        <v>1</v>
      </c>
      <c r="FJ783">
        <v>18</v>
      </c>
      <c r="FK783">
        <v>0</v>
      </c>
      <c r="FL783">
        <v>0</v>
      </c>
      <c r="FM783">
        <v>1</v>
      </c>
      <c r="FN783">
        <v>72</v>
      </c>
      <c r="FO783">
        <v>55</v>
      </c>
      <c r="FP783">
        <v>14</v>
      </c>
      <c r="FQ783">
        <v>5</v>
      </c>
      <c r="FR783">
        <v>5</v>
      </c>
      <c r="FS783">
        <v>1</v>
      </c>
      <c r="FT783">
        <v>0</v>
      </c>
      <c r="FU783">
        <v>5</v>
      </c>
      <c r="FV783">
        <v>2</v>
      </c>
      <c r="FW783">
        <v>1</v>
      </c>
      <c r="FX783">
        <v>1</v>
      </c>
      <c r="FY783">
        <v>2</v>
      </c>
      <c r="FZ783">
        <v>1</v>
      </c>
      <c r="GA783">
        <v>0</v>
      </c>
      <c r="GB783">
        <v>0</v>
      </c>
      <c r="GC783">
        <v>0</v>
      </c>
      <c r="GD783">
        <v>1</v>
      </c>
      <c r="GE783">
        <v>0</v>
      </c>
      <c r="GF783">
        <v>1</v>
      </c>
      <c r="GG783">
        <v>0</v>
      </c>
      <c r="GH783">
        <v>1</v>
      </c>
      <c r="GI783">
        <v>0</v>
      </c>
      <c r="GJ783">
        <v>8</v>
      </c>
      <c r="GK783">
        <v>2</v>
      </c>
      <c r="GL783">
        <v>1</v>
      </c>
      <c r="GM783">
        <v>4</v>
      </c>
      <c r="GN783">
        <v>55</v>
      </c>
      <c r="GO783">
        <v>43</v>
      </c>
      <c r="GP783">
        <v>27</v>
      </c>
      <c r="GQ783">
        <v>4</v>
      </c>
      <c r="GR783">
        <v>2</v>
      </c>
      <c r="GS783">
        <v>1</v>
      </c>
      <c r="GT783">
        <v>0</v>
      </c>
      <c r="GU783">
        <v>0</v>
      </c>
      <c r="GV783">
        <v>1</v>
      </c>
      <c r="GW783">
        <v>1</v>
      </c>
      <c r="GX783">
        <v>1</v>
      </c>
      <c r="GY783">
        <v>1</v>
      </c>
      <c r="GZ783">
        <v>0</v>
      </c>
      <c r="HA783">
        <v>2</v>
      </c>
      <c r="HB783">
        <v>2</v>
      </c>
      <c r="HC783">
        <v>0</v>
      </c>
      <c r="HD783">
        <v>1</v>
      </c>
      <c r="HE783">
        <v>0</v>
      </c>
      <c r="HF783">
        <v>0</v>
      </c>
      <c r="HG783">
        <v>0</v>
      </c>
      <c r="HH783">
        <v>43</v>
      </c>
      <c r="HI783">
        <v>3</v>
      </c>
      <c r="HJ783">
        <v>0</v>
      </c>
      <c r="HK783">
        <v>0</v>
      </c>
      <c r="HL783">
        <v>1</v>
      </c>
      <c r="HM783">
        <v>0</v>
      </c>
      <c r="HN783">
        <v>0</v>
      </c>
      <c r="HO783">
        <v>0</v>
      </c>
      <c r="HP783">
        <v>0</v>
      </c>
      <c r="HQ783">
        <v>0</v>
      </c>
      <c r="HR783">
        <v>0</v>
      </c>
      <c r="HS783">
        <v>0</v>
      </c>
      <c r="HT783">
        <v>1</v>
      </c>
      <c r="HU783">
        <v>1</v>
      </c>
      <c r="HV783">
        <v>3</v>
      </c>
      <c r="HW783">
        <v>1</v>
      </c>
      <c r="HX783">
        <v>0</v>
      </c>
      <c r="HY783">
        <v>0</v>
      </c>
      <c r="HZ783">
        <v>0</v>
      </c>
      <c r="IA783">
        <v>0</v>
      </c>
      <c r="IB783">
        <v>0</v>
      </c>
      <c r="IC783">
        <v>0</v>
      </c>
      <c r="ID783">
        <v>0</v>
      </c>
      <c r="IE783">
        <v>0</v>
      </c>
      <c r="IF783">
        <v>0</v>
      </c>
      <c r="IG783">
        <v>1</v>
      </c>
      <c r="IH783">
        <v>0</v>
      </c>
      <c r="II783">
        <v>0</v>
      </c>
      <c r="IJ783">
        <v>0</v>
      </c>
      <c r="IK783">
        <v>0</v>
      </c>
      <c r="IL783">
        <v>1</v>
      </c>
      <c r="IM783">
        <v>21</v>
      </c>
      <c r="IN783">
        <v>9</v>
      </c>
      <c r="IO783">
        <v>7</v>
      </c>
      <c r="IP783">
        <v>4</v>
      </c>
      <c r="IQ783">
        <v>0</v>
      </c>
      <c r="IR783">
        <v>0</v>
      </c>
      <c r="IS783">
        <v>0</v>
      </c>
      <c r="IT783">
        <v>1</v>
      </c>
      <c r="IU783">
        <v>0</v>
      </c>
      <c r="IV783">
        <v>0</v>
      </c>
      <c r="IW783">
        <v>0</v>
      </c>
      <c r="IX783">
        <v>0</v>
      </c>
      <c r="IY783">
        <v>0</v>
      </c>
      <c r="IZ783">
        <v>0</v>
      </c>
      <c r="JA783">
        <v>0</v>
      </c>
      <c r="JB783">
        <v>0</v>
      </c>
      <c r="JC783">
        <v>0</v>
      </c>
      <c r="JD783">
        <v>0</v>
      </c>
      <c r="JE783">
        <v>0</v>
      </c>
      <c r="JF783">
        <v>0</v>
      </c>
      <c r="JG783">
        <v>0</v>
      </c>
      <c r="JH783">
        <v>0</v>
      </c>
      <c r="JI783">
        <v>0</v>
      </c>
      <c r="JJ783">
        <v>0</v>
      </c>
      <c r="JK783">
        <v>0</v>
      </c>
      <c r="JL783">
        <v>21</v>
      </c>
    </row>
    <row r="784" spans="1:272">
      <c r="A784" t="s">
        <v>214</v>
      </c>
      <c r="B784" t="s">
        <v>161</v>
      </c>
      <c r="C784" t="str">
        <f>"161105"</f>
        <v>161105</v>
      </c>
      <c r="D784" t="s">
        <v>213</v>
      </c>
      <c r="E784">
        <v>2</v>
      </c>
      <c r="F784">
        <v>1120</v>
      </c>
      <c r="G784">
        <v>849</v>
      </c>
      <c r="H784">
        <v>373</v>
      </c>
      <c r="I784">
        <v>476</v>
      </c>
      <c r="J784">
        <v>0</v>
      </c>
      <c r="K784">
        <v>2</v>
      </c>
      <c r="L784">
        <v>8</v>
      </c>
      <c r="M784">
        <v>8</v>
      </c>
      <c r="N784">
        <v>0</v>
      </c>
      <c r="O784">
        <v>0</v>
      </c>
      <c r="P784">
        <v>0</v>
      </c>
      <c r="Q784">
        <v>0</v>
      </c>
      <c r="R784">
        <v>8</v>
      </c>
      <c r="S784">
        <v>483</v>
      </c>
      <c r="T784">
        <v>8</v>
      </c>
      <c r="U784">
        <v>0</v>
      </c>
      <c r="V784">
        <v>483</v>
      </c>
      <c r="W784">
        <v>12</v>
      </c>
      <c r="X784">
        <v>11</v>
      </c>
      <c r="Y784">
        <v>1</v>
      </c>
      <c r="Z784">
        <v>0</v>
      </c>
      <c r="AA784">
        <v>471</v>
      </c>
      <c r="AB784">
        <v>117</v>
      </c>
      <c r="AC784">
        <v>14</v>
      </c>
      <c r="AD784">
        <v>54</v>
      </c>
      <c r="AE784">
        <v>34</v>
      </c>
      <c r="AF784">
        <v>9</v>
      </c>
      <c r="AG784">
        <v>1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1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117</v>
      </c>
      <c r="BB784">
        <v>136</v>
      </c>
      <c r="BC784">
        <v>48</v>
      </c>
      <c r="BD784">
        <v>0</v>
      </c>
      <c r="BE784">
        <v>2</v>
      </c>
      <c r="BF784">
        <v>9</v>
      </c>
      <c r="BG784">
        <v>3</v>
      </c>
      <c r="BH784">
        <v>12</v>
      </c>
      <c r="BI784">
        <v>0</v>
      </c>
      <c r="BJ784">
        <v>0</v>
      </c>
      <c r="BK784">
        <v>6</v>
      </c>
      <c r="BL784">
        <v>7</v>
      </c>
      <c r="BM784">
        <v>0</v>
      </c>
      <c r="BN784">
        <v>15</v>
      </c>
      <c r="BO784">
        <v>2</v>
      </c>
      <c r="BP784">
        <v>0</v>
      </c>
      <c r="BQ784">
        <v>25</v>
      </c>
      <c r="BR784">
        <v>2</v>
      </c>
      <c r="BS784">
        <v>1</v>
      </c>
      <c r="BT784">
        <v>0</v>
      </c>
      <c r="BU784">
        <v>2</v>
      </c>
      <c r="BV784">
        <v>1</v>
      </c>
      <c r="BW784">
        <v>1</v>
      </c>
      <c r="BX784">
        <v>0</v>
      </c>
      <c r="BY784">
        <v>0</v>
      </c>
      <c r="BZ784">
        <v>136</v>
      </c>
      <c r="CA784">
        <v>10</v>
      </c>
      <c r="CB784">
        <v>5</v>
      </c>
      <c r="CC784">
        <v>3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1</v>
      </c>
      <c r="CJ784">
        <v>0</v>
      </c>
      <c r="CK784">
        <v>0</v>
      </c>
      <c r="CL784">
        <v>0</v>
      </c>
      <c r="CM784">
        <v>0</v>
      </c>
      <c r="CN784">
        <v>1</v>
      </c>
      <c r="CO784">
        <v>0</v>
      </c>
      <c r="CP784">
        <v>10</v>
      </c>
      <c r="CQ784">
        <v>12</v>
      </c>
      <c r="CR784">
        <v>4</v>
      </c>
      <c r="CS784">
        <v>1</v>
      </c>
      <c r="CT784">
        <v>1</v>
      </c>
      <c r="CU784">
        <v>0</v>
      </c>
      <c r="CV784">
        <v>1</v>
      </c>
      <c r="CW784">
        <v>0</v>
      </c>
      <c r="CX784">
        <v>1</v>
      </c>
      <c r="CY784">
        <v>1</v>
      </c>
      <c r="CZ784">
        <v>2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1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12</v>
      </c>
      <c r="DQ784">
        <v>7</v>
      </c>
      <c r="DR784">
        <v>2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4</v>
      </c>
      <c r="EH784">
        <v>0</v>
      </c>
      <c r="EI784">
        <v>0</v>
      </c>
      <c r="EJ784">
        <v>0</v>
      </c>
      <c r="EK784">
        <v>0</v>
      </c>
      <c r="EL784">
        <v>1</v>
      </c>
      <c r="EM784">
        <v>0</v>
      </c>
      <c r="EN784">
        <v>0</v>
      </c>
      <c r="EO784">
        <v>0</v>
      </c>
      <c r="EP784">
        <v>7</v>
      </c>
      <c r="EQ784">
        <v>48</v>
      </c>
      <c r="ER784">
        <v>17</v>
      </c>
      <c r="ES784">
        <v>4</v>
      </c>
      <c r="ET784">
        <v>4</v>
      </c>
      <c r="EU784">
        <v>0</v>
      </c>
      <c r="EV784">
        <v>3</v>
      </c>
      <c r="EW784">
        <v>5</v>
      </c>
      <c r="EX784">
        <v>2</v>
      </c>
      <c r="EY784">
        <v>0</v>
      </c>
      <c r="EZ784">
        <v>0</v>
      </c>
      <c r="FA784">
        <v>0</v>
      </c>
      <c r="FB784">
        <v>1</v>
      </c>
      <c r="FC784">
        <v>0</v>
      </c>
      <c r="FD784">
        <v>0</v>
      </c>
      <c r="FE784">
        <v>0</v>
      </c>
      <c r="FF784">
        <v>0</v>
      </c>
      <c r="FG784">
        <v>0</v>
      </c>
      <c r="FH784">
        <v>0</v>
      </c>
      <c r="FI784">
        <v>0</v>
      </c>
      <c r="FJ784">
        <v>11</v>
      </c>
      <c r="FK784">
        <v>0</v>
      </c>
      <c r="FL784">
        <v>1</v>
      </c>
      <c r="FM784">
        <v>0</v>
      </c>
      <c r="FN784">
        <v>48</v>
      </c>
      <c r="FO784">
        <v>56</v>
      </c>
      <c r="FP784">
        <v>14</v>
      </c>
      <c r="FQ784">
        <v>5</v>
      </c>
      <c r="FR784">
        <v>7</v>
      </c>
      <c r="FS784">
        <v>2</v>
      </c>
      <c r="FT784">
        <v>0</v>
      </c>
      <c r="FU784">
        <v>10</v>
      </c>
      <c r="FV784">
        <v>0</v>
      </c>
      <c r="FW784">
        <v>1</v>
      </c>
      <c r="FX784">
        <v>4</v>
      </c>
      <c r="FY784">
        <v>1</v>
      </c>
      <c r="FZ784">
        <v>0</v>
      </c>
      <c r="GA784">
        <v>1</v>
      </c>
      <c r="GB784">
        <v>1</v>
      </c>
      <c r="GC784">
        <v>2</v>
      </c>
      <c r="GD784">
        <v>0</v>
      </c>
      <c r="GE784">
        <v>0</v>
      </c>
      <c r="GF784">
        <v>0</v>
      </c>
      <c r="GG784">
        <v>1</v>
      </c>
      <c r="GH784">
        <v>0</v>
      </c>
      <c r="GI784">
        <v>0</v>
      </c>
      <c r="GJ784">
        <v>1</v>
      </c>
      <c r="GK784">
        <v>2</v>
      </c>
      <c r="GL784">
        <v>2</v>
      </c>
      <c r="GM784">
        <v>2</v>
      </c>
      <c r="GN784">
        <v>56</v>
      </c>
      <c r="GO784">
        <v>53</v>
      </c>
      <c r="GP784">
        <v>23</v>
      </c>
      <c r="GQ784">
        <v>10</v>
      </c>
      <c r="GR784">
        <v>6</v>
      </c>
      <c r="GS784">
        <v>0</v>
      </c>
      <c r="GT784">
        <v>2</v>
      </c>
      <c r="GU784">
        <v>2</v>
      </c>
      <c r="GV784">
        <v>1</v>
      </c>
      <c r="GW784">
        <v>1</v>
      </c>
      <c r="GX784">
        <v>1</v>
      </c>
      <c r="GY784">
        <v>0</v>
      </c>
      <c r="GZ784">
        <v>0</v>
      </c>
      <c r="HA784">
        <v>0</v>
      </c>
      <c r="HB784">
        <v>0</v>
      </c>
      <c r="HC784">
        <v>6</v>
      </c>
      <c r="HD784">
        <v>0</v>
      </c>
      <c r="HE784">
        <v>0</v>
      </c>
      <c r="HF784">
        <v>0</v>
      </c>
      <c r="HG784">
        <v>1</v>
      </c>
      <c r="HH784">
        <v>53</v>
      </c>
      <c r="HI784">
        <v>0</v>
      </c>
      <c r="HJ784">
        <v>0</v>
      </c>
      <c r="HK784">
        <v>0</v>
      </c>
      <c r="HL784">
        <v>0</v>
      </c>
      <c r="HM784">
        <v>0</v>
      </c>
      <c r="HN784">
        <v>0</v>
      </c>
      <c r="HO784">
        <v>0</v>
      </c>
      <c r="HP784">
        <v>0</v>
      </c>
      <c r="HQ784">
        <v>0</v>
      </c>
      <c r="HR784">
        <v>0</v>
      </c>
      <c r="HS784">
        <v>0</v>
      </c>
      <c r="HT784">
        <v>0</v>
      </c>
      <c r="HU784">
        <v>0</v>
      </c>
      <c r="HV784">
        <v>0</v>
      </c>
      <c r="HW784">
        <v>1</v>
      </c>
      <c r="HX784">
        <v>1</v>
      </c>
      <c r="HY784">
        <v>0</v>
      </c>
      <c r="HZ784">
        <v>0</v>
      </c>
      <c r="IA784">
        <v>0</v>
      </c>
      <c r="IB784">
        <v>0</v>
      </c>
      <c r="IC784">
        <v>0</v>
      </c>
      <c r="ID784">
        <v>0</v>
      </c>
      <c r="IE784">
        <v>0</v>
      </c>
      <c r="IF784">
        <v>0</v>
      </c>
      <c r="IG784">
        <v>0</v>
      </c>
      <c r="IH784">
        <v>0</v>
      </c>
      <c r="II784">
        <v>0</v>
      </c>
      <c r="IJ784">
        <v>0</v>
      </c>
      <c r="IK784">
        <v>0</v>
      </c>
      <c r="IL784">
        <v>1</v>
      </c>
      <c r="IM784">
        <v>31</v>
      </c>
      <c r="IN784">
        <v>11</v>
      </c>
      <c r="IO784">
        <v>18</v>
      </c>
      <c r="IP784">
        <v>0</v>
      </c>
      <c r="IQ784">
        <v>0</v>
      </c>
      <c r="IR784">
        <v>0</v>
      </c>
      <c r="IS784">
        <v>0</v>
      </c>
      <c r="IT784">
        <v>0</v>
      </c>
      <c r="IU784">
        <v>0</v>
      </c>
      <c r="IV784">
        <v>0</v>
      </c>
      <c r="IW784">
        <v>0</v>
      </c>
      <c r="IX784">
        <v>1</v>
      </c>
      <c r="IY784">
        <v>0</v>
      </c>
      <c r="IZ784">
        <v>0</v>
      </c>
      <c r="JA784">
        <v>0</v>
      </c>
      <c r="JB784">
        <v>0</v>
      </c>
      <c r="JC784">
        <v>0</v>
      </c>
      <c r="JD784">
        <v>0</v>
      </c>
      <c r="JE784">
        <v>0</v>
      </c>
      <c r="JF784">
        <v>0</v>
      </c>
      <c r="JG784">
        <v>0</v>
      </c>
      <c r="JH784">
        <v>1</v>
      </c>
      <c r="JI784">
        <v>0</v>
      </c>
      <c r="JJ784">
        <v>0</v>
      </c>
      <c r="JK784">
        <v>0</v>
      </c>
      <c r="JL784">
        <v>31</v>
      </c>
    </row>
    <row r="785" spans="1:272">
      <c r="A785" t="s">
        <v>212</v>
      </c>
      <c r="B785" t="s">
        <v>161</v>
      </c>
      <c r="C785" t="str">
        <f>"161105"</f>
        <v>161105</v>
      </c>
      <c r="D785" t="s">
        <v>211</v>
      </c>
      <c r="E785">
        <v>3</v>
      </c>
      <c r="F785">
        <v>463</v>
      </c>
      <c r="G785">
        <v>360</v>
      </c>
      <c r="H785">
        <v>182</v>
      </c>
      <c r="I785">
        <v>178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178</v>
      </c>
      <c r="T785">
        <v>0</v>
      </c>
      <c r="U785">
        <v>0</v>
      </c>
      <c r="V785">
        <v>178</v>
      </c>
      <c r="W785">
        <v>7</v>
      </c>
      <c r="X785">
        <v>7</v>
      </c>
      <c r="Y785">
        <v>0</v>
      </c>
      <c r="Z785">
        <v>0</v>
      </c>
      <c r="AA785">
        <v>171</v>
      </c>
      <c r="AB785">
        <v>45</v>
      </c>
      <c r="AC785">
        <v>3</v>
      </c>
      <c r="AD785">
        <v>13</v>
      </c>
      <c r="AE785">
        <v>16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0</v>
      </c>
      <c r="AL785">
        <v>1</v>
      </c>
      <c r="AM785">
        <v>0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2</v>
      </c>
      <c r="AY785">
        <v>2</v>
      </c>
      <c r="AZ785">
        <v>2</v>
      </c>
      <c r="BA785">
        <v>45</v>
      </c>
      <c r="BB785">
        <v>49</v>
      </c>
      <c r="BC785">
        <v>15</v>
      </c>
      <c r="BD785">
        <v>1</v>
      </c>
      <c r="BE785">
        <v>1</v>
      </c>
      <c r="BF785">
        <v>1</v>
      </c>
      <c r="BG785">
        <v>2</v>
      </c>
      <c r="BH785">
        <v>2</v>
      </c>
      <c r="BI785">
        <v>4</v>
      </c>
      <c r="BJ785">
        <v>0</v>
      </c>
      <c r="BK785">
        <v>1</v>
      </c>
      <c r="BL785">
        <v>2</v>
      </c>
      <c r="BM785">
        <v>1</v>
      </c>
      <c r="BN785">
        <v>2</v>
      </c>
      <c r="BO785">
        <v>2</v>
      </c>
      <c r="BP785">
        <v>0</v>
      </c>
      <c r="BQ785">
        <v>11</v>
      </c>
      <c r="BR785">
        <v>0</v>
      </c>
      <c r="BS785">
        <v>0</v>
      </c>
      <c r="BT785">
        <v>0</v>
      </c>
      <c r="BU785">
        <v>0</v>
      </c>
      <c r="BV785">
        <v>4</v>
      </c>
      <c r="BW785">
        <v>0</v>
      </c>
      <c r="BX785">
        <v>0</v>
      </c>
      <c r="BY785">
        <v>0</v>
      </c>
      <c r="BZ785">
        <v>49</v>
      </c>
      <c r="CA785">
        <v>8</v>
      </c>
      <c r="CB785">
        <v>4</v>
      </c>
      <c r="CC785">
        <v>1</v>
      </c>
      <c r="CD785">
        <v>1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2</v>
      </c>
      <c r="CL785">
        <v>0</v>
      </c>
      <c r="CM785">
        <v>0</v>
      </c>
      <c r="CN785">
        <v>0</v>
      </c>
      <c r="CO785">
        <v>0</v>
      </c>
      <c r="CP785">
        <v>8</v>
      </c>
      <c r="CQ785">
        <v>9</v>
      </c>
      <c r="CR785">
        <v>4</v>
      </c>
      <c r="CS785">
        <v>0</v>
      </c>
      <c r="CT785">
        <v>0</v>
      </c>
      <c r="CU785">
        <v>1</v>
      </c>
      <c r="CV785">
        <v>1</v>
      </c>
      <c r="CW785">
        <v>0</v>
      </c>
      <c r="CX785">
        <v>0</v>
      </c>
      <c r="CY785">
        <v>0</v>
      </c>
      <c r="CZ785">
        <v>1</v>
      </c>
      <c r="DA785">
        <v>0</v>
      </c>
      <c r="DB785">
        <v>1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1</v>
      </c>
      <c r="DO785">
        <v>0</v>
      </c>
      <c r="DP785">
        <v>9</v>
      </c>
      <c r="DQ785">
        <v>4</v>
      </c>
      <c r="DR785">
        <v>1</v>
      </c>
      <c r="DS785">
        <v>1</v>
      </c>
      <c r="DT785">
        <v>0</v>
      </c>
      <c r="DU785">
        <v>0</v>
      </c>
      <c r="DV785">
        <v>1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1</v>
      </c>
      <c r="EP785">
        <v>4</v>
      </c>
      <c r="EQ785">
        <v>22</v>
      </c>
      <c r="ER785">
        <v>5</v>
      </c>
      <c r="ES785">
        <v>6</v>
      </c>
      <c r="ET785">
        <v>1</v>
      </c>
      <c r="EU785">
        <v>0</v>
      </c>
      <c r="EV785">
        <v>2</v>
      </c>
      <c r="EW785">
        <v>1</v>
      </c>
      <c r="EX785">
        <v>0</v>
      </c>
      <c r="EY785">
        <v>0</v>
      </c>
      <c r="EZ785">
        <v>0</v>
      </c>
      <c r="FA785">
        <v>0</v>
      </c>
      <c r="FB785">
        <v>0</v>
      </c>
      <c r="FC785">
        <v>0</v>
      </c>
      <c r="FD785">
        <v>0</v>
      </c>
      <c r="FE785">
        <v>0</v>
      </c>
      <c r="FF785">
        <v>1</v>
      </c>
      <c r="FG785">
        <v>1</v>
      </c>
      <c r="FH785">
        <v>0</v>
      </c>
      <c r="FI785">
        <v>0</v>
      </c>
      <c r="FJ785">
        <v>5</v>
      </c>
      <c r="FK785">
        <v>0</v>
      </c>
      <c r="FL785">
        <v>0</v>
      </c>
      <c r="FM785">
        <v>0</v>
      </c>
      <c r="FN785">
        <v>22</v>
      </c>
      <c r="FO785">
        <v>13</v>
      </c>
      <c r="FP785">
        <v>7</v>
      </c>
      <c r="FQ785">
        <v>2</v>
      </c>
      <c r="FR785">
        <v>0</v>
      </c>
      <c r="FS785">
        <v>0</v>
      </c>
      <c r="FT785">
        <v>0</v>
      </c>
      <c r="FU785">
        <v>0</v>
      </c>
      <c r="FV785">
        <v>0</v>
      </c>
      <c r="FW785">
        <v>0</v>
      </c>
      <c r="FX785">
        <v>0</v>
      </c>
      <c r="FY785">
        <v>0</v>
      </c>
      <c r="FZ785">
        <v>0</v>
      </c>
      <c r="GA785">
        <v>0</v>
      </c>
      <c r="GB785">
        <v>0</v>
      </c>
      <c r="GC785">
        <v>1</v>
      </c>
      <c r="GD785">
        <v>0</v>
      </c>
      <c r="GE785">
        <v>0</v>
      </c>
      <c r="GF785">
        <v>0</v>
      </c>
      <c r="GG785">
        <v>0</v>
      </c>
      <c r="GH785">
        <v>0</v>
      </c>
      <c r="GI785">
        <v>0</v>
      </c>
      <c r="GJ785">
        <v>2</v>
      </c>
      <c r="GK785">
        <v>0</v>
      </c>
      <c r="GL785">
        <v>0</v>
      </c>
      <c r="GM785">
        <v>1</v>
      </c>
      <c r="GN785">
        <v>13</v>
      </c>
      <c r="GO785">
        <v>12</v>
      </c>
      <c r="GP785">
        <v>6</v>
      </c>
      <c r="GQ785">
        <v>2</v>
      </c>
      <c r="GR785">
        <v>0</v>
      </c>
      <c r="GS785">
        <v>0</v>
      </c>
      <c r="GT785">
        <v>0</v>
      </c>
      <c r="GU785">
        <v>0</v>
      </c>
      <c r="GV785">
        <v>0</v>
      </c>
      <c r="GW785">
        <v>0</v>
      </c>
      <c r="GX785">
        <v>0</v>
      </c>
      <c r="GY785">
        <v>2</v>
      </c>
      <c r="GZ785">
        <v>0</v>
      </c>
      <c r="HA785">
        <v>0</v>
      </c>
      <c r="HB785">
        <v>0</v>
      </c>
      <c r="HC785">
        <v>0</v>
      </c>
      <c r="HD785">
        <v>0</v>
      </c>
      <c r="HE785">
        <v>0</v>
      </c>
      <c r="HF785">
        <v>2</v>
      </c>
      <c r="HG785">
        <v>0</v>
      </c>
      <c r="HH785">
        <v>12</v>
      </c>
      <c r="HI785">
        <v>2</v>
      </c>
      <c r="HJ785">
        <v>0</v>
      </c>
      <c r="HK785">
        <v>0</v>
      </c>
      <c r="HL785">
        <v>1</v>
      </c>
      <c r="HM785">
        <v>0</v>
      </c>
      <c r="HN785">
        <v>0</v>
      </c>
      <c r="HO785">
        <v>0</v>
      </c>
      <c r="HP785">
        <v>0</v>
      </c>
      <c r="HQ785">
        <v>0</v>
      </c>
      <c r="HR785">
        <v>0</v>
      </c>
      <c r="HS785">
        <v>0</v>
      </c>
      <c r="HT785">
        <v>0</v>
      </c>
      <c r="HU785">
        <v>1</v>
      </c>
      <c r="HV785">
        <v>2</v>
      </c>
      <c r="HW785">
        <v>0</v>
      </c>
      <c r="HX785">
        <v>0</v>
      </c>
      <c r="HY785">
        <v>0</v>
      </c>
      <c r="HZ785">
        <v>0</v>
      </c>
      <c r="IA785">
        <v>0</v>
      </c>
      <c r="IB785">
        <v>0</v>
      </c>
      <c r="IC785">
        <v>0</v>
      </c>
      <c r="ID785">
        <v>0</v>
      </c>
      <c r="IE785">
        <v>0</v>
      </c>
      <c r="IF785">
        <v>0</v>
      </c>
      <c r="IG785">
        <v>0</v>
      </c>
      <c r="IH785">
        <v>0</v>
      </c>
      <c r="II785">
        <v>0</v>
      </c>
      <c r="IJ785">
        <v>0</v>
      </c>
      <c r="IK785">
        <v>0</v>
      </c>
      <c r="IL785">
        <v>0</v>
      </c>
      <c r="IM785">
        <v>7</v>
      </c>
      <c r="IN785">
        <v>1</v>
      </c>
      <c r="IO785">
        <v>3</v>
      </c>
      <c r="IP785">
        <v>0</v>
      </c>
      <c r="IQ785">
        <v>1</v>
      </c>
      <c r="IR785">
        <v>0</v>
      </c>
      <c r="IS785">
        <v>0</v>
      </c>
      <c r="IT785">
        <v>1</v>
      </c>
      <c r="IU785">
        <v>0</v>
      </c>
      <c r="IV785">
        <v>0</v>
      </c>
      <c r="IW785">
        <v>0</v>
      </c>
      <c r="IX785">
        <v>0</v>
      </c>
      <c r="IY785">
        <v>0</v>
      </c>
      <c r="IZ785">
        <v>0</v>
      </c>
      <c r="JA785">
        <v>1</v>
      </c>
      <c r="JB785">
        <v>0</v>
      </c>
      <c r="JC785">
        <v>0</v>
      </c>
      <c r="JD785">
        <v>0</v>
      </c>
      <c r="JE785">
        <v>0</v>
      </c>
      <c r="JF785">
        <v>0</v>
      </c>
      <c r="JG785">
        <v>0</v>
      </c>
      <c r="JH785">
        <v>0</v>
      </c>
      <c r="JI785">
        <v>0</v>
      </c>
      <c r="JJ785">
        <v>0</v>
      </c>
      <c r="JK785">
        <v>0</v>
      </c>
      <c r="JL785">
        <v>7</v>
      </c>
    </row>
    <row r="786" spans="1:272">
      <c r="A786" t="s">
        <v>210</v>
      </c>
      <c r="B786" t="s">
        <v>161</v>
      </c>
      <c r="C786" t="str">
        <f>"161105"</f>
        <v>161105</v>
      </c>
      <c r="D786" t="s">
        <v>209</v>
      </c>
      <c r="E786">
        <v>4</v>
      </c>
      <c r="F786">
        <v>644</v>
      </c>
      <c r="G786">
        <v>500</v>
      </c>
      <c r="H786">
        <v>228</v>
      </c>
      <c r="I786">
        <v>272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272</v>
      </c>
      <c r="T786">
        <v>0</v>
      </c>
      <c r="U786">
        <v>0</v>
      </c>
      <c r="V786">
        <v>272</v>
      </c>
      <c r="W786">
        <v>7</v>
      </c>
      <c r="X786">
        <v>5</v>
      </c>
      <c r="Y786">
        <v>2</v>
      </c>
      <c r="Z786">
        <v>0</v>
      </c>
      <c r="AA786">
        <v>265</v>
      </c>
      <c r="AB786">
        <v>52</v>
      </c>
      <c r="AC786">
        <v>8</v>
      </c>
      <c r="AD786">
        <v>12</v>
      </c>
      <c r="AE786">
        <v>14</v>
      </c>
      <c r="AF786">
        <v>3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1</v>
      </c>
      <c r="AN786">
        <v>0</v>
      </c>
      <c r="AO786">
        <v>3</v>
      </c>
      <c r="AP786">
        <v>0</v>
      </c>
      <c r="AQ786">
        <v>0</v>
      </c>
      <c r="AR786">
        <v>0</v>
      </c>
      <c r="AS786">
        <v>3</v>
      </c>
      <c r="AT786">
        <v>5</v>
      </c>
      <c r="AU786">
        <v>0</v>
      </c>
      <c r="AV786">
        <v>0</v>
      </c>
      <c r="AW786">
        <v>1</v>
      </c>
      <c r="AX786">
        <v>0</v>
      </c>
      <c r="AY786">
        <v>1</v>
      </c>
      <c r="AZ786">
        <v>1</v>
      </c>
      <c r="BA786">
        <v>52</v>
      </c>
      <c r="BB786">
        <v>89</v>
      </c>
      <c r="BC786">
        <v>15</v>
      </c>
      <c r="BD786">
        <v>0</v>
      </c>
      <c r="BE786">
        <v>6</v>
      </c>
      <c r="BF786">
        <v>18</v>
      </c>
      <c r="BG786">
        <v>2</v>
      </c>
      <c r="BH786">
        <v>5</v>
      </c>
      <c r="BI786">
        <v>2</v>
      </c>
      <c r="BJ786">
        <v>2</v>
      </c>
      <c r="BK786">
        <v>2</v>
      </c>
      <c r="BL786">
        <v>3</v>
      </c>
      <c r="BM786">
        <v>0</v>
      </c>
      <c r="BN786">
        <v>12</v>
      </c>
      <c r="BO786">
        <v>1</v>
      </c>
      <c r="BP786">
        <v>0</v>
      </c>
      <c r="BQ786">
        <v>15</v>
      </c>
      <c r="BR786">
        <v>0</v>
      </c>
      <c r="BS786">
        <v>0</v>
      </c>
      <c r="BT786">
        <v>0</v>
      </c>
      <c r="BU786">
        <v>4</v>
      </c>
      <c r="BV786">
        <v>0</v>
      </c>
      <c r="BW786">
        <v>1</v>
      </c>
      <c r="BX786">
        <v>1</v>
      </c>
      <c r="BY786">
        <v>0</v>
      </c>
      <c r="BZ786">
        <v>89</v>
      </c>
      <c r="CA786">
        <v>7</v>
      </c>
      <c r="CB786">
        <v>3</v>
      </c>
      <c r="CC786">
        <v>1</v>
      </c>
      <c r="CD786">
        <v>0</v>
      </c>
      <c r="CE786">
        <v>0</v>
      </c>
      <c r="CF786">
        <v>1</v>
      </c>
      <c r="CG786">
        <v>1</v>
      </c>
      <c r="CH786">
        <v>1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7</v>
      </c>
      <c r="CQ786">
        <v>13</v>
      </c>
      <c r="CR786">
        <v>9</v>
      </c>
      <c r="CS786">
        <v>0</v>
      </c>
      <c r="CT786">
        <v>0</v>
      </c>
      <c r="CU786">
        <v>0</v>
      </c>
      <c r="CV786">
        <v>2</v>
      </c>
      <c r="CW786">
        <v>0</v>
      </c>
      <c r="CX786">
        <v>0</v>
      </c>
      <c r="CY786">
        <v>0</v>
      </c>
      <c r="CZ786">
        <v>1</v>
      </c>
      <c r="DA786">
        <v>0</v>
      </c>
      <c r="DB786">
        <v>1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13</v>
      </c>
      <c r="DQ786">
        <v>9</v>
      </c>
      <c r="DR786">
        <v>2</v>
      </c>
      <c r="DS786">
        <v>1</v>
      </c>
      <c r="DT786">
        <v>0</v>
      </c>
      <c r="DU786">
        <v>0</v>
      </c>
      <c r="DV786">
        <v>4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1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1</v>
      </c>
      <c r="EP786">
        <v>9</v>
      </c>
      <c r="EQ786">
        <v>16</v>
      </c>
      <c r="ER786">
        <v>5</v>
      </c>
      <c r="ES786">
        <v>1</v>
      </c>
      <c r="ET786">
        <v>0</v>
      </c>
      <c r="EU786">
        <v>0</v>
      </c>
      <c r="EV786">
        <v>1</v>
      </c>
      <c r="EW786">
        <v>0</v>
      </c>
      <c r="EX786">
        <v>0</v>
      </c>
      <c r="EY786">
        <v>1</v>
      </c>
      <c r="EZ786">
        <v>0</v>
      </c>
      <c r="FA786">
        <v>1</v>
      </c>
      <c r="FB786">
        <v>0</v>
      </c>
      <c r="FC786">
        <v>0</v>
      </c>
      <c r="FD786">
        <v>0</v>
      </c>
      <c r="FE786">
        <v>0</v>
      </c>
      <c r="FF786">
        <v>0</v>
      </c>
      <c r="FG786">
        <v>0</v>
      </c>
      <c r="FH786">
        <v>0</v>
      </c>
      <c r="FI786">
        <v>0</v>
      </c>
      <c r="FJ786">
        <v>6</v>
      </c>
      <c r="FK786">
        <v>0</v>
      </c>
      <c r="FL786">
        <v>0</v>
      </c>
      <c r="FM786">
        <v>1</v>
      </c>
      <c r="FN786">
        <v>16</v>
      </c>
      <c r="FO786">
        <v>24</v>
      </c>
      <c r="FP786">
        <v>5</v>
      </c>
      <c r="FQ786">
        <v>2</v>
      </c>
      <c r="FR786">
        <v>0</v>
      </c>
      <c r="FS786">
        <v>1</v>
      </c>
      <c r="FT786">
        <v>2</v>
      </c>
      <c r="FU786">
        <v>1</v>
      </c>
      <c r="FV786">
        <v>1</v>
      </c>
      <c r="FW786">
        <v>0</v>
      </c>
      <c r="FX786">
        <v>3</v>
      </c>
      <c r="FY786">
        <v>1</v>
      </c>
      <c r="FZ786">
        <v>0</v>
      </c>
      <c r="GA786">
        <v>0</v>
      </c>
      <c r="GB786">
        <v>0</v>
      </c>
      <c r="GC786">
        <v>1</v>
      </c>
      <c r="GD786">
        <v>3</v>
      </c>
      <c r="GE786">
        <v>0</v>
      </c>
      <c r="GF786">
        <v>0</v>
      </c>
      <c r="GG786">
        <v>0</v>
      </c>
      <c r="GH786">
        <v>0</v>
      </c>
      <c r="GI786">
        <v>0</v>
      </c>
      <c r="GJ786">
        <v>1</v>
      </c>
      <c r="GK786">
        <v>0</v>
      </c>
      <c r="GL786">
        <v>2</v>
      </c>
      <c r="GM786">
        <v>1</v>
      </c>
      <c r="GN786">
        <v>24</v>
      </c>
      <c r="GO786">
        <v>21</v>
      </c>
      <c r="GP786">
        <v>14</v>
      </c>
      <c r="GQ786">
        <v>6</v>
      </c>
      <c r="GR786">
        <v>1</v>
      </c>
      <c r="GS786">
        <v>0</v>
      </c>
      <c r="GT786">
        <v>0</v>
      </c>
      <c r="GU786">
        <v>0</v>
      </c>
      <c r="GV786">
        <v>0</v>
      </c>
      <c r="GW786">
        <v>0</v>
      </c>
      <c r="GX786">
        <v>0</v>
      </c>
      <c r="GY786">
        <v>0</v>
      </c>
      <c r="GZ786">
        <v>0</v>
      </c>
      <c r="HA786">
        <v>0</v>
      </c>
      <c r="HB786">
        <v>0</v>
      </c>
      <c r="HC786">
        <v>0</v>
      </c>
      <c r="HD786">
        <v>0</v>
      </c>
      <c r="HE786">
        <v>0</v>
      </c>
      <c r="HF786">
        <v>0</v>
      </c>
      <c r="HG786">
        <v>0</v>
      </c>
      <c r="HH786">
        <v>21</v>
      </c>
      <c r="HI786">
        <v>0</v>
      </c>
      <c r="HJ786">
        <v>0</v>
      </c>
      <c r="HK786">
        <v>0</v>
      </c>
      <c r="HL786">
        <v>0</v>
      </c>
      <c r="HM786">
        <v>0</v>
      </c>
      <c r="HN786">
        <v>0</v>
      </c>
      <c r="HO786">
        <v>0</v>
      </c>
      <c r="HP786">
        <v>0</v>
      </c>
      <c r="HQ786">
        <v>0</v>
      </c>
      <c r="HR786">
        <v>0</v>
      </c>
      <c r="HS786">
        <v>0</v>
      </c>
      <c r="HT786">
        <v>0</v>
      </c>
      <c r="HU786">
        <v>0</v>
      </c>
      <c r="HV786">
        <v>0</v>
      </c>
      <c r="HW786">
        <v>0</v>
      </c>
      <c r="HX786">
        <v>0</v>
      </c>
      <c r="HY786">
        <v>0</v>
      </c>
      <c r="HZ786">
        <v>0</v>
      </c>
      <c r="IA786">
        <v>0</v>
      </c>
      <c r="IB786">
        <v>0</v>
      </c>
      <c r="IC786">
        <v>0</v>
      </c>
      <c r="ID786">
        <v>0</v>
      </c>
      <c r="IE786">
        <v>0</v>
      </c>
      <c r="IF786">
        <v>0</v>
      </c>
      <c r="IG786">
        <v>0</v>
      </c>
      <c r="IH786">
        <v>0</v>
      </c>
      <c r="II786">
        <v>0</v>
      </c>
      <c r="IJ786">
        <v>0</v>
      </c>
      <c r="IK786">
        <v>0</v>
      </c>
      <c r="IL786">
        <v>0</v>
      </c>
      <c r="IM786">
        <v>34</v>
      </c>
      <c r="IN786">
        <v>12</v>
      </c>
      <c r="IO786">
        <v>12</v>
      </c>
      <c r="IP786">
        <v>9</v>
      </c>
      <c r="IQ786">
        <v>0</v>
      </c>
      <c r="IR786">
        <v>0</v>
      </c>
      <c r="IS786">
        <v>0</v>
      </c>
      <c r="IT786">
        <v>0</v>
      </c>
      <c r="IU786">
        <v>0</v>
      </c>
      <c r="IV786">
        <v>0</v>
      </c>
      <c r="IW786">
        <v>0</v>
      </c>
      <c r="IX786">
        <v>0</v>
      </c>
      <c r="IY786">
        <v>0</v>
      </c>
      <c r="IZ786">
        <v>0</v>
      </c>
      <c r="JA786">
        <v>0</v>
      </c>
      <c r="JB786">
        <v>0</v>
      </c>
      <c r="JC786">
        <v>0</v>
      </c>
      <c r="JD786">
        <v>0</v>
      </c>
      <c r="JE786">
        <v>0</v>
      </c>
      <c r="JF786">
        <v>1</v>
      </c>
      <c r="JG786">
        <v>0</v>
      </c>
      <c r="JH786">
        <v>0</v>
      </c>
      <c r="JI786">
        <v>0</v>
      </c>
      <c r="JJ786">
        <v>0</v>
      </c>
      <c r="JK786">
        <v>0</v>
      </c>
      <c r="JL786">
        <v>34</v>
      </c>
    </row>
    <row r="787" spans="1:272">
      <c r="A787" t="s">
        <v>208</v>
      </c>
      <c r="B787" t="s">
        <v>161</v>
      </c>
      <c r="C787" t="str">
        <f>"161105"</f>
        <v>161105</v>
      </c>
      <c r="D787" t="s">
        <v>207</v>
      </c>
      <c r="E787">
        <v>5</v>
      </c>
      <c r="F787">
        <v>1153</v>
      </c>
      <c r="G787">
        <v>880</v>
      </c>
      <c r="H787">
        <v>318</v>
      </c>
      <c r="I787">
        <v>562</v>
      </c>
      <c r="J787">
        <v>0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562</v>
      </c>
      <c r="T787">
        <v>0</v>
      </c>
      <c r="U787">
        <v>0</v>
      </c>
      <c r="V787">
        <v>562</v>
      </c>
      <c r="W787">
        <v>10</v>
      </c>
      <c r="X787">
        <v>6</v>
      </c>
      <c r="Y787">
        <v>4</v>
      </c>
      <c r="Z787">
        <v>0</v>
      </c>
      <c r="AA787">
        <v>552</v>
      </c>
      <c r="AB787">
        <v>134</v>
      </c>
      <c r="AC787">
        <v>12</v>
      </c>
      <c r="AD787">
        <v>42</v>
      </c>
      <c r="AE787">
        <v>51</v>
      </c>
      <c r="AF787">
        <v>10</v>
      </c>
      <c r="AG787">
        <v>1</v>
      </c>
      <c r="AH787">
        <v>2</v>
      </c>
      <c r="AI787">
        <v>1</v>
      </c>
      <c r="AJ787">
        <v>1</v>
      </c>
      <c r="AK787">
        <v>1</v>
      </c>
      <c r="AL787">
        <v>0</v>
      </c>
      <c r="AM787">
        <v>1</v>
      </c>
      <c r="AN787">
        <v>0</v>
      </c>
      <c r="AO787">
        <v>1</v>
      </c>
      <c r="AP787">
        <v>0</v>
      </c>
      <c r="AQ787">
        <v>1</v>
      </c>
      <c r="AR787">
        <v>1</v>
      </c>
      <c r="AS787">
        <v>1</v>
      </c>
      <c r="AT787">
        <v>3</v>
      </c>
      <c r="AU787">
        <v>1</v>
      </c>
      <c r="AV787">
        <v>1</v>
      </c>
      <c r="AW787">
        <v>2</v>
      </c>
      <c r="AX787">
        <v>0</v>
      </c>
      <c r="AY787">
        <v>0</v>
      </c>
      <c r="AZ787">
        <v>1</v>
      </c>
      <c r="BA787">
        <v>134</v>
      </c>
      <c r="BB787">
        <v>184</v>
      </c>
      <c r="BC787">
        <v>69</v>
      </c>
      <c r="BD787">
        <v>3</v>
      </c>
      <c r="BE787">
        <v>3</v>
      </c>
      <c r="BF787">
        <v>15</v>
      </c>
      <c r="BG787">
        <v>9</v>
      </c>
      <c r="BH787">
        <v>11</v>
      </c>
      <c r="BI787">
        <v>3</v>
      </c>
      <c r="BJ787">
        <v>1</v>
      </c>
      <c r="BK787">
        <v>9</v>
      </c>
      <c r="BL787">
        <v>2</v>
      </c>
      <c r="BM787">
        <v>0</v>
      </c>
      <c r="BN787">
        <v>9</v>
      </c>
      <c r="BO787">
        <v>2</v>
      </c>
      <c r="BP787">
        <v>0</v>
      </c>
      <c r="BQ787">
        <v>33</v>
      </c>
      <c r="BR787">
        <v>0</v>
      </c>
      <c r="BS787">
        <v>1</v>
      </c>
      <c r="BT787">
        <v>1</v>
      </c>
      <c r="BU787">
        <v>4</v>
      </c>
      <c r="BV787">
        <v>0</v>
      </c>
      <c r="BW787">
        <v>6</v>
      </c>
      <c r="BX787">
        <v>0</v>
      </c>
      <c r="BY787">
        <v>3</v>
      </c>
      <c r="BZ787">
        <v>184</v>
      </c>
      <c r="CA787">
        <v>14</v>
      </c>
      <c r="CB787">
        <v>9</v>
      </c>
      <c r="CC787">
        <v>2</v>
      </c>
      <c r="CD787">
        <v>0</v>
      </c>
      <c r="CE787">
        <v>0</v>
      </c>
      <c r="CF787">
        <v>0</v>
      </c>
      <c r="CG787">
        <v>0</v>
      </c>
      <c r="CH787">
        <v>1</v>
      </c>
      <c r="CI787">
        <v>1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1</v>
      </c>
      <c r="CP787">
        <v>14</v>
      </c>
      <c r="CQ787">
        <v>21</v>
      </c>
      <c r="CR787">
        <v>11</v>
      </c>
      <c r="CS787">
        <v>0</v>
      </c>
      <c r="CT787">
        <v>0</v>
      </c>
      <c r="CU787">
        <v>1</v>
      </c>
      <c r="CV787">
        <v>1</v>
      </c>
      <c r="CW787">
        <v>1</v>
      </c>
      <c r="CX787">
        <v>2</v>
      </c>
      <c r="CY787">
        <v>0</v>
      </c>
      <c r="CZ787">
        <v>1</v>
      </c>
      <c r="DA787">
        <v>2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1</v>
      </c>
      <c r="DK787">
        <v>0</v>
      </c>
      <c r="DL787">
        <v>0</v>
      </c>
      <c r="DM787">
        <v>1</v>
      </c>
      <c r="DN787">
        <v>0</v>
      </c>
      <c r="DO787">
        <v>0</v>
      </c>
      <c r="DP787">
        <v>21</v>
      </c>
      <c r="DQ787">
        <v>9</v>
      </c>
      <c r="DR787">
        <v>3</v>
      </c>
      <c r="DS787">
        <v>0</v>
      </c>
      <c r="DT787">
        <v>0</v>
      </c>
      <c r="DU787">
        <v>2</v>
      </c>
      <c r="DV787">
        <v>1</v>
      </c>
      <c r="DW787">
        <v>0</v>
      </c>
      <c r="DX787">
        <v>0</v>
      </c>
      <c r="DY787">
        <v>0</v>
      </c>
      <c r="DZ787">
        <v>0</v>
      </c>
      <c r="EA787">
        <v>1</v>
      </c>
      <c r="EB787">
        <v>0</v>
      </c>
      <c r="EC787">
        <v>1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1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9</v>
      </c>
      <c r="EQ787">
        <v>77</v>
      </c>
      <c r="ER787">
        <v>23</v>
      </c>
      <c r="ES787">
        <v>9</v>
      </c>
      <c r="ET787">
        <v>9</v>
      </c>
      <c r="EU787">
        <v>1</v>
      </c>
      <c r="EV787">
        <v>3</v>
      </c>
      <c r="EW787">
        <v>2</v>
      </c>
      <c r="EX787">
        <v>2</v>
      </c>
      <c r="EY787">
        <v>0</v>
      </c>
      <c r="EZ787">
        <v>0</v>
      </c>
      <c r="FA787">
        <v>1</v>
      </c>
      <c r="FB787">
        <v>0</v>
      </c>
      <c r="FC787">
        <v>1</v>
      </c>
      <c r="FD787">
        <v>1</v>
      </c>
      <c r="FE787">
        <v>0</v>
      </c>
      <c r="FF787">
        <v>0</v>
      </c>
      <c r="FG787">
        <v>0</v>
      </c>
      <c r="FH787">
        <v>0</v>
      </c>
      <c r="FI787">
        <v>0</v>
      </c>
      <c r="FJ787">
        <v>18</v>
      </c>
      <c r="FK787">
        <v>2</v>
      </c>
      <c r="FL787">
        <v>0</v>
      </c>
      <c r="FM787">
        <v>5</v>
      </c>
      <c r="FN787">
        <v>77</v>
      </c>
      <c r="FO787">
        <v>56</v>
      </c>
      <c r="FP787">
        <v>18</v>
      </c>
      <c r="FQ787">
        <v>12</v>
      </c>
      <c r="FR787">
        <v>2</v>
      </c>
      <c r="FS787">
        <v>3</v>
      </c>
      <c r="FT787">
        <v>0</v>
      </c>
      <c r="FU787">
        <v>8</v>
      </c>
      <c r="FV787">
        <v>0</v>
      </c>
      <c r="FW787">
        <v>1</v>
      </c>
      <c r="FX787">
        <v>4</v>
      </c>
      <c r="FY787">
        <v>0</v>
      </c>
      <c r="FZ787">
        <v>0</v>
      </c>
      <c r="GA787">
        <v>0</v>
      </c>
      <c r="GB787">
        <v>0</v>
      </c>
      <c r="GC787">
        <v>0</v>
      </c>
      <c r="GD787">
        <v>0</v>
      </c>
      <c r="GE787">
        <v>0</v>
      </c>
      <c r="GF787">
        <v>0</v>
      </c>
      <c r="GG787">
        <v>0</v>
      </c>
      <c r="GH787">
        <v>0</v>
      </c>
      <c r="GI787">
        <v>0</v>
      </c>
      <c r="GJ787">
        <v>3</v>
      </c>
      <c r="GK787">
        <v>1</v>
      </c>
      <c r="GL787">
        <v>0</v>
      </c>
      <c r="GM787">
        <v>4</v>
      </c>
      <c r="GN787">
        <v>56</v>
      </c>
      <c r="GO787">
        <v>39</v>
      </c>
      <c r="GP787">
        <v>21</v>
      </c>
      <c r="GQ787">
        <v>9</v>
      </c>
      <c r="GR787">
        <v>1</v>
      </c>
      <c r="GS787">
        <v>0</v>
      </c>
      <c r="GT787">
        <v>0</v>
      </c>
      <c r="GU787">
        <v>0</v>
      </c>
      <c r="GV787">
        <v>2</v>
      </c>
      <c r="GW787">
        <v>0</v>
      </c>
      <c r="GX787">
        <v>2</v>
      </c>
      <c r="GY787">
        <v>0</v>
      </c>
      <c r="GZ787">
        <v>0</v>
      </c>
      <c r="HA787">
        <v>1</v>
      </c>
      <c r="HB787">
        <v>0</v>
      </c>
      <c r="HC787">
        <v>1</v>
      </c>
      <c r="HD787">
        <v>0</v>
      </c>
      <c r="HE787">
        <v>0</v>
      </c>
      <c r="HF787">
        <v>0</v>
      </c>
      <c r="HG787">
        <v>2</v>
      </c>
      <c r="HH787">
        <v>39</v>
      </c>
      <c r="HI787">
        <v>1</v>
      </c>
      <c r="HJ787">
        <v>0</v>
      </c>
      <c r="HK787">
        <v>0</v>
      </c>
      <c r="HL787">
        <v>0</v>
      </c>
      <c r="HM787">
        <v>0</v>
      </c>
      <c r="HN787">
        <v>1</v>
      </c>
      <c r="HO787">
        <v>0</v>
      </c>
      <c r="HP787">
        <v>0</v>
      </c>
      <c r="HQ787">
        <v>0</v>
      </c>
      <c r="HR787">
        <v>0</v>
      </c>
      <c r="HS787">
        <v>0</v>
      </c>
      <c r="HT787">
        <v>0</v>
      </c>
      <c r="HU787">
        <v>0</v>
      </c>
      <c r="HV787">
        <v>1</v>
      </c>
      <c r="HW787">
        <v>0</v>
      </c>
      <c r="HX787">
        <v>0</v>
      </c>
      <c r="HY787">
        <v>0</v>
      </c>
      <c r="HZ787">
        <v>0</v>
      </c>
      <c r="IA787">
        <v>0</v>
      </c>
      <c r="IB787">
        <v>0</v>
      </c>
      <c r="IC787">
        <v>0</v>
      </c>
      <c r="ID787">
        <v>0</v>
      </c>
      <c r="IE787">
        <v>0</v>
      </c>
      <c r="IF787">
        <v>0</v>
      </c>
      <c r="IG787">
        <v>0</v>
      </c>
      <c r="IH787">
        <v>0</v>
      </c>
      <c r="II787">
        <v>0</v>
      </c>
      <c r="IJ787">
        <v>0</v>
      </c>
      <c r="IK787">
        <v>0</v>
      </c>
      <c r="IL787">
        <v>0</v>
      </c>
      <c r="IM787">
        <v>17</v>
      </c>
      <c r="IN787">
        <v>5</v>
      </c>
      <c r="IO787">
        <v>6</v>
      </c>
      <c r="IP787">
        <v>0</v>
      </c>
      <c r="IQ787">
        <v>0</v>
      </c>
      <c r="IR787">
        <v>0</v>
      </c>
      <c r="IS787">
        <v>0</v>
      </c>
      <c r="IT787">
        <v>2</v>
      </c>
      <c r="IU787">
        <v>0</v>
      </c>
      <c r="IV787">
        <v>2</v>
      </c>
      <c r="IW787">
        <v>0</v>
      </c>
      <c r="IX787">
        <v>0</v>
      </c>
      <c r="IY787">
        <v>0</v>
      </c>
      <c r="IZ787">
        <v>0</v>
      </c>
      <c r="JA787">
        <v>0</v>
      </c>
      <c r="JB787">
        <v>0</v>
      </c>
      <c r="JC787">
        <v>0</v>
      </c>
      <c r="JD787">
        <v>0</v>
      </c>
      <c r="JE787">
        <v>0</v>
      </c>
      <c r="JF787">
        <v>1</v>
      </c>
      <c r="JG787">
        <v>0</v>
      </c>
      <c r="JH787">
        <v>1</v>
      </c>
      <c r="JI787">
        <v>0</v>
      </c>
      <c r="JJ787">
        <v>0</v>
      </c>
      <c r="JK787">
        <v>0</v>
      </c>
      <c r="JL787">
        <v>17</v>
      </c>
    </row>
    <row r="788" spans="1:272">
      <c r="A788" t="s">
        <v>206</v>
      </c>
      <c r="B788" t="s">
        <v>161</v>
      </c>
      <c r="C788" t="str">
        <f>"161105"</f>
        <v>161105</v>
      </c>
      <c r="D788" t="s">
        <v>205</v>
      </c>
      <c r="E788">
        <v>6</v>
      </c>
      <c r="F788">
        <v>425</v>
      </c>
      <c r="G788">
        <v>318</v>
      </c>
      <c r="H788">
        <v>207</v>
      </c>
      <c r="I788">
        <v>111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111</v>
      </c>
      <c r="T788">
        <v>0</v>
      </c>
      <c r="U788">
        <v>0</v>
      </c>
      <c r="V788">
        <v>111</v>
      </c>
      <c r="W788">
        <v>3</v>
      </c>
      <c r="X788">
        <v>2</v>
      </c>
      <c r="Y788">
        <v>1</v>
      </c>
      <c r="Z788">
        <v>0</v>
      </c>
      <c r="AA788">
        <v>108</v>
      </c>
      <c r="AB788">
        <v>25</v>
      </c>
      <c r="AC788">
        <v>4</v>
      </c>
      <c r="AD788">
        <v>2</v>
      </c>
      <c r="AE788">
        <v>7</v>
      </c>
      <c r="AF788">
        <v>4</v>
      </c>
      <c r="AG788">
        <v>1</v>
      </c>
      <c r="AH788">
        <v>0</v>
      </c>
      <c r="AI788">
        <v>1</v>
      </c>
      <c r="AJ788">
        <v>1</v>
      </c>
      <c r="AK788">
        <v>1</v>
      </c>
      <c r="AL788">
        <v>0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2</v>
      </c>
      <c r="AW788">
        <v>0</v>
      </c>
      <c r="AX788">
        <v>0</v>
      </c>
      <c r="AY788">
        <v>0</v>
      </c>
      <c r="AZ788">
        <v>0</v>
      </c>
      <c r="BA788">
        <v>25</v>
      </c>
      <c r="BB788">
        <v>36</v>
      </c>
      <c r="BC788">
        <v>12</v>
      </c>
      <c r="BD788">
        <v>0</v>
      </c>
      <c r="BE788">
        <v>2</v>
      </c>
      <c r="BF788">
        <v>5</v>
      </c>
      <c r="BG788">
        <v>0</v>
      </c>
      <c r="BH788">
        <v>1</v>
      </c>
      <c r="BI788">
        <v>1</v>
      </c>
      <c r="BJ788">
        <v>0</v>
      </c>
      <c r="BK788">
        <v>1</v>
      </c>
      <c r="BL788">
        <v>1</v>
      </c>
      <c r="BM788">
        <v>0</v>
      </c>
      <c r="BN788">
        <v>5</v>
      </c>
      <c r="BO788">
        <v>0</v>
      </c>
      <c r="BP788">
        <v>0</v>
      </c>
      <c r="BQ788">
        <v>7</v>
      </c>
      <c r="BR788">
        <v>0</v>
      </c>
      <c r="BS788">
        <v>0</v>
      </c>
      <c r="BT788">
        <v>0</v>
      </c>
      <c r="BU788">
        <v>0</v>
      </c>
      <c r="BV788">
        <v>1</v>
      </c>
      <c r="BW788">
        <v>0</v>
      </c>
      <c r="BX788">
        <v>0</v>
      </c>
      <c r="BY788">
        <v>0</v>
      </c>
      <c r="BZ788">
        <v>36</v>
      </c>
      <c r="CA788">
        <v>2</v>
      </c>
      <c r="CB788">
        <v>1</v>
      </c>
      <c r="CC788">
        <v>0</v>
      </c>
      <c r="CD788">
        <v>1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2</v>
      </c>
      <c r="CQ788">
        <v>7</v>
      </c>
      <c r="CR788">
        <v>5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1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1</v>
      </c>
      <c r="DP788">
        <v>7</v>
      </c>
      <c r="DQ788">
        <v>1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1</v>
      </c>
      <c r="EO788">
        <v>0</v>
      </c>
      <c r="EP788">
        <v>1</v>
      </c>
      <c r="EQ788">
        <v>3</v>
      </c>
      <c r="ER788">
        <v>0</v>
      </c>
      <c r="ES788">
        <v>0</v>
      </c>
      <c r="ET788">
        <v>1</v>
      </c>
      <c r="EU788">
        <v>0</v>
      </c>
      <c r="EV788">
        <v>0</v>
      </c>
      <c r="EW788">
        <v>0</v>
      </c>
      <c r="EX788">
        <v>2</v>
      </c>
      <c r="EY788">
        <v>0</v>
      </c>
      <c r="EZ788">
        <v>0</v>
      </c>
      <c r="FA788">
        <v>0</v>
      </c>
      <c r="FB788">
        <v>0</v>
      </c>
      <c r="FC788">
        <v>0</v>
      </c>
      <c r="FD788">
        <v>0</v>
      </c>
      <c r="FE788">
        <v>0</v>
      </c>
      <c r="FF788">
        <v>0</v>
      </c>
      <c r="FG788">
        <v>0</v>
      </c>
      <c r="FH788">
        <v>0</v>
      </c>
      <c r="FI788">
        <v>0</v>
      </c>
      <c r="FJ788">
        <v>0</v>
      </c>
      <c r="FK788">
        <v>0</v>
      </c>
      <c r="FL788">
        <v>0</v>
      </c>
      <c r="FM788">
        <v>0</v>
      </c>
      <c r="FN788">
        <v>3</v>
      </c>
      <c r="FO788">
        <v>14</v>
      </c>
      <c r="FP788">
        <v>2</v>
      </c>
      <c r="FQ788">
        <v>0</v>
      </c>
      <c r="FR788">
        <v>2</v>
      </c>
      <c r="FS788">
        <v>0</v>
      </c>
      <c r="FT788">
        <v>0</v>
      </c>
      <c r="FU788">
        <v>0</v>
      </c>
      <c r="FV788">
        <v>0</v>
      </c>
      <c r="FW788">
        <v>0</v>
      </c>
      <c r="FX788">
        <v>1</v>
      </c>
      <c r="FY788">
        <v>0</v>
      </c>
      <c r="FZ788">
        <v>0</v>
      </c>
      <c r="GA788">
        <v>0</v>
      </c>
      <c r="GB788">
        <v>0</v>
      </c>
      <c r="GC788">
        <v>0</v>
      </c>
      <c r="GD788">
        <v>0</v>
      </c>
      <c r="GE788">
        <v>0</v>
      </c>
      <c r="GF788">
        <v>1</v>
      </c>
      <c r="GG788">
        <v>0</v>
      </c>
      <c r="GH788">
        <v>0</v>
      </c>
      <c r="GI788">
        <v>0</v>
      </c>
      <c r="GJ788">
        <v>7</v>
      </c>
      <c r="GK788">
        <v>0</v>
      </c>
      <c r="GL788">
        <v>0</v>
      </c>
      <c r="GM788">
        <v>1</v>
      </c>
      <c r="GN788">
        <v>14</v>
      </c>
      <c r="GO788">
        <v>8</v>
      </c>
      <c r="GP788">
        <v>4</v>
      </c>
      <c r="GQ788">
        <v>2</v>
      </c>
      <c r="GR788">
        <v>1</v>
      </c>
      <c r="GS788">
        <v>0</v>
      </c>
      <c r="GT788">
        <v>0</v>
      </c>
      <c r="GU788">
        <v>0</v>
      </c>
      <c r="GV788">
        <v>0</v>
      </c>
      <c r="GW788">
        <v>0</v>
      </c>
      <c r="GX788">
        <v>0</v>
      </c>
      <c r="GY788">
        <v>1</v>
      </c>
      <c r="GZ788">
        <v>0</v>
      </c>
      <c r="HA788">
        <v>0</v>
      </c>
      <c r="HB788">
        <v>0</v>
      </c>
      <c r="HC788">
        <v>0</v>
      </c>
      <c r="HD788">
        <v>0</v>
      </c>
      <c r="HE788">
        <v>0</v>
      </c>
      <c r="HF788">
        <v>0</v>
      </c>
      <c r="HG788">
        <v>0</v>
      </c>
      <c r="HH788">
        <v>8</v>
      </c>
      <c r="HI788">
        <v>0</v>
      </c>
      <c r="HJ788">
        <v>0</v>
      </c>
      <c r="HK788">
        <v>0</v>
      </c>
      <c r="HL788">
        <v>0</v>
      </c>
      <c r="HM788">
        <v>0</v>
      </c>
      <c r="HN788">
        <v>0</v>
      </c>
      <c r="HO788">
        <v>0</v>
      </c>
      <c r="HP788">
        <v>0</v>
      </c>
      <c r="HQ788">
        <v>0</v>
      </c>
      <c r="HR788">
        <v>0</v>
      </c>
      <c r="HS788">
        <v>0</v>
      </c>
      <c r="HT788">
        <v>0</v>
      </c>
      <c r="HU788">
        <v>0</v>
      </c>
      <c r="HV788">
        <v>0</v>
      </c>
      <c r="HW788">
        <v>0</v>
      </c>
      <c r="HX788">
        <v>0</v>
      </c>
      <c r="HY788">
        <v>0</v>
      </c>
      <c r="HZ788">
        <v>0</v>
      </c>
      <c r="IA788">
        <v>0</v>
      </c>
      <c r="IB788">
        <v>0</v>
      </c>
      <c r="IC788">
        <v>0</v>
      </c>
      <c r="ID788">
        <v>0</v>
      </c>
      <c r="IE788">
        <v>0</v>
      </c>
      <c r="IF788">
        <v>0</v>
      </c>
      <c r="IG788">
        <v>0</v>
      </c>
      <c r="IH788">
        <v>0</v>
      </c>
      <c r="II788">
        <v>0</v>
      </c>
      <c r="IJ788">
        <v>0</v>
      </c>
      <c r="IK788">
        <v>0</v>
      </c>
      <c r="IL788">
        <v>0</v>
      </c>
      <c r="IM788">
        <v>12</v>
      </c>
      <c r="IN788">
        <v>7</v>
      </c>
      <c r="IO788">
        <v>4</v>
      </c>
      <c r="IP788">
        <v>0</v>
      </c>
      <c r="IQ788">
        <v>0</v>
      </c>
      <c r="IR788">
        <v>0</v>
      </c>
      <c r="IS788">
        <v>0</v>
      </c>
      <c r="IT788">
        <v>1</v>
      </c>
      <c r="IU788">
        <v>0</v>
      </c>
      <c r="IV788">
        <v>0</v>
      </c>
      <c r="IW788">
        <v>0</v>
      </c>
      <c r="IX788">
        <v>0</v>
      </c>
      <c r="IY788">
        <v>0</v>
      </c>
      <c r="IZ788">
        <v>0</v>
      </c>
      <c r="JA788">
        <v>0</v>
      </c>
      <c r="JB788">
        <v>0</v>
      </c>
      <c r="JC788">
        <v>0</v>
      </c>
      <c r="JD788">
        <v>0</v>
      </c>
      <c r="JE788">
        <v>0</v>
      </c>
      <c r="JF788">
        <v>0</v>
      </c>
      <c r="JG788">
        <v>0</v>
      </c>
      <c r="JH788">
        <v>0</v>
      </c>
      <c r="JI788">
        <v>0</v>
      </c>
      <c r="JJ788">
        <v>0</v>
      </c>
      <c r="JK788">
        <v>0</v>
      </c>
      <c r="JL788">
        <v>12</v>
      </c>
    </row>
    <row r="789" spans="1:272">
      <c r="A789" t="s">
        <v>204</v>
      </c>
      <c r="B789" t="s">
        <v>161</v>
      </c>
      <c r="C789" t="str">
        <f>"161105"</f>
        <v>161105</v>
      </c>
      <c r="D789" t="s">
        <v>152</v>
      </c>
      <c r="E789">
        <v>7</v>
      </c>
      <c r="F789">
        <v>599</v>
      </c>
      <c r="G789">
        <v>460</v>
      </c>
      <c r="H789">
        <v>210</v>
      </c>
      <c r="I789">
        <v>250</v>
      </c>
      <c r="J789">
        <v>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250</v>
      </c>
      <c r="T789">
        <v>0</v>
      </c>
      <c r="U789">
        <v>0</v>
      </c>
      <c r="V789">
        <v>250</v>
      </c>
      <c r="W789">
        <v>3</v>
      </c>
      <c r="X789">
        <v>2</v>
      </c>
      <c r="Y789">
        <v>1</v>
      </c>
      <c r="Z789">
        <v>0</v>
      </c>
      <c r="AA789">
        <v>247</v>
      </c>
      <c r="AB789">
        <v>27</v>
      </c>
      <c r="AC789">
        <v>3</v>
      </c>
      <c r="AD789">
        <v>5</v>
      </c>
      <c r="AE789">
        <v>8</v>
      </c>
      <c r="AF789">
        <v>4</v>
      </c>
      <c r="AG789">
        <v>0</v>
      </c>
      <c r="AH789">
        <v>3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1</v>
      </c>
      <c r="AU789">
        <v>0</v>
      </c>
      <c r="AV789">
        <v>1</v>
      </c>
      <c r="AW789">
        <v>1</v>
      </c>
      <c r="AX789">
        <v>0</v>
      </c>
      <c r="AY789">
        <v>0</v>
      </c>
      <c r="AZ789">
        <v>1</v>
      </c>
      <c r="BA789">
        <v>27</v>
      </c>
      <c r="BB789">
        <v>78</v>
      </c>
      <c r="BC789">
        <v>18</v>
      </c>
      <c r="BD789">
        <v>1</v>
      </c>
      <c r="BE789">
        <v>6</v>
      </c>
      <c r="BF789">
        <v>13</v>
      </c>
      <c r="BG789">
        <v>3</v>
      </c>
      <c r="BH789">
        <v>8</v>
      </c>
      <c r="BI789">
        <v>0</v>
      </c>
      <c r="BJ789">
        <v>1</v>
      </c>
      <c r="BK789">
        <v>0</v>
      </c>
      <c r="BL789">
        <v>1</v>
      </c>
      <c r="BM789">
        <v>0</v>
      </c>
      <c r="BN789">
        <v>18</v>
      </c>
      <c r="BO789">
        <v>0</v>
      </c>
      <c r="BP789">
        <v>1</v>
      </c>
      <c r="BQ789">
        <v>6</v>
      </c>
      <c r="BR789">
        <v>0</v>
      </c>
      <c r="BS789">
        <v>0</v>
      </c>
      <c r="BT789">
        <v>0</v>
      </c>
      <c r="BU789">
        <v>0</v>
      </c>
      <c r="BV789">
        <v>1</v>
      </c>
      <c r="BW789">
        <v>0</v>
      </c>
      <c r="BX789">
        <v>1</v>
      </c>
      <c r="BY789">
        <v>0</v>
      </c>
      <c r="BZ789">
        <v>78</v>
      </c>
      <c r="CA789">
        <v>13</v>
      </c>
      <c r="CB789">
        <v>7</v>
      </c>
      <c r="CC789">
        <v>3</v>
      </c>
      <c r="CD789">
        <v>1</v>
      </c>
      <c r="CE789">
        <v>0</v>
      </c>
      <c r="CF789">
        <v>2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13</v>
      </c>
      <c r="CQ789">
        <v>5</v>
      </c>
      <c r="CR789">
        <v>2</v>
      </c>
      <c r="CS789">
        <v>2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1</v>
      </c>
      <c r="DM789">
        <v>0</v>
      </c>
      <c r="DN789">
        <v>0</v>
      </c>
      <c r="DO789">
        <v>0</v>
      </c>
      <c r="DP789">
        <v>5</v>
      </c>
      <c r="DQ789">
        <v>4</v>
      </c>
      <c r="DR789">
        <v>4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4</v>
      </c>
      <c r="EQ789">
        <v>15</v>
      </c>
      <c r="ER789">
        <v>6</v>
      </c>
      <c r="ES789">
        <v>3</v>
      </c>
      <c r="ET789">
        <v>0</v>
      </c>
      <c r="EU789">
        <v>0</v>
      </c>
      <c r="EV789">
        <v>0</v>
      </c>
      <c r="EW789">
        <v>0</v>
      </c>
      <c r="EX789">
        <v>1</v>
      </c>
      <c r="EY789">
        <v>0</v>
      </c>
      <c r="EZ789">
        <v>0</v>
      </c>
      <c r="FA789">
        <v>0</v>
      </c>
      <c r="FB789">
        <v>0</v>
      </c>
      <c r="FC789">
        <v>0</v>
      </c>
      <c r="FD789">
        <v>0</v>
      </c>
      <c r="FE789">
        <v>0</v>
      </c>
      <c r="FF789">
        <v>0</v>
      </c>
      <c r="FG789">
        <v>0</v>
      </c>
      <c r="FH789">
        <v>0</v>
      </c>
      <c r="FI789">
        <v>0</v>
      </c>
      <c r="FJ789">
        <v>4</v>
      </c>
      <c r="FK789">
        <v>1</v>
      </c>
      <c r="FL789">
        <v>0</v>
      </c>
      <c r="FM789">
        <v>0</v>
      </c>
      <c r="FN789">
        <v>15</v>
      </c>
      <c r="FO789">
        <v>17</v>
      </c>
      <c r="FP789">
        <v>2</v>
      </c>
      <c r="FQ789">
        <v>1</v>
      </c>
      <c r="FR789">
        <v>1</v>
      </c>
      <c r="FS789">
        <v>0</v>
      </c>
      <c r="FT789">
        <v>1</v>
      </c>
      <c r="FU789">
        <v>2</v>
      </c>
      <c r="FV789">
        <v>4</v>
      </c>
      <c r="FW789">
        <v>0</v>
      </c>
      <c r="FX789">
        <v>1</v>
      </c>
      <c r="FY789">
        <v>0</v>
      </c>
      <c r="FZ789">
        <v>0</v>
      </c>
      <c r="GA789">
        <v>0</v>
      </c>
      <c r="GB789">
        <v>0</v>
      </c>
      <c r="GC789">
        <v>0</v>
      </c>
      <c r="GD789">
        <v>1</v>
      </c>
      <c r="GE789">
        <v>0</v>
      </c>
      <c r="GF789">
        <v>0</v>
      </c>
      <c r="GG789">
        <v>0</v>
      </c>
      <c r="GH789">
        <v>0</v>
      </c>
      <c r="GI789">
        <v>0</v>
      </c>
      <c r="GJ789">
        <v>3</v>
      </c>
      <c r="GK789">
        <v>0</v>
      </c>
      <c r="GL789">
        <v>0</v>
      </c>
      <c r="GM789">
        <v>1</v>
      </c>
      <c r="GN789">
        <v>17</v>
      </c>
      <c r="GO789">
        <v>20</v>
      </c>
      <c r="GP789">
        <v>15</v>
      </c>
      <c r="GQ789">
        <v>1</v>
      </c>
      <c r="GR789">
        <v>3</v>
      </c>
      <c r="GS789">
        <v>0</v>
      </c>
      <c r="GT789">
        <v>1</v>
      </c>
      <c r="GU789">
        <v>0</v>
      </c>
      <c r="GV789">
        <v>0</v>
      </c>
      <c r="GW789">
        <v>0</v>
      </c>
      <c r="GX789">
        <v>0</v>
      </c>
      <c r="GY789">
        <v>0</v>
      </c>
      <c r="GZ789">
        <v>0</v>
      </c>
      <c r="HA789">
        <v>0</v>
      </c>
      <c r="HB789">
        <v>0</v>
      </c>
      <c r="HC789">
        <v>0</v>
      </c>
      <c r="HD789">
        <v>0</v>
      </c>
      <c r="HE789">
        <v>0</v>
      </c>
      <c r="HF789">
        <v>0</v>
      </c>
      <c r="HG789">
        <v>0</v>
      </c>
      <c r="HH789">
        <v>20</v>
      </c>
      <c r="HI789">
        <v>0</v>
      </c>
      <c r="HJ789">
        <v>0</v>
      </c>
      <c r="HK789">
        <v>0</v>
      </c>
      <c r="HL789">
        <v>0</v>
      </c>
      <c r="HM789">
        <v>0</v>
      </c>
      <c r="HN789">
        <v>0</v>
      </c>
      <c r="HO789">
        <v>0</v>
      </c>
      <c r="HP789">
        <v>0</v>
      </c>
      <c r="HQ789">
        <v>0</v>
      </c>
      <c r="HR789">
        <v>0</v>
      </c>
      <c r="HS789">
        <v>0</v>
      </c>
      <c r="HT789">
        <v>0</v>
      </c>
      <c r="HU789">
        <v>0</v>
      </c>
      <c r="HV789">
        <v>0</v>
      </c>
      <c r="HW789">
        <v>0</v>
      </c>
      <c r="HX789">
        <v>0</v>
      </c>
      <c r="HY789">
        <v>0</v>
      </c>
      <c r="HZ789">
        <v>0</v>
      </c>
      <c r="IA789">
        <v>0</v>
      </c>
      <c r="IB789">
        <v>0</v>
      </c>
      <c r="IC789">
        <v>0</v>
      </c>
      <c r="ID789">
        <v>0</v>
      </c>
      <c r="IE789">
        <v>0</v>
      </c>
      <c r="IF789">
        <v>0</v>
      </c>
      <c r="IG789">
        <v>0</v>
      </c>
      <c r="IH789">
        <v>0</v>
      </c>
      <c r="II789">
        <v>0</v>
      </c>
      <c r="IJ789">
        <v>0</v>
      </c>
      <c r="IK789">
        <v>0</v>
      </c>
      <c r="IL789">
        <v>0</v>
      </c>
      <c r="IM789">
        <v>68</v>
      </c>
      <c r="IN789">
        <v>6</v>
      </c>
      <c r="IO789">
        <v>60</v>
      </c>
      <c r="IP789">
        <v>1</v>
      </c>
      <c r="IQ789">
        <v>0</v>
      </c>
      <c r="IR789">
        <v>0</v>
      </c>
      <c r="IS789">
        <v>1</v>
      </c>
      <c r="IT789">
        <v>0</v>
      </c>
      <c r="IU789">
        <v>0</v>
      </c>
      <c r="IV789">
        <v>0</v>
      </c>
      <c r="IW789">
        <v>0</v>
      </c>
      <c r="IX789">
        <v>0</v>
      </c>
      <c r="IY789">
        <v>0</v>
      </c>
      <c r="IZ789">
        <v>0</v>
      </c>
      <c r="JA789">
        <v>0</v>
      </c>
      <c r="JB789">
        <v>0</v>
      </c>
      <c r="JC789">
        <v>0</v>
      </c>
      <c r="JD789">
        <v>0</v>
      </c>
      <c r="JE789">
        <v>0</v>
      </c>
      <c r="JF789">
        <v>0</v>
      </c>
      <c r="JG789">
        <v>0</v>
      </c>
      <c r="JH789">
        <v>0</v>
      </c>
      <c r="JI789">
        <v>0</v>
      </c>
      <c r="JJ789">
        <v>0</v>
      </c>
      <c r="JK789">
        <v>0</v>
      </c>
      <c r="JL789">
        <v>68</v>
      </c>
    </row>
    <row r="790" spans="1:272">
      <c r="A790" t="s">
        <v>203</v>
      </c>
      <c r="B790" t="s">
        <v>161</v>
      </c>
      <c r="C790" t="str">
        <f>"161105"</f>
        <v>161105</v>
      </c>
      <c r="D790" t="s">
        <v>202</v>
      </c>
      <c r="E790">
        <v>8</v>
      </c>
      <c r="F790">
        <v>1058</v>
      </c>
      <c r="G790">
        <v>809</v>
      </c>
      <c r="H790">
        <v>382</v>
      </c>
      <c r="I790">
        <v>427</v>
      </c>
      <c r="J790">
        <v>0</v>
      </c>
      <c r="K790">
        <v>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427</v>
      </c>
      <c r="T790">
        <v>0</v>
      </c>
      <c r="U790">
        <v>0</v>
      </c>
      <c r="V790">
        <v>427</v>
      </c>
      <c r="W790">
        <v>8</v>
      </c>
      <c r="X790">
        <v>1</v>
      </c>
      <c r="Y790">
        <v>5</v>
      </c>
      <c r="Z790">
        <v>0</v>
      </c>
      <c r="AA790">
        <v>419</v>
      </c>
      <c r="AB790">
        <v>80</v>
      </c>
      <c r="AC790">
        <v>3</v>
      </c>
      <c r="AD790">
        <v>36</v>
      </c>
      <c r="AE790">
        <v>18</v>
      </c>
      <c r="AF790">
        <v>10</v>
      </c>
      <c r="AG790">
        <v>1</v>
      </c>
      <c r="AH790">
        <v>3</v>
      </c>
      <c r="AI790">
        <v>0</v>
      </c>
      <c r="AJ790">
        <v>3</v>
      </c>
      <c r="AK790">
        <v>0</v>
      </c>
      <c r="AL790">
        <v>1</v>
      </c>
      <c r="AM790">
        <v>0</v>
      </c>
      <c r="AN790">
        <v>0</v>
      </c>
      <c r="AO790">
        <v>2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1</v>
      </c>
      <c r="AZ790">
        <v>1</v>
      </c>
      <c r="BA790">
        <v>80</v>
      </c>
      <c r="BB790">
        <v>128</v>
      </c>
      <c r="BC790">
        <v>27</v>
      </c>
      <c r="BD790">
        <v>6</v>
      </c>
      <c r="BE790">
        <v>10</v>
      </c>
      <c r="BF790">
        <v>15</v>
      </c>
      <c r="BG790">
        <v>5</v>
      </c>
      <c r="BH790">
        <v>2</v>
      </c>
      <c r="BI790">
        <v>0</v>
      </c>
      <c r="BJ790">
        <v>0</v>
      </c>
      <c r="BK790">
        <v>0</v>
      </c>
      <c r="BL790">
        <v>3</v>
      </c>
      <c r="BM790">
        <v>0</v>
      </c>
      <c r="BN790">
        <v>17</v>
      </c>
      <c r="BO790">
        <v>1</v>
      </c>
      <c r="BP790">
        <v>0</v>
      </c>
      <c r="BQ790">
        <v>31</v>
      </c>
      <c r="BR790">
        <v>0</v>
      </c>
      <c r="BS790">
        <v>1</v>
      </c>
      <c r="BT790">
        <v>0</v>
      </c>
      <c r="BU790">
        <v>0</v>
      </c>
      <c r="BV790">
        <v>1</v>
      </c>
      <c r="BW790">
        <v>1</v>
      </c>
      <c r="BX790">
        <v>3</v>
      </c>
      <c r="BY790">
        <v>5</v>
      </c>
      <c r="BZ790">
        <v>128</v>
      </c>
      <c r="CA790">
        <v>16</v>
      </c>
      <c r="CB790">
        <v>2</v>
      </c>
      <c r="CC790">
        <v>3</v>
      </c>
      <c r="CD790">
        <v>1</v>
      </c>
      <c r="CE790">
        <v>0</v>
      </c>
      <c r="CF790">
        <v>0</v>
      </c>
      <c r="CG790">
        <v>1</v>
      </c>
      <c r="CH790">
        <v>3</v>
      </c>
      <c r="CI790">
        <v>2</v>
      </c>
      <c r="CJ790">
        <v>2</v>
      </c>
      <c r="CK790">
        <v>0</v>
      </c>
      <c r="CL790">
        <v>0</v>
      </c>
      <c r="CM790">
        <v>0</v>
      </c>
      <c r="CN790">
        <v>1</v>
      </c>
      <c r="CO790">
        <v>1</v>
      </c>
      <c r="CP790">
        <v>16</v>
      </c>
      <c r="CQ790">
        <v>21</v>
      </c>
      <c r="CR790">
        <v>10</v>
      </c>
      <c r="CS790">
        <v>1</v>
      </c>
      <c r="CT790">
        <v>0</v>
      </c>
      <c r="CU790">
        <v>0</v>
      </c>
      <c r="CV790">
        <v>0</v>
      </c>
      <c r="CW790">
        <v>2</v>
      </c>
      <c r="CX790">
        <v>0</v>
      </c>
      <c r="CY790">
        <v>0</v>
      </c>
      <c r="CZ790">
        <v>3</v>
      </c>
      <c r="DA790">
        <v>1</v>
      </c>
      <c r="DB790">
        <v>0</v>
      </c>
      <c r="DC790">
        <v>0</v>
      </c>
      <c r="DD790">
        <v>0</v>
      </c>
      <c r="DE790">
        <v>2</v>
      </c>
      <c r="DF790">
        <v>0</v>
      </c>
      <c r="DG790">
        <v>0</v>
      </c>
      <c r="DH790">
        <v>0</v>
      </c>
      <c r="DI790">
        <v>1</v>
      </c>
      <c r="DJ790">
        <v>0</v>
      </c>
      <c r="DK790">
        <v>1</v>
      </c>
      <c r="DL790">
        <v>0</v>
      </c>
      <c r="DM790">
        <v>0</v>
      </c>
      <c r="DN790">
        <v>0</v>
      </c>
      <c r="DO790">
        <v>0</v>
      </c>
      <c r="DP790">
        <v>21</v>
      </c>
      <c r="DQ790">
        <v>13</v>
      </c>
      <c r="DR790">
        <v>7</v>
      </c>
      <c r="DS790">
        <v>0</v>
      </c>
      <c r="DT790">
        <v>0</v>
      </c>
      <c r="DU790">
        <v>0</v>
      </c>
      <c r="DV790">
        <v>4</v>
      </c>
      <c r="DW790">
        <v>0</v>
      </c>
      <c r="DX790">
        <v>2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  <c r="EP790">
        <v>13</v>
      </c>
      <c r="EQ790">
        <v>31</v>
      </c>
      <c r="ER790">
        <v>11</v>
      </c>
      <c r="ES790">
        <v>3</v>
      </c>
      <c r="ET790">
        <v>3</v>
      </c>
      <c r="EU790">
        <v>0</v>
      </c>
      <c r="EV790">
        <v>1</v>
      </c>
      <c r="EW790">
        <v>0</v>
      </c>
      <c r="EX790">
        <v>1</v>
      </c>
      <c r="EY790">
        <v>0</v>
      </c>
      <c r="EZ790">
        <v>0</v>
      </c>
      <c r="FA790">
        <v>0</v>
      </c>
      <c r="FB790">
        <v>0</v>
      </c>
      <c r="FC790">
        <v>0</v>
      </c>
      <c r="FD790">
        <v>0</v>
      </c>
      <c r="FE790">
        <v>0</v>
      </c>
      <c r="FF790">
        <v>0</v>
      </c>
      <c r="FG790">
        <v>0</v>
      </c>
      <c r="FH790">
        <v>0</v>
      </c>
      <c r="FI790">
        <v>0</v>
      </c>
      <c r="FJ790">
        <v>10</v>
      </c>
      <c r="FK790">
        <v>2</v>
      </c>
      <c r="FL790">
        <v>0</v>
      </c>
      <c r="FM790">
        <v>0</v>
      </c>
      <c r="FN790">
        <v>31</v>
      </c>
      <c r="FO790">
        <v>48</v>
      </c>
      <c r="FP790">
        <v>12</v>
      </c>
      <c r="FQ790">
        <v>7</v>
      </c>
      <c r="FR790">
        <v>7</v>
      </c>
      <c r="FS790">
        <v>2</v>
      </c>
      <c r="FT790">
        <v>0</v>
      </c>
      <c r="FU790">
        <v>3</v>
      </c>
      <c r="FV790">
        <v>1</v>
      </c>
      <c r="FW790">
        <v>0</v>
      </c>
      <c r="FX790">
        <v>2</v>
      </c>
      <c r="FY790">
        <v>0</v>
      </c>
      <c r="FZ790">
        <v>2</v>
      </c>
      <c r="GA790">
        <v>1</v>
      </c>
      <c r="GB790">
        <v>0</v>
      </c>
      <c r="GC790">
        <v>0</v>
      </c>
      <c r="GD790">
        <v>1</v>
      </c>
      <c r="GE790">
        <v>2</v>
      </c>
      <c r="GF790">
        <v>0</v>
      </c>
      <c r="GG790">
        <v>2</v>
      </c>
      <c r="GH790">
        <v>0</v>
      </c>
      <c r="GI790">
        <v>1</v>
      </c>
      <c r="GJ790">
        <v>4</v>
      </c>
      <c r="GK790">
        <v>0</v>
      </c>
      <c r="GL790">
        <v>1</v>
      </c>
      <c r="GM790">
        <v>0</v>
      </c>
      <c r="GN790">
        <v>48</v>
      </c>
      <c r="GO790">
        <v>33</v>
      </c>
      <c r="GP790">
        <v>15</v>
      </c>
      <c r="GQ790">
        <v>0</v>
      </c>
      <c r="GR790">
        <v>8</v>
      </c>
      <c r="GS790">
        <v>1</v>
      </c>
      <c r="GT790">
        <v>1</v>
      </c>
      <c r="GU790">
        <v>0</v>
      </c>
      <c r="GV790">
        <v>2</v>
      </c>
      <c r="GW790">
        <v>1</v>
      </c>
      <c r="GX790">
        <v>0</v>
      </c>
      <c r="GY790">
        <v>0</v>
      </c>
      <c r="GZ790">
        <v>0</v>
      </c>
      <c r="HA790">
        <v>0</v>
      </c>
      <c r="HB790">
        <v>0</v>
      </c>
      <c r="HC790">
        <v>0</v>
      </c>
      <c r="HD790">
        <v>0</v>
      </c>
      <c r="HE790">
        <v>0</v>
      </c>
      <c r="HF790">
        <v>0</v>
      </c>
      <c r="HG790">
        <v>5</v>
      </c>
      <c r="HH790">
        <v>33</v>
      </c>
      <c r="HI790">
        <v>0</v>
      </c>
      <c r="HJ790">
        <v>0</v>
      </c>
      <c r="HK790">
        <v>0</v>
      </c>
      <c r="HL790">
        <v>0</v>
      </c>
      <c r="HM790">
        <v>0</v>
      </c>
      <c r="HN790">
        <v>0</v>
      </c>
      <c r="HO790">
        <v>0</v>
      </c>
      <c r="HP790">
        <v>0</v>
      </c>
      <c r="HQ790">
        <v>0</v>
      </c>
      <c r="HR790">
        <v>0</v>
      </c>
      <c r="HS790">
        <v>0</v>
      </c>
      <c r="HT790">
        <v>0</v>
      </c>
      <c r="HU790">
        <v>0</v>
      </c>
      <c r="HV790">
        <v>0</v>
      </c>
      <c r="HW790">
        <v>0</v>
      </c>
      <c r="HX790">
        <v>0</v>
      </c>
      <c r="HY790">
        <v>0</v>
      </c>
      <c r="HZ790">
        <v>0</v>
      </c>
      <c r="IA790">
        <v>0</v>
      </c>
      <c r="IB790">
        <v>0</v>
      </c>
      <c r="IC790">
        <v>0</v>
      </c>
      <c r="ID790">
        <v>0</v>
      </c>
      <c r="IE790">
        <v>0</v>
      </c>
      <c r="IF790">
        <v>0</v>
      </c>
      <c r="IG790">
        <v>0</v>
      </c>
      <c r="IH790">
        <v>0</v>
      </c>
      <c r="II790">
        <v>0</v>
      </c>
      <c r="IJ790">
        <v>0</v>
      </c>
      <c r="IK790">
        <v>0</v>
      </c>
      <c r="IL790">
        <v>0</v>
      </c>
      <c r="IM790">
        <v>49</v>
      </c>
      <c r="IN790">
        <v>12</v>
      </c>
      <c r="IO790">
        <v>19</v>
      </c>
      <c r="IP790">
        <v>6</v>
      </c>
      <c r="IQ790">
        <v>1</v>
      </c>
      <c r="IR790">
        <v>1</v>
      </c>
      <c r="IS790">
        <v>0</v>
      </c>
      <c r="IT790">
        <v>4</v>
      </c>
      <c r="IU790">
        <v>2</v>
      </c>
      <c r="IV790">
        <v>0</v>
      </c>
      <c r="IW790">
        <v>0</v>
      </c>
      <c r="IX790">
        <v>0</v>
      </c>
      <c r="IY790">
        <v>0</v>
      </c>
      <c r="IZ790">
        <v>0</v>
      </c>
      <c r="JA790">
        <v>0</v>
      </c>
      <c r="JB790">
        <v>0</v>
      </c>
      <c r="JC790">
        <v>0</v>
      </c>
      <c r="JD790">
        <v>0</v>
      </c>
      <c r="JE790">
        <v>0</v>
      </c>
      <c r="JF790">
        <v>0</v>
      </c>
      <c r="JG790">
        <v>2</v>
      </c>
      <c r="JH790">
        <v>0</v>
      </c>
      <c r="JI790">
        <v>0</v>
      </c>
      <c r="JJ790">
        <v>0</v>
      </c>
      <c r="JK790">
        <v>2</v>
      </c>
      <c r="JL790">
        <v>49</v>
      </c>
    </row>
    <row r="791" spans="1:272">
      <c r="A791" t="s">
        <v>201</v>
      </c>
      <c r="B791" t="s">
        <v>161</v>
      </c>
      <c r="C791" t="str">
        <f>"161105"</f>
        <v>161105</v>
      </c>
      <c r="D791" t="s">
        <v>50</v>
      </c>
      <c r="E791">
        <v>9</v>
      </c>
      <c r="F791">
        <v>1148</v>
      </c>
      <c r="G791">
        <v>880</v>
      </c>
      <c r="H791">
        <v>340</v>
      </c>
      <c r="I791">
        <v>540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540</v>
      </c>
      <c r="T791">
        <v>0</v>
      </c>
      <c r="U791">
        <v>0</v>
      </c>
      <c r="V791">
        <v>540</v>
      </c>
      <c r="W791">
        <v>7</v>
      </c>
      <c r="X791">
        <v>3</v>
      </c>
      <c r="Y791">
        <v>4</v>
      </c>
      <c r="Z791">
        <v>0</v>
      </c>
      <c r="AA791">
        <v>533</v>
      </c>
      <c r="AB791">
        <v>123</v>
      </c>
      <c r="AC791">
        <v>13</v>
      </c>
      <c r="AD791">
        <v>34</v>
      </c>
      <c r="AE791">
        <v>43</v>
      </c>
      <c r="AF791">
        <v>12</v>
      </c>
      <c r="AG791">
        <v>0</v>
      </c>
      <c r="AH791">
        <v>0</v>
      </c>
      <c r="AI791">
        <v>1</v>
      </c>
      <c r="AJ791">
        <v>1</v>
      </c>
      <c r="AK791">
        <v>0</v>
      </c>
      <c r="AL791">
        <v>1</v>
      </c>
      <c r="AM791">
        <v>0</v>
      </c>
      <c r="AN791">
        <v>5</v>
      </c>
      <c r="AO791">
        <v>0</v>
      </c>
      <c r="AP791">
        <v>0</v>
      </c>
      <c r="AQ791">
        <v>0</v>
      </c>
      <c r="AR791">
        <v>1</v>
      </c>
      <c r="AS791">
        <v>1</v>
      </c>
      <c r="AT791">
        <v>1</v>
      </c>
      <c r="AU791">
        <v>1</v>
      </c>
      <c r="AV791">
        <v>0</v>
      </c>
      <c r="AW791">
        <v>0</v>
      </c>
      <c r="AX791">
        <v>5</v>
      </c>
      <c r="AY791">
        <v>0</v>
      </c>
      <c r="AZ791">
        <v>4</v>
      </c>
      <c r="BA791">
        <v>123</v>
      </c>
      <c r="BB791">
        <v>194</v>
      </c>
      <c r="BC791">
        <v>75</v>
      </c>
      <c r="BD791">
        <v>2</v>
      </c>
      <c r="BE791">
        <v>5</v>
      </c>
      <c r="BF791">
        <v>19</v>
      </c>
      <c r="BG791">
        <v>3</v>
      </c>
      <c r="BH791">
        <v>12</v>
      </c>
      <c r="BI791">
        <v>1</v>
      </c>
      <c r="BJ791">
        <v>4</v>
      </c>
      <c r="BK791">
        <v>2</v>
      </c>
      <c r="BL791">
        <v>9</v>
      </c>
      <c r="BM791">
        <v>0</v>
      </c>
      <c r="BN791">
        <v>22</v>
      </c>
      <c r="BO791">
        <v>4</v>
      </c>
      <c r="BP791">
        <v>0</v>
      </c>
      <c r="BQ791">
        <v>24</v>
      </c>
      <c r="BR791">
        <v>0</v>
      </c>
      <c r="BS791">
        <v>1</v>
      </c>
      <c r="BT791">
        <v>1</v>
      </c>
      <c r="BU791">
        <v>1</v>
      </c>
      <c r="BV791">
        <v>2</v>
      </c>
      <c r="BW791">
        <v>2</v>
      </c>
      <c r="BX791">
        <v>1</v>
      </c>
      <c r="BY791">
        <v>4</v>
      </c>
      <c r="BZ791">
        <v>194</v>
      </c>
      <c r="CA791">
        <v>21</v>
      </c>
      <c r="CB791">
        <v>11</v>
      </c>
      <c r="CC791">
        <v>1</v>
      </c>
      <c r="CD791">
        <v>0</v>
      </c>
      <c r="CE791">
        <v>1</v>
      </c>
      <c r="CF791">
        <v>1</v>
      </c>
      <c r="CG791">
        <v>0</v>
      </c>
      <c r="CH791">
        <v>2</v>
      </c>
      <c r="CI791">
        <v>1</v>
      </c>
      <c r="CJ791">
        <v>0</v>
      </c>
      <c r="CK791">
        <v>0</v>
      </c>
      <c r="CL791">
        <v>3</v>
      </c>
      <c r="CM791">
        <v>0</v>
      </c>
      <c r="CN791">
        <v>1</v>
      </c>
      <c r="CO791">
        <v>0</v>
      </c>
      <c r="CP791">
        <v>21</v>
      </c>
      <c r="CQ791">
        <v>22</v>
      </c>
      <c r="CR791">
        <v>10</v>
      </c>
      <c r="CS791">
        <v>2</v>
      </c>
      <c r="CT791">
        <v>0</v>
      </c>
      <c r="CU791">
        <v>0</v>
      </c>
      <c r="CV791">
        <v>5</v>
      </c>
      <c r="CW791">
        <v>0</v>
      </c>
      <c r="CX791">
        <v>0</v>
      </c>
      <c r="CY791">
        <v>1</v>
      </c>
      <c r="CZ791">
        <v>1</v>
      </c>
      <c r="DA791">
        <v>0</v>
      </c>
      <c r="DB791">
        <v>0</v>
      </c>
      <c r="DC791">
        <v>0</v>
      </c>
      <c r="DD791">
        <v>1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2</v>
      </c>
      <c r="DM791">
        <v>0</v>
      </c>
      <c r="DN791">
        <v>0</v>
      </c>
      <c r="DO791">
        <v>0</v>
      </c>
      <c r="DP791">
        <v>22</v>
      </c>
      <c r="DQ791">
        <v>2</v>
      </c>
      <c r="DR791">
        <v>2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2</v>
      </c>
      <c r="EQ791">
        <v>39</v>
      </c>
      <c r="ER791">
        <v>9</v>
      </c>
      <c r="ES791">
        <v>14</v>
      </c>
      <c r="ET791">
        <v>5</v>
      </c>
      <c r="EU791">
        <v>0</v>
      </c>
      <c r="EV791">
        <v>2</v>
      </c>
      <c r="EW791">
        <v>0</v>
      </c>
      <c r="EX791">
        <v>0</v>
      </c>
      <c r="EY791">
        <v>0</v>
      </c>
      <c r="EZ791">
        <v>0</v>
      </c>
      <c r="FA791">
        <v>1</v>
      </c>
      <c r="FB791">
        <v>1</v>
      </c>
      <c r="FC791">
        <v>0</v>
      </c>
      <c r="FD791">
        <v>0</v>
      </c>
      <c r="FE791">
        <v>0</v>
      </c>
      <c r="FF791">
        <v>0</v>
      </c>
      <c r="FG791">
        <v>0</v>
      </c>
      <c r="FH791">
        <v>0</v>
      </c>
      <c r="FI791">
        <v>0</v>
      </c>
      <c r="FJ791">
        <v>7</v>
      </c>
      <c r="FK791">
        <v>0</v>
      </c>
      <c r="FL791">
        <v>0</v>
      </c>
      <c r="FM791">
        <v>0</v>
      </c>
      <c r="FN791">
        <v>39</v>
      </c>
      <c r="FO791">
        <v>59</v>
      </c>
      <c r="FP791">
        <v>16</v>
      </c>
      <c r="FQ791">
        <v>7</v>
      </c>
      <c r="FR791">
        <v>3</v>
      </c>
      <c r="FS791">
        <v>1</v>
      </c>
      <c r="FT791">
        <v>1</v>
      </c>
      <c r="FU791">
        <v>7</v>
      </c>
      <c r="FV791">
        <v>5</v>
      </c>
      <c r="FW791">
        <v>2</v>
      </c>
      <c r="FX791">
        <v>1</v>
      </c>
      <c r="FY791">
        <v>0</v>
      </c>
      <c r="FZ791">
        <v>0</v>
      </c>
      <c r="GA791">
        <v>0</v>
      </c>
      <c r="GB791">
        <v>1</v>
      </c>
      <c r="GC791">
        <v>0</v>
      </c>
      <c r="GD791">
        <v>3</v>
      </c>
      <c r="GE791">
        <v>0</v>
      </c>
      <c r="GF791">
        <v>0</v>
      </c>
      <c r="GG791">
        <v>1</v>
      </c>
      <c r="GH791">
        <v>1</v>
      </c>
      <c r="GI791">
        <v>0</v>
      </c>
      <c r="GJ791">
        <v>6</v>
      </c>
      <c r="GK791">
        <v>1</v>
      </c>
      <c r="GL791">
        <v>2</v>
      </c>
      <c r="GM791">
        <v>1</v>
      </c>
      <c r="GN791">
        <v>59</v>
      </c>
      <c r="GO791">
        <v>47</v>
      </c>
      <c r="GP791">
        <v>22</v>
      </c>
      <c r="GQ791">
        <v>7</v>
      </c>
      <c r="GR791">
        <v>7</v>
      </c>
      <c r="GS791">
        <v>0</v>
      </c>
      <c r="GT791">
        <v>3</v>
      </c>
      <c r="GU791">
        <v>0</v>
      </c>
      <c r="GV791">
        <v>1</v>
      </c>
      <c r="GW791">
        <v>0</v>
      </c>
      <c r="GX791">
        <v>0</v>
      </c>
      <c r="GY791">
        <v>1</v>
      </c>
      <c r="GZ791">
        <v>1</v>
      </c>
      <c r="HA791">
        <v>0</v>
      </c>
      <c r="HB791">
        <v>0</v>
      </c>
      <c r="HC791">
        <v>2</v>
      </c>
      <c r="HD791">
        <v>0</v>
      </c>
      <c r="HE791">
        <v>0</v>
      </c>
      <c r="HF791">
        <v>1</v>
      </c>
      <c r="HG791">
        <v>2</v>
      </c>
      <c r="HH791">
        <v>47</v>
      </c>
      <c r="HI791">
        <v>2</v>
      </c>
      <c r="HJ791">
        <v>0</v>
      </c>
      <c r="HK791">
        <v>0</v>
      </c>
      <c r="HL791">
        <v>0</v>
      </c>
      <c r="HM791">
        <v>0</v>
      </c>
      <c r="HN791">
        <v>0</v>
      </c>
      <c r="HO791">
        <v>0</v>
      </c>
      <c r="HP791">
        <v>0</v>
      </c>
      <c r="HQ791">
        <v>0</v>
      </c>
      <c r="HR791">
        <v>0</v>
      </c>
      <c r="HS791">
        <v>0</v>
      </c>
      <c r="HT791">
        <v>0</v>
      </c>
      <c r="HU791">
        <v>2</v>
      </c>
      <c r="HV791">
        <v>2</v>
      </c>
      <c r="HW791">
        <v>1</v>
      </c>
      <c r="HX791">
        <v>0</v>
      </c>
      <c r="HY791">
        <v>0</v>
      </c>
      <c r="HZ791">
        <v>0</v>
      </c>
      <c r="IA791">
        <v>1</v>
      </c>
      <c r="IB791">
        <v>0</v>
      </c>
      <c r="IC791">
        <v>0</v>
      </c>
      <c r="ID791">
        <v>0</v>
      </c>
      <c r="IE791">
        <v>0</v>
      </c>
      <c r="IF791">
        <v>0</v>
      </c>
      <c r="IG791">
        <v>0</v>
      </c>
      <c r="IH791">
        <v>0</v>
      </c>
      <c r="II791">
        <v>0</v>
      </c>
      <c r="IJ791">
        <v>0</v>
      </c>
      <c r="IK791">
        <v>0</v>
      </c>
      <c r="IL791">
        <v>1</v>
      </c>
      <c r="IM791">
        <v>23</v>
      </c>
      <c r="IN791">
        <v>8</v>
      </c>
      <c r="IO791">
        <v>10</v>
      </c>
      <c r="IP791">
        <v>5</v>
      </c>
      <c r="IQ791">
        <v>0</v>
      </c>
      <c r="IR791">
        <v>0</v>
      </c>
      <c r="IS791">
        <v>0</v>
      </c>
      <c r="IT791">
        <v>0</v>
      </c>
      <c r="IU791">
        <v>0</v>
      </c>
      <c r="IV791">
        <v>0</v>
      </c>
      <c r="IW791">
        <v>0</v>
      </c>
      <c r="IX791">
        <v>0</v>
      </c>
      <c r="IY791">
        <v>0</v>
      </c>
      <c r="IZ791">
        <v>0</v>
      </c>
      <c r="JA791">
        <v>0</v>
      </c>
      <c r="JB791">
        <v>0</v>
      </c>
      <c r="JC791">
        <v>0</v>
      </c>
      <c r="JD791">
        <v>0</v>
      </c>
      <c r="JE791">
        <v>0</v>
      </c>
      <c r="JF791">
        <v>0</v>
      </c>
      <c r="JG791">
        <v>0</v>
      </c>
      <c r="JH791">
        <v>0</v>
      </c>
      <c r="JI791">
        <v>0</v>
      </c>
      <c r="JJ791">
        <v>0</v>
      </c>
      <c r="JK791">
        <v>0</v>
      </c>
      <c r="JL791">
        <v>23</v>
      </c>
    </row>
    <row r="792" spans="1:272">
      <c r="A792" t="s">
        <v>200</v>
      </c>
      <c r="B792" t="s">
        <v>161</v>
      </c>
      <c r="C792" t="str">
        <f>"161105"</f>
        <v>161105</v>
      </c>
      <c r="D792" t="s">
        <v>198</v>
      </c>
      <c r="E792">
        <v>10</v>
      </c>
      <c r="F792">
        <v>1215</v>
      </c>
      <c r="G792">
        <v>926</v>
      </c>
      <c r="H792">
        <v>368</v>
      </c>
      <c r="I792">
        <v>558</v>
      </c>
      <c r="J792">
        <v>0</v>
      </c>
      <c r="K792">
        <v>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557</v>
      </c>
      <c r="T792">
        <v>0</v>
      </c>
      <c r="U792">
        <v>0</v>
      </c>
      <c r="V792">
        <v>557</v>
      </c>
      <c r="W792">
        <v>8</v>
      </c>
      <c r="X792">
        <v>6</v>
      </c>
      <c r="Y792">
        <v>2</v>
      </c>
      <c r="Z792">
        <v>0</v>
      </c>
      <c r="AA792">
        <v>549</v>
      </c>
      <c r="AB792">
        <v>97</v>
      </c>
      <c r="AC792">
        <v>7</v>
      </c>
      <c r="AD792">
        <v>40</v>
      </c>
      <c r="AE792">
        <v>26</v>
      </c>
      <c r="AF792">
        <v>5</v>
      </c>
      <c r="AG792">
        <v>0</v>
      </c>
      <c r="AH792">
        <v>1</v>
      </c>
      <c r="AI792">
        <v>1</v>
      </c>
      <c r="AJ792">
        <v>4</v>
      </c>
      <c r="AK792">
        <v>1</v>
      </c>
      <c r="AL792">
        <v>0</v>
      </c>
      <c r="AM792">
        <v>0</v>
      </c>
      <c r="AN792">
        <v>1</v>
      </c>
      <c r="AO792">
        <v>3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3</v>
      </c>
      <c r="AY792">
        <v>0</v>
      </c>
      <c r="AZ792">
        <v>2</v>
      </c>
      <c r="BA792">
        <v>97</v>
      </c>
      <c r="BB792">
        <v>188</v>
      </c>
      <c r="BC792">
        <v>52</v>
      </c>
      <c r="BD792">
        <v>3</v>
      </c>
      <c r="BE792">
        <v>4</v>
      </c>
      <c r="BF792">
        <v>11</v>
      </c>
      <c r="BG792">
        <v>9</v>
      </c>
      <c r="BH792">
        <v>13</v>
      </c>
      <c r="BI792">
        <v>2</v>
      </c>
      <c r="BJ792">
        <v>0</v>
      </c>
      <c r="BK792">
        <v>1</v>
      </c>
      <c r="BL792">
        <v>3</v>
      </c>
      <c r="BM792">
        <v>2</v>
      </c>
      <c r="BN792">
        <v>17</v>
      </c>
      <c r="BO792">
        <v>5</v>
      </c>
      <c r="BP792">
        <v>0</v>
      </c>
      <c r="BQ792">
        <v>53</v>
      </c>
      <c r="BR792">
        <v>2</v>
      </c>
      <c r="BS792">
        <v>1</v>
      </c>
      <c r="BT792">
        <v>1</v>
      </c>
      <c r="BU792">
        <v>2</v>
      </c>
      <c r="BV792">
        <v>1</v>
      </c>
      <c r="BW792">
        <v>2</v>
      </c>
      <c r="BX792">
        <v>0</v>
      </c>
      <c r="BY792">
        <v>4</v>
      </c>
      <c r="BZ792">
        <v>188</v>
      </c>
      <c r="CA792">
        <v>24</v>
      </c>
      <c r="CB792">
        <v>11</v>
      </c>
      <c r="CC792">
        <v>3</v>
      </c>
      <c r="CD792">
        <v>2</v>
      </c>
      <c r="CE792">
        <v>1</v>
      </c>
      <c r="CF792">
        <v>0</v>
      </c>
      <c r="CG792">
        <v>1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6</v>
      </c>
      <c r="CP792">
        <v>24</v>
      </c>
      <c r="CQ792">
        <v>19</v>
      </c>
      <c r="CR792">
        <v>12</v>
      </c>
      <c r="CS792">
        <v>2</v>
      </c>
      <c r="CT792">
        <v>1</v>
      </c>
      <c r="CU792">
        <v>1</v>
      </c>
      <c r="CV792">
        <v>0</v>
      </c>
      <c r="CW792">
        <v>0</v>
      </c>
      <c r="CX792">
        <v>1</v>
      </c>
      <c r="CY792">
        <v>0</v>
      </c>
      <c r="CZ792">
        <v>0</v>
      </c>
      <c r="DA792">
        <v>0</v>
      </c>
      <c r="DB792">
        <v>1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1</v>
      </c>
      <c r="DP792">
        <v>19</v>
      </c>
      <c r="DQ792">
        <v>8</v>
      </c>
      <c r="DR792">
        <v>2</v>
      </c>
      <c r="DS792">
        <v>0</v>
      </c>
      <c r="DT792">
        <v>0</v>
      </c>
      <c r="DU792">
        <v>2</v>
      </c>
      <c r="DV792">
        <v>0</v>
      </c>
      <c r="DW792">
        <v>1</v>
      </c>
      <c r="DX792">
        <v>0</v>
      </c>
      <c r="DY792">
        <v>2</v>
      </c>
      <c r="DZ792">
        <v>0</v>
      </c>
      <c r="EA792">
        <v>0</v>
      </c>
      <c r="EB792">
        <v>1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8</v>
      </c>
      <c r="EQ792">
        <v>38</v>
      </c>
      <c r="ER792">
        <v>13</v>
      </c>
      <c r="ES792">
        <v>9</v>
      </c>
      <c r="ET792">
        <v>1</v>
      </c>
      <c r="EU792">
        <v>1</v>
      </c>
      <c r="EV792">
        <v>3</v>
      </c>
      <c r="EW792">
        <v>0</v>
      </c>
      <c r="EX792">
        <v>1</v>
      </c>
      <c r="EY792">
        <v>0</v>
      </c>
      <c r="EZ792">
        <v>1</v>
      </c>
      <c r="FA792">
        <v>0</v>
      </c>
      <c r="FB792">
        <v>0</v>
      </c>
      <c r="FC792">
        <v>0</v>
      </c>
      <c r="FD792">
        <v>1</v>
      </c>
      <c r="FE792">
        <v>0</v>
      </c>
      <c r="FF792">
        <v>0</v>
      </c>
      <c r="FG792">
        <v>0</v>
      </c>
      <c r="FH792">
        <v>0</v>
      </c>
      <c r="FI792">
        <v>1</v>
      </c>
      <c r="FJ792">
        <v>4</v>
      </c>
      <c r="FK792">
        <v>0</v>
      </c>
      <c r="FL792">
        <v>2</v>
      </c>
      <c r="FM792">
        <v>1</v>
      </c>
      <c r="FN792">
        <v>38</v>
      </c>
      <c r="FO792">
        <v>65</v>
      </c>
      <c r="FP792">
        <v>24</v>
      </c>
      <c r="FQ792">
        <v>5</v>
      </c>
      <c r="FR792">
        <v>4</v>
      </c>
      <c r="FS792">
        <v>1</v>
      </c>
      <c r="FT792">
        <v>1</v>
      </c>
      <c r="FU792">
        <v>3</v>
      </c>
      <c r="FV792">
        <v>0</v>
      </c>
      <c r="FW792">
        <v>0</v>
      </c>
      <c r="FX792">
        <v>1</v>
      </c>
      <c r="FY792">
        <v>2</v>
      </c>
      <c r="FZ792">
        <v>1</v>
      </c>
      <c r="GA792">
        <v>0</v>
      </c>
      <c r="GB792">
        <v>0</v>
      </c>
      <c r="GC792">
        <v>5</v>
      </c>
      <c r="GD792">
        <v>1</v>
      </c>
      <c r="GE792">
        <v>0</v>
      </c>
      <c r="GF792">
        <v>1</v>
      </c>
      <c r="GG792">
        <v>0</v>
      </c>
      <c r="GH792">
        <v>2</v>
      </c>
      <c r="GI792">
        <v>0</v>
      </c>
      <c r="GJ792">
        <v>13</v>
      </c>
      <c r="GK792">
        <v>1</v>
      </c>
      <c r="GL792">
        <v>0</v>
      </c>
      <c r="GM792">
        <v>0</v>
      </c>
      <c r="GN792">
        <v>65</v>
      </c>
      <c r="GO792">
        <v>62</v>
      </c>
      <c r="GP792">
        <v>40</v>
      </c>
      <c r="GQ792">
        <v>8</v>
      </c>
      <c r="GR792">
        <v>3</v>
      </c>
      <c r="GS792">
        <v>1</v>
      </c>
      <c r="GT792">
        <v>0</v>
      </c>
      <c r="GU792">
        <v>0</v>
      </c>
      <c r="GV792">
        <v>2</v>
      </c>
      <c r="GW792">
        <v>0</v>
      </c>
      <c r="GX792">
        <v>2</v>
      </c>
      <c r="GY792">
        <v>1</v>
      </c>
      <c r="GZ792">
        <v>0</v>
      </c>
      <c r="HA792">
        <v>0</v>
      </c>
      <c r="HB792">
        <v>1</v>
      </c>
      <c r="HC792">
        <v>0</v>
      </c>
      <c r="HD792">
        <v>0</v>
      </c>
      <c r="HE792">
        <v>0</v>
      </c>
      <c r="HF792">
        <v>1</v>
      </c>
      <c r="HG792">
        <v>3</v>
      </c>
      <c r="HH792">
        <v>62</v>
      </c>
      <c r="HI792">
        <v>6</v>
      </c>
      <c r="HJ792">
        <v>1</v>
      </c>
      <c r="HK792">
        <v>1</v>
      </c>
      <c r="HL792">
        <v>2</v>
      </c>
      <c r="HM792">
        <v>0</v>
      </c>
      <c r="HN792">
        <v>0</v>
      </c>
      <c r="HO792">
        <v>0</v>
      </c>
      <c r="HP792">
        <v>1</v>
      </c>
      <c r="HQ792">
        <v>1</v>
      </c>
      <c r="HR792">
        <v>0</v>
      </c>
      <c r="HS792">
        <v>0</v>
      </c>
      <c r="HT792">
        <v>0</v>
      </c>
      <c r="HU792">
        <v>0</v>
      </c>
      <c r="HV792">
        <v>6</v>
      </c>
      <c r="HW792">
        <v>0</v>
      </c>
      <c r="HX792">
        <v>0</v>
      </c>
      <c r="HY792">
        <v>0</v>
      </c>
      <c r="HZ792">
        <v>0</v>
      </c>
      <c r="IA792">
        <v>0</v>
      </c>
      <c r="IB792">
        <v>0</v>
      </c>
      <c r="IC792">
        <v>0</v>
      </c>
      <c r="ID792">
        <v>0</v>
      </c>
      <c r="IE792">
        <v>0</v>
      </c>
      <c r="IF792">
        <v>0</v>
      </c>
      <c r="IG792">
        <v>0</v>
      </c>
      <c r="IH792">
        <v>0</v>
      </c>
      <c r="II792">
        <v>0</v>
      </c>
      <c r="IJ792">
        <v>0</v>
      </c>
      <c r="IK792">
        <v>0</v>
      </c>
      <c r="IL792">
        <v>0</v>
      </c>
      <c r="IM792">
        <v>42</v>
      </c>
      <c r="IN792">
        <v>11</v>
      </c>
      <c r="IO792">
        <v>18</v>
      </c>
      <c r="IP792">
        <v>6</v>
      </c>
      <c r="IQ792">
        <v>0</v>
      </c>
      <c r="IR792">
        <v>1</v>
      </c>
      <c r="IS792">
        <v>0</v>
      </c>
      <c r="IT792">
        <v>1</v>
      </c>
      <c r="IU792">
        <v>0</v>
      </c>
      <c r="IV792">
        <v>2</v>
      </c>
      <c r="IW792">
        <v>0</v>
      </c>
      <c r="IX792">
        <v>1</v>
      </c>
      <c r="IY792">
        <v>0</v>
      </c>
      <c r="IZ792">
        <v>0</v>
      </c>
      <c r="JA792">
        <v>0</v>
      </c>
      <c r="JB792">
        <v>0</v>
      </c>
      <c r="JC792">
        <v>0</v>
      </c>
      <c r="JD792">
        <v>0</v>
      </c>
      <c r="JE792">
        <v>0</v>
      </c>
      <c r="JF792">
        <v>0</v>
      </c>
      <c r="JG792">
        <v>0</v>
      </c>
      <c r="JH792">
        <v>0</v>
      </c>
      <c r="JI792">
        <v>1</v>
      </c>
      <c r="JJ792">
        <v>1</v>
      </c>
      <c r="JK792">
        <v>0</v>
      </c>
      <c r="JL792">
        <v>42</v>
      </c>
    </row>
    <row r="793" spans="1:272">
      <c r="A793" t="s">
        <v>199</v>
      </c>
      <c r="B793" t="s">
        <v>161</v>
      </c>
      <c r="C793" t="str">
        <f>"161105"</f>
        <v>161105</v>
      </c>
      <c r="D793" t="s">
        <v>198</v>
      </c>
      <c r="E793">
        <v>11</v>
      </c>
      <c r="F793">
        <v>1120</v>
      </c>
      <c r="G793">
        <v>850</v>
      </c>
      <c r="H793">
        <v>414</v>
      </c>
      <c r="I793">
        <v>436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436</v>
      </c>
      <c r="T793">
        <v>0</v>
      </c>
      <c r="U793">
        <v>0</v>
      </c>
      <c r="V793">
        <v>436</v>
      </c>
      <c r="W793">
        <v>7</v>
      </c>
      <c r="X793">
        <v>2</v>
      </c>
      <c r="Y793">
        <v>4</v>
      </c>
      <c r="Z793">
        <v>0</v>
      </c>
      <c r="AA793">
        <v>429</v>
      </c>
      <c r="AB793">
        <v>98</v>
      </c>
      <c r="AC793">
        <v>13</v>
      </c>
      <c r="AD793">
        <v>33</v>
      </c>
      <c r="AE793">
        <v>31</v>
      </c>
      <c r="AF793">
        <v>4</v>
      </c>
      <c r="AG793">
        <v>0</v>
      </c>
      <c r="AH793">
        <v>5</v>
      </c>
      <c r="AI793">
        <v>1</v>
      </c>
      <c r="AJ793">
        <v>0</v>
      </c>
      <c r="AK793">
        <v>3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1</v>
      </c>
      <c r="AT793">
        <v>2</v>
      </c>
      <c r="AU793">
        <v>0</v>
      </c>
      <c r="AV793">
        <v>2</v>
      </c>
      <c r="AW793">
        <v>0</v>
      </c>
      <c r="AX793">
        <v>1</v>
      </c>
      <c r="AY793">
        <v>0</v>
      </c>
      <c r="AZ793">
        <v>1</v>
      </c>
      <c r="BA793">
        <v>98</v>
      </c>
      <c r="BB793">
        <v>117</v>
      </c>
      <c r="BC793">
        <v>25</v>
      </c>
      <c r="BD793">
        <v>2</v>
      </c>
      <c r="BE793">
        <v>4</v>
      </c>
      <c r="BF793">
        <v>7</v>
      </c>
      <c r="BG793">
        <v>2</v>
      </c>
      <c r="BH793">
        <v>7</v>
      </c>
      <c r="BI793">
        <v>3</v>
      </c>
      <c r="BJ793">
        <v>3</v>
      </c>
      <c r="BK793">
        <v>2</v>
      </c>
      <c r="BL793">
        <v>0</v>
      </c>
      <c r="BM793">
        <v>0</v>
      </c>
      <c r="BN793">
        <v>19</v>
      </c>
      <c r="BO793">
        <v>3</v>
      </c>
      <c r="BP793">
        <v>0</v>
      </c>
      <c r="BQ793">
        <v>29</v>
      </c>
      <c r="BR793">
        <v>0</v>
      </c>
      <c r="BS793">
        <v>1</v>
      </c>
      <c r="BT793">
        <v>1</v>
      </c>
      <c r="BU793">
        <v>0</v>
      </c>
      <c r="BV793">
        <v>1</v>
      </c>
      <c r="BW793">
        <v>3</v>
      </c>
      <c r="BX793">
        <v>1</v>
      </c>
      <c r="BY793">
        <v>4</v>
      </c>
      <c r="BZ793">
        <v>117</v>
      </c>
      <c r="CA793">
        <v>15</v>
      </c>
      <c r="CB793">
        <v>8</v>
      </c>
      <c r="CC793">
        <v>1</v>
      </c>
      <c r="CD793">
        <v>0</v>
      </c>
      <c r="CE793">
        <v>1</v>
      </c>
      <c r="CF793">
        <v>1</v>
      </c>
      <c r="CG793">
        <v>0</v>
      </c>
      <c r="CH793">
        <v>3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1</v>
      </c>
      <c r="CP793">
        <v>15</v>
      </c>
      <c r="CQ793">
        <v>14</v>
      </c>
      <c r="CR793">
        <v>9</v>
      </c>
      <c r="CS793">
        <v>1</v>
      </c>
      <c r="CT793">
        <v>1</v>
      </c>
      <c r="CU793">
        <v>1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1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1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14</v>
      </c>
      <c r="DQ793">
        <v>14</v>
      </c>
      <c r="DR793">
        <v>2</v>
      </c>
      <c r="DS793">
        <v>2</v>
      </c>
      <c r="DT793">
        <v>1</v>
      </c>
      <c r="DU793">
        <v>0</v>
      </c>
      <c r="DV793">
        <v>5</v>
      </c>
      <c r="DW793">
        <v>1</v>
      </c>
      <c r="DX793">
        <v>0</v>
      </c>
      <c r="DY793">
        <v>1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1</v>
      </c>
      <c r="EJ793">
        <v>0</v>
      </c>
      <c r="EK793">
        <v>0</v>
      </c>
      <c r="EL793">
        <v>1</v>
      </c>
      <c r="EM793">
        <v>0</v>
      </c>
      <c r="EN793">
        <v>0</v>
      </c>
      <c r="EO793">
        <v>0</v>
      </c>
      <c r="EP793">
        <v>14</v>
      </c>
      <c r="EQ793">
        <v>41</v>
      </c>
      <c r="ER793">
        <v>16</v>
      </c>
      <c r="ES793">
        <v>9</v>
      </c>
      <c r="ET793">
        <v>3</v>
      </c>
      <c r="EU793">
        <v>0</v>
      </c>
      <c r="EV793">
        <v>2</v>
      </c>
      <c r="EW793">
        <v>0</v>
      </c>
      <c r="EX793">
        <v>0</v>
      </c>
      <c r="EY793">
        <v>1</v>
      </c>
      <c r="EZ793">
        <v>0</v>
      </c>
      <c r="FA793">
        <v>0</v>
      </c>
      <c r="FB793">
        <v>0</v>
      </c>
      <c r="FC793">
        <v>0</v>
      </c>
      <c r="FD793">
        <v>1</v>
      </c>
      <c r="FE793">
        <v>1</v>
      </c>
      <c r="FF793">
        <v>0</v>
      </c>
      <c r="FG793">
        <v>0</v>
      </c>
      <c r="FH793">
        <v>0</v>
      </c>
      <c r="FI793">
        <v>1</v>
      </c>
      <c r="FJ793">
        <v>7</v>
      </c>
      <c r="FK793">
        <v>0</v>
      </c>
      <c r="FL793">
        <v>0</v>
      </c>
      <c r="FM793">
        <v>0</v>
      </c>
      <c r="FN793">
        <v>41</v>
      </c>
      <c r="FO793">
        <v>59</v>
      </c>
      <c r="FP793">
        <v>15</v>
      </c>
      <c r="FQ793">
        <v>13</v>
      </c>
      <c r="FR793">
        <v>2</v>
      </c>
      <c r="FS793">
        <v>2</v>
      </c>
      <c r="FT793">
        <v>0</v>
      </c>
      <c r="FU793">
        <v>4</v>
      </c>
      <c r="FV793">
        <v>1</v>
      </c>
      <c r="FW793">
        <v>1</v>
      </c>
      <c r="FX793">
        <v>1</v>
      </c>
      <c r="FY793">
        <v>0</v>
      </c>
      <c r="FZ793">
        <v>0</v>
      </c>
      <c r="GA793">
        <v>1</v>
      </c>
      <c r="GB793">
        <v>1</v>
      </c>
      <c r="GC793">
        <v>2</v>
      </c>
      <c r="GD793">
        <v>1</v>
      </c>
      <c r="GE793">
        <v>0</v>
      </c>
      <c r="GF793">
        <v>1</v>
      </c>
      <c r="GG793">
        <v>2</v>
      </c>
      <c r="GH793">
        <v>1</v>
      </c>
      <c r="GI793">
        <v>2</v>
      </c>
      <c r="GJ793">
        <v>7</v>
      </c>
      <c r="GK793">
        <v>0</v>
      </c>
      <c r="GL793">
        <v>0</v>
      </c>
      <c r="GM793">
        <v>2</v>
      </c>
      <c r="GN793">
        <v>59</v>
      </c>
      <c r="GO793">
        <v>45</v>
      </c>
      <c r="GP793">
        <v>28</v>
      </c>
      <c r="GQ793">
        <v>0</v>
      </c>
      <c r="GR793">
        <v>1</v>
      </c>
      <c r="GS793">
        <v>1</v>
      </c>
      <c r="GT793">
        <v>4</v>
      </c>
      <c r="GU793">
        <v>1</v>
      </c>
      <c r="GV793">
        <v>1</v>
      </c>
      <c r="GW793">
        <v>1</v>
      </c>
      <c r="GX793">
        <v>1</v>
      </c>
      <c r="GY793">
        <v>0</v>
      </c>
      <c r="GZ793">
        <v>0</v>
      </c>
      <c r="HA793">
        <v>0</v>
      </c>
      <c r="HB793">
        <v>0</v>
      </c>
      <c r="HC793">
        <v>1</v>
      </c>
      <c r="HD793">
        <v>2</v>
      </c>
      <c r="HE793">
        <v>0</v>
      </c>
      <c r="HF793">
        <v>3</v>
      </c>
      <c r="HG793">
        <v>1</v>
      </c>
      <c r="HH793">
        <v>45</v>
      </c>
      <c r="HI793">
        <v>0</v>
      </c>
      <c r="HJ793">
        <v>0</v>
      </c>
      <c r="HK793">
        <v>0</v>
      </c>
      <c r="HL793">
        <v>0</v>
      </c>
      <c r="HM793">
        <v>0</v>
      </c>
      <c r="HN793">
        <v>0</v>
      </c>
      <c r="HO793">
        <v>0</v>
      </c>
      <c r="HP793">
        <v>0</v>
      </c>
      <c r="HQ793">
        <v>0</v>
      </c>
      <c r="HR793">
        <v>0</v>
      </c>
      <c r="HS793">
        <v>0</v>
      </c>
      <c r="HT793">
        <v>0</v>
      </c>
      <c r="HU793">
        <v>0</v>
      </c>
      <c r="HV793">
        <v>0</v>
      </c>
      <c r="HW793">
        <v>1</v>
      </c>
      <c r="HX793">
        <v>0</v>
      </c>
      <c r="HY793">
        <v>0</v>
      </c>
      <c r="HZ793">
        <v>0</v>
      </c>
      <c r="IA793">
        <v>0</v>
      </c>
      <c r="IB793">
        <v>0</v>
      </c>
      <c r="IC793">
        <v>1</v>
      </c>
      <c r="ID793">
        <v>0</v>
      </c>
      <c r="IE793">
        <v>0</v>
      </c>
      <c r="IF793">
        <v>0</v>
      </c>
      <c r="IG793">
        <v>0</v>
      </c>
      <c r="IH793">
        <v>0</v>
      </c>
      <c r="II793">
        <v>0</v>
      </c>
      <c r="IJ793">
        <v>0</v>
      </c>
      <c r="IK793">
        <v>0</v>
      </c>
      <c r="IL793">
        <v>1</v>
      </c>
      <c r="IM793">
        <v>25</v>
      </c>
      <c r="IN793">
        <v>9</v>
      </c>
      <c r="IO793">
        <v>16</v>
      </c>
      <c r="IP793">
        <v>0</v>
      </c>
      <c r="IQ793">
        <v>0</v>
      </c>
      <c r="IR793">
        <v>0</v>
      </c>
      <c r="IS793">
        <v>0</v>
      </c>
      <c r="IT793">
        <v>0</v>
      </c>
      <c r="IU793">
        <v>0</v>
      </c>
      <c r="IV793">
        <v>0</v>
      </c>
      <c r="IW793">
        <v>0</v>
      </c>
      <c r="IX793">
        <v>0</v>
      </c>
      <c r="IY793">
        <v>0</v>
      </c>
      <c r="IZ793">
        <v>0</v>
      </c>
      <c r="JA793">
        <v>0</v>
      </c>
      <c r="JB793">
        <v>0</v>
      </c>
      <c r="JC793">
        <v>0</v>
      </c>
      <c r="JD793">
        <v>0</v>
      </c>
      <c r="JE793">
        <v>0</v>
      </c>
      <c r="JF793">
        <v>0</v>
      </c>
      <c r="JG793">
        <v>0</v>
      </c>
      <c r="JH793">
        <v>0</v>
      </c>
      <c r="JI793">
        <v>0</v>
      </c>
      <c r="JJ793">
        <v>0</v>
      </c>
      <c r="JK793">
        <v>0</v>
      </c>
      <c r="JL793">
        <v>25</v>
      </c>
    </row>
    <row r="794" spans="1:272">
      <c r="A794" t="s">
        <v>197</v>
      </c>
      <c r="B794" t="s">
        <v>161</v>
      </c>
      <c r="C794" t="str">
        <f>"161105"</f>
        <v>161105</v>
      </c>
      <c r="D794" t="s">
        <v>112</v>
      </c>
      <c r="E794">
        <v>12</v>
      </c>
      <c r="F794">
        <v>1259</v>
      </c>
      <c r="G794">
        <v>960</v>
      </c>
      <c r="H794">
        <v>256</v>
      </c>
      <c r="I794">
        <v>704</v>
      </c>
      <c r="J794">
        <v>0</v>
      </c>
      <c r="K794">
        <v>3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704</v>
      </c>
      <c r="T794">
        <v>0</v>
      </c>
      <c r="U794">
        <v>0</v>
      </c>
      <c r="V794">
        <v>704</v>
      </c>
      <c r="W794">
        <v>11</v>
      </c>
      <c r="X794">
        <v>9</v>
      </c>
      <c r="Y794">
        <v>2</v>
      </c>
      <c r="Z794">
        <v>0</v>
      </c>
      <c r="AA794">
        <v>693</v>
      </c>
      <c r="AB794">
        <v>167</v>
      </c>
      <c r="AC794">
        <v>19</v>
      </c>
      <c r="AD794">
        <v>48</v>
      </c>
      <c r="AE794">
        <v>50</v>
      </c>
      <c r="AF794">
        <v>9</v>
      </c>
      <c r="AG794">
        <v>1</v>
      </c>
      <c r="AH794">
        <v>2</v>
      </c>
      <c r="AI794">
        <v>0</v>
      </c>
      <c r="AJ794">
        <v>1</v>
      </c>
      <c r="AK794">
        <v>2</v>
      </c>
      <c r="AL794">
        <v>0</v>
      </c>
      <c r="AM794">
        <v>0</v>
      </c>
      <c r="AN794">
        <v>2</v>
      </c>
      <c r="AO794">
        <v>9</v>
      </c>
      <c r="AP794">
        <v>0</v>
      </c>
      <c r="AQ794">
        <v>3</v>
      </c>
      <c r="AR794">
        <v>0</v>
      </c>
      <c r="AS794">
        <v>1</v>
      </c>
      <c r="AT794">
        <v>8</v>
      </c>
      <c r="AU794">
        <v>0</v>
      </c>
      <c r="AV794">
        <v>3</v>
      </c>
      <c r="AW794">
        <v>0</v>
      </c>
      <c r="AX794">
        <v>2</v>
      </c>
      <c r="AY794">
        <v>2</v>
      </c>
      <c r="AZ794">
        <v>5</v>
      </c>
      <c r="BA794">
        <v>167</v>
      </c>
      <c r="BB794">
        <v>204</v>
      </c>
      <c r="BC794">
        <v>52</v>
      </c>
      <c r="BD794">
        <v>1</v>
      </c>
      <c r="BE794">
        <v>8</v>
      </c>
      <c r="BF794">
        <v>16</v>
      </c>
      <c r="BG794">
        <v>7</v>
      </c>
      <c r="BH794">
        <v>12</v>
      </c>
      <c r="BI794">
        <v>1</v>
      </c>
      <c r="BJ794">
        <v>3</v>
      </c>
      <c r="BK794">
        <v>1</v>
      </c>
      <c r="BL794">
        <v>7</v>
      </c>
      <c r="BM794">
        <v>1</v>
      </c>
      <c r="BN794">
        <v>24</v>
      </c>
      <c r="BO794">
        <v>11</v>
      </c>
      <c r="BP794">
        <v>0</v>
      </c>
      <c r="BQ794">
        <v>47</v>
      </c>
      <c r="BR794">
        <v>1</v>
      </c>
      <c r="BS794">
        <v>5</v>
      </c>
      <c r="BT794">
        <v>1</v>
      </c>
      <c r="BU794">
        <v>0</v>
      </c>
      <c r="BV794">
        <v>1</v>
      </c>
      <c r="BW794">
        <v>1</v>
      </c>
      <c r="BX794">
        <v>0</v>
      </c>
      <c r="BY794">
        <v>4</v>
      </c>
      <c r="BZ794">
        <v>204</v>
      </c>
      <c r="CA794">
        <v>29</v>
      </c>
      <c r="CB794">
        <v>18</v>
      </c>
      <c r="CC794">
        <v>3</v>
      </c>
      <c r="CD794">
        <v>0</v>
      </c>
      <c r="CE794">
        <v>2</v>
      </c>
      <c r="CF794">
        <v>2</v>
      </c>
      <c r="CG794">
        <v>0</v>
      </c>
      <c r="CH794">
        <v>1</v>
      </c>
      <c r="CI794">
        <v>1</v>
      </c>
      <c r="CJ794">
        <v>0</v>
      </c>
      <c r="CK794">
        <v>1</v>
      </c>
      <c r="CL794">
        <v>0</v>
      </c>
      <c r="CM794">
        <v>0</v>
      </c>
      <c r="CN794">
        <v>1</v>
      </c>
      <c r="CO794">
        <v>0</v>
      </c>
      <c r="CP794">
        <v>29</v>
      </c>
      <c r="CQ794">
        <v>27</v>
      </c>
      <c r="CR794">
        <v>13</v>
      </c>
      <c r="CS794">
        <v>2</v>
      </c>
      <c r="CT794">
        <v>2</v>
      </c>
      <c r="CU794">
        <v>0</v>
      </c>
      <c r="CV794">
        <v>3</v>
      </c>
      <c r="CW794">
        <v>1</v>
      </c>
      <c r="CX794">
        <v>1</v>
      </c>
      <c r="CY794">
        <v>1</v>
      </c>
      <c r="CZ794">
        <v>0</v>
      </c>
      <c r="DA794">
        <v>0</v>
      </c>
      <c r="DB794">
        <v>0</v>
      </c>
      <c r="DC794">
        <v>0</v>
      </c>
      <c r="DD794">
        <v>1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1</v>
      </c>
      <c r="DK794">
        <v>1</v>
      </c>
      <c r="DL794">
        <v>0</v>
      </c>
      <c r="DM794">
        <v>0</v>
      </c>
      <c r="DN794">
        <v>0</v>
      </c>
      <c r="DO794">
        <v>1</v>
      </c>
      <c r="DP794">
        <v>27</v>
      </c>
      <c r="DQ794">
        <v>13</v>
      </c>
      <c r="DR794">
        <v>7</v>
      </c>
      <c r="DS794">
        <v>0</v>
      </c>
      <c r="DT794">
        <v>1</v>
      </c>
      <c r="DU794">
        <v>0</v>
      </c>
      <c r="DV794">
        <v>3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1</v>
      </c>
      <c r="EF794">
        <v>0</v>
      </c>
      <c r="EG794">
        <v>0</v>
      </c>
      <c r="EH794">
        <v>1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13</v>
      </c>
      <c r="EQ794">
        <v>83</v>
      </c>
      <c r="ER794">
        <v>21</v>
      </c>
      <c r="ES794">
        <v>7</v>
      </c>
      <c r="ET794">
        <v>10</v>
      </c>
      <c r="EU794">
        <v>0</v>
      </c>
      <c r="EV794">
        <v>3</v>
      </c>
      <c r="EW794">
        <v>2</v>
      </c>
      <c r="EX794">
        <v>2</v>
      </c>
      <c r="EY794">
        <v>0</v>
      </c>
      <c r="EZ794">
        <v>0</v>
      </c>
      <c r="FA794">
        <v>1</v>
      </c>
      <c r="FB794">
        <v>1</v>
      </c>
      <c r="FC794">
        <v>0</v>
      </c>
      <c r="FD794">
        <v>0</v>
      </c>
      <c r="FE794">
        <v>1</v>
      </c>
      <c r="FF794">
        <v>0</v>
      </c>
      <c r="FG794">
        <v>0</v>
      </c>
      <c r="FH794">
        <v>1</v>
      </c>
      <c r="FI794">
        <v>0</v>
      </c>
      <c r="FJ794">
        <v>30</v>
      </c>
      <c r="FK794">
        <v>0</v>
      </c>
      <c r="FL794">
        <v>3</v>
      </c>
      <c r="FM794">
        <v>1</v>
      </c>
      <c r="FN794">
        <v>83</v>
      </c>
      <c r="FO794">
        <v>77</v>
      </c>
      <c r="FP794">
        <v>23</v>
      </c>
      <c r="FQ794">
        <v>19</v>
      </c>
      <c r="FR794">
        <v>0</v>
      </c>
      <c r="FS794">
        <v>5</v>
      </c>
      <c r="FT794">
        <v>0</v>
      </c>
      <c r="FU794">
        <v>0</v>
      </c>
      <c r="FV794">
        <v>2</v>
      </c>
      <c r="FW794">
        <v>0</v>
      </c>
      <c r="FX794">
        <v>2</v>
      </c>
      <c r="FY794">
        <v>2</v>
      </c>
      <c r="FZ794">
        <v>1</v>
      </c>
      <c r="GA794">
        <v>1</v>
      </c>
      <c r="GB794">
        <v>2</v>
      </c>
      <c r="GC794">
        <v>2</v>
      </c>
      <c r="GD794">
        <v>0</v>
      </c>
      <c r="GE794">
        <v>0</v>
      </c>
      <c r="GF794">
        <v>2</v>
      </c>
      <c r="GG794">
        <v>0</v>
      </c>
      <c r="GH794">
        <v>1</v>
      </c>
      <c r="GI794">
        <v>0</v>
      </c>
      <c r="GJ794">
        <v>11</v>
      </c>
      <c r="GK794">
        <v>0</v>
      </c>
      <c r="GL794">
        <v>3</v>
      </c>
      <c r="GM794">
        <v>1</v>
      </c>
      <c r="GN794">
        <v>77</v>
      </c>
      <c r="GO794">
        <v>67</v>
      </c>
      <c r="GP794">
        <v>34</v>
      </c>
      <c r="GQ794">
        <v>15</v>
      </c>
      <c r="GR794">
        <v>5</v>
      </c>
      <c r="GS794">
        <v>5</v>
      </c>
      <c r="GT794">
        <v>2</v>
      </c>
      <c r="GU794">
        <v>0</v>
      </c>
      <c r="GV794">
        <v>1</v>
      </c>
      <c r="GW794">
        <v>0</v>
      </c>
      <c r="GX794">
        <v>0</v>
      </c>
      <c r="GY794">
        <v>0</v>
      </c>
      <c r="GZ794">
        <v>0</v>
      </c>
      <c r="HA794">
        <v>0</v>
      </c>
      <c r="HB794">
        <v>0</v>
      </c>
      <c r="HC794">
        <v>0</v>
      </c>
      <c r="HD794">
        <v>0</v>
      </c>
      <c r="HE794">
        <v>0</v>
      </c>
      <c r="HF794">
        <v>1</v>
      </c>
      <c r="HG794">
        <v>4</v>
      </c>
      <c r="HH794">
        <v>67</v>
      </c>
      <c r="HI794">
        <v>3</v>
      </c>
      <c r="HJ794">
        <v>0</v>
      </c>
      <c r="HK794">
        <v>0</v>
      </c>
      <c r="HL794">
        <v>1</v>
      </c>
      <c r="HM794">
        <v>0</v>
      </c>
      <c r="HN794">
        <v>1</v>
      </c>
      <c r="HO794">
        <v>0</v>
      </c>
      <c r="HP794">
        <v>1</v>
      </c>
      <c r="HQ794">
        <v>0</v>
      </c>
      <c r="HR794">
        <v>0</v>
      </c>
      <c r="HS794">
        <v>0</v>
      </c>
      <c r="HT794">
        <v>0</v>
      </c>
      <c r="HU794">
        <v>0</v>
      </c>
      <c r="HV794">
        <v>3</v>
      </c>
      <c r="HW794">
        <v>2</v>
      </c>
      <c r="HX794">
        <v>0</v>
      </c>
      <c r="HY794">
        <v>0</v>
      </c>
      <c r="HZ794">
        <v>0</v>
      </c>
      <c r="IA794">
        <v>0</v>
      </c>
      <c r="IB794">
        <v>0</v>
      </c>
      <c r="IC794">
        <v>1</v>
      </c>
      <c r="ID794">
        <v>0</v>
      </c>
      <c r="IE794">
        <v>0</v>
      </c>
      <c r="IF794">
        <v>0</v>
      </c>
      <c r="IG794">
        <v>0</v>
      </c>
      <c r="IH794">
        <v>0</v>
      </c>
      <c r="II794">
        <v>0</v>
      </c>
      <c r="IJ794">
        <v>0</v>
      </c>
      <c r="IK794">
        <v>1</v>
      </c>
      <c r="IL794">
        <v>2</v>
      </c>
      <c r="IM794">
        <v>21</v>
      </c>
      <c r="IN794">
        <v>1</v>
      </c>
      <c r="IO794">
        <v>15</v>
      </c>
      <c r="IP794">
        <v>2</v>
      </c>
      <c r="IQ794">
        <v>1</v>
      </c>
      <c r="IR794">
        <v>0</v>
      </c>
      <c r="IS794">
        <v>0</v>
      </c>
      <c r="IT794">
        <v>0</v>
      </c>
      <c r="IU794">
        <v>0</v>
      </c>
      <c r="IV794">
        <v>0</v>
      </c>
      <c r="IW794">
        <v>0</v>
      </c>
      <c r="IX794">
        <v>0</v>
      </c>
      <c r="IY794">
        <v>0</v>
      </c>
      <c r="IZ794">
        <v>0</v>
      </c>
      <c r="JA794">
        <v>0</v>
      </c>
      <c r="JB794">
        <v>0</v>
      </c>
      <c r="JC794">
        <v>0</v>
      </c>
      <c r="JD794">
        <v>0</v>
      </c>
      <c r="JE794">
        <v>0</v>
      </c>
      <c r="JF794">
        <v>1</v>
      </c>
      <c r="JG794">
        <v>1</v>
      </c>
      <c r="JH794">
        <v>0</v>
      </c>
      <c r="JI794">
        <v>0</v>
      </c>
      <c r="JJ794">
        <v>0</v>
      </c>
      <c r="JK794">
        <v>0</v>
      </c>
      <c r="JL794">
        <v>21</v>
      </c>
    </row>
    <row r="795" spans="1:272">
      <c r="A795" t="s">
        <v>196</v>
      </c>
      <c r="B795" t="s">
        <v>161</v>
      </c>
      <c r="C795" t="str">
        <f>"161105"</f>
        <v>161105</v>
      </c>
      <c r="D795" t="s">
        <v>195</v>
      </c>
      <c r="E795">
        <v>13</v>
      </c>
      <c r="F795">
        <v>1270</v>
      </c>
      <c r="G795">
        <v>960</v>
      </c>
      <c r="H795">
        <v>487</v>
      </c>
      <c r="I795">
        <v>473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473</v>
      </c>
      <c r="T795">
        <v>0</v>
      </c>
      <c r="U795">
        <v>0</v>
      </c>
      <c r="V795">
        <v>473</v>
      </c>
      <c r="W795">
        <v>10</v>
      </c>
      <c r="X795">
        <v>3</v>
      </c>
      <c r="Y795">
        <v>3</v>
      </c>
      <c r="Z795">
        <v>0</v>
      </c>
      <c r="AA795">
        <v>463</v>
      </c>
      <c r="AB795">
        <v>134</v>
      </c>
      <c r="AC795">
        <v>28</v>
      </c>
      <c r="AD795">
        <v>31</v>
      </c>
      <c r="AE795">
        <v>35</v>
      </c>
      <c r="AF795">
        <v>8</v>
      </c>
      <c r="AG795">
        <v>1</v>
      </c>
      <c r="AH795">
        <v>1</v>
      </c>
      <c r="AI795">
        <v>1</v>
      </c>
      <c r="AJ795">
        <v>0</v>
      </c>
      <c r="AK795">
        <v>2</v>
      </c>
      <c r="AL795">
        <v>0</v>
      </c>
      <c r="AM795">
        <v>0</v>
      </c>
      <c r="AN795">
        <v>3</v>
      </c>
      <c r="AO795">
        <v>5</v>
      </c>
      <c r="AP795">
        <v>3</v>
      </c>
      <c r="AQ795">
        <v>1</v>
      </c>
      <c r="AR795">
        <v>1</v>
      </c>
      <c r="AS795">
        <v>1</v>
      </c>
      <c r="AT795">
        <v>5</v>
      </c>
      <c r="AU795">
        <v>2</v>
      </c>
      <c r="AV795">
        <v>4</v>
      </c>
      <c r="AW795">
        <v>0</v>
      </c>
      <c r="AX795">
        <v>1</v>
      </c>
      <c r="AY795">
        <v>0</v>
      </c>
      <c r="AZ795">
        <v>1</v>
      </c>
      <c r="BA795">
        <v>134</v>
      </c>
      <c r="BB795">
        <v>133</v>
      </c>
      <c r="BC795">
        <v>35</v>
      </c>
      <c r="BD795">
        <v>5</v>
      </c>
      <c r="BE795">
        <v>3</v>
      </c>
      <c r="BF795">
        <v>10</v>
      </c>
      <c r="BG795">
        <v>6</v>
      </c>
      <c r="BH795">
        <v>6</v>
      </c>
      <c r="BI795">
        <v>2</v>
      </c>
      <c r="BJ795">
        <v>2</v>
      </c>
      <c r="BK795">
        <v>10</v>
      </c>
      <c r="BL795">
        <v>5</v>
      </c>
      <c r="BM795">
        <v>0</v>
      </c>
      <c r="BN795">
        <v>12</v>
      </c>
      <c r="BO795">
        <v>5</v>
      </c>
      <c r="BP795">
        <v>0</v>
      </c>
      <c r="BQ795">
        <v>21</v>
      </c>
      <c r="BR795">
        <v>2</v>
      </c>
      <c r="BS795">
        <v>0</v>
      </c>
      <c r="BT795">
        <v>0</v>
      </c>
      <c r="BU795">
        <v>2</v>
      </c>
      <c r="BV795">
        <v>0</v>
      </c>
      <c r="BW795">
        <v>3</v>
      </c>
      <c r="BX795">
        <v>0</v>
      </c>
      <c r="BY795">
        <v>4</v>
      </c>
      <c r="BZ795">
        <v>133</v>
      </c>
      <c r="CA795">
        <v>8</v>
      </c>
      <c r="CB795">
        <v>5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1</v>
      </c>
      <c r="CI795">
        <v>0</v>
      </c>
      <c r="CJ795">
        <v>0</v>
      </c>
      <c r="CK795">
        <v>1</v>
      </c>
      <c r="CL795">
        <v>1</v>
      </c>
      <c r="CM795">
        <v>0</v>
      </c>
      <c r="CN795">
        <v>0</v>
      </c>
      <c r="CO795">
        <v>0</v>
      </c>
      <c r="CP795">
        <v>8</v>
      </c>
      <c r="CQ795">
        <v>16</v>
      </c>
      <c r="CR795">
        <v>6</v>
      </c>
      <c r="CS795">
        <v>0</v>
      </c>
      <c r="CT795">
        <v>2</v>
      </c>
      <c r="CU795">
        <v>1</v>
      </c>
      <c r="CV795">
        <v>2</v>
      </c>
      <c r="CW795">
        <v>1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1</v>
      </c>
      <c r="DF795">
        <v>0</v>
      </c>
      <c r="DG795">
        <v>0</v>
      </c>
      <c r="DH795">
        <v>0</v>
      </c>
      <c r="DI795">
        <v>1</v>
      </c>
      <c r="DJ795">
        <v>1</v>
      </c>
      <c r="DK795">
        <v>0</v>
      </c>
      <c r="DL795">
        <v>1</v>
      </c>
      <c r="DM795">
        <v>0</v>
      </c>
      <c r="DN795">
        <v>0</v>
      </c>
      <c r="DO795">
        <v>0</v>
      </c>
      <c r="DP795">
        <v>16</v>
      </c>
      <c r="DQ795">
        <v>6</v>
      </c>
      <c r="DR795">
        <v>3</v>
      </c>
      <c r="DS795">
        <v>1</v>
      </c>
      <c r="DT795">
        <v>0</v>
      </c>
      <c r="DU795">
        <v>1</v>
      </c>
      <c r="DV795">
        <v>0</v>
      </c>
      <c r="DW795">
        <v>1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6</v>
      </c>
      <c r="EQ795">
        <v>54</v>
      </c>
      <c r="ER795">
        <v>9</v>
      </c>
      <c r="ES795">
        <v>7</v>
      </c>
      <c r="ET795">
        <v>3</v>
      </c>
      <c r="EU795">
        <v>0</v>
      </c>
      <c r="EV795">
        <v>2</v>
      </c>
      <c r="EW795">
        <v>0</v>
      </c>
      <c r="EX795">
        <v>0</v>
      </c>
      <c r="EY795">
        <v>1</v>
      </c>
      <c r="EZ795">
        <v>0</v>
      </c>
      <c r="FA795">
        <v>0</v>
      </c>
      <c r="FB795">
        <v>0</v>
      </c>
      <c r="FC795">
        <v>0</v>
      </c>
      <c r="FD795">
        <v>0</v>
      </c>
      <c r="FE795">
        <v>1</v>
      </c>
      <c r="FF795">
        <v>0</v>
      </c>
      <c r="FG795">
        <v>0</v>
      </c>
      <c r="FH795">
        <v>1</v>
      </c>
      <c r="FI795">
        <v>0</v>
      </c>
      <c r="FJ795">
        <v>26</v>
      </c>
      <c r="FK795">
        <v>0</v>
      </c>
      <c r="FL795">
        <v>1</v>
      </c>
      <c r="FM795">
        <v>3</v>
      </c>
      <c r="FN795">
        <v>54</v>
      </c>
      <c r="FO795">
        <v>63</v>
      </c>
      <c r="FP795">
        <v>18</v>
      </c>
      <c r="FQ795">
        <v>9</v>
      </c>
      <c r="FR795">
        <v>3</v>
      </c>
      <c r="FS795">
        <v>1</v>
      </c>
      <c r="FT795">
        <v>1</v>
      </c>
      <c r="FU795">
        <v>3</v>
      </c>
      <c r="FV795">
        <v>1</v>
      </c>
      <c r="FW795">
        <v>3</v>
      </c>
      <c r="FX795">
        <v>3</v>
      </c>
      <c r="FY795">
        <v>0</v>
      </c>
      <c r="FZ795">
        <v>1</v>
      </c>
      <c r="GA795">
        <v>0</v>
      </c>
      <c r="GB795">
        <v>0</v>
      </c>
      <c r="GC795">
        <v>4</v>
      </c>
      <c r="GD795">
        <v>1</v>
      </c>
      <c r="GE795">
        <v>0</v>
      </c>
      <c r="GF795">
        <v>0</v>
      </c>
      <c r="GG795">
        <v>0</v>
      </c>
      <c r="GH795">
        <v>1</v>
      </c>
      <c r="GI795">
        <v>0</v>
      </c>
      <c r="GJ795">
        <v>11</v>
      </c>
      <c r="GK795">
        <v>0</v>
      </c>
      <c r="GL795">
        <v>0</v>
      </c>
      <c r="GM795">
        <v>3</v>
      </c>
      <c r="GN795">
        <v>63</v>
      </c>
      <c r="GO795">
        <v>27</v>
      </c>
      <c r="GP795">
        <v>19</v>
      </c>
      <c r="GQ795">
        <v>2</v>
      </c>
      <c r="GR795">
        <v>0</v>
      </c>
      <c r="GS795">
        <v>3</v>
      </c>
      <c r="GT795">
        <v>0</v>
      </c>
      <c r="GU795">
        <v>0</v>
      </c>
      <c r="GV795">
        <v>0</v>
      </c>
      <c r="GW795">
        <v>1</v>
      </c>
      <c r="GX795">
        <v>0</v>
      </c>
      <c r="GY795">
        <v>0</v>
      </c>
      <c r="GZ795">
        <v>0</v>
      </c>
      <c r="HA795">
        <v>0</v>
      </c>
      <c r="HB795">
        <v>0</v>
      </c>
      <c r="HC795">
        <v>0</v>
      </c>
      <c r="HD795">
        <v>0</v>
      </c>
      <c r="HE795">
        <v>0</v>
      </c>
      <c r="HF795">
        <v>0</v>
      </c>
      <c r="HG795">
        <v>2</v>
      </c>
      <c r="HH795">
        <v>27</v>
      </c>
      <c r="HI795">
        <v>2</v>
      </c>
      <c r="HJ795">
        <v>0</v>
      </c>
      <c r="HK795">
        <v>0</v>
      </c>
      <c r="HL795">
        <v>0</v>
      </c>
      <c r="HM795">
        <v>0</v>
      </c>
      <c r="HN795">
        <v>0</v>
      </c>
      <c r="HO795">
        <v>0</v>
      </c>
      <c r="HP795">
        <v>0</v>
      </c>
      <c r="HQ795">
        <v>1</v>
      </c>
      <c r="HR795">
        <v>1</v>
      </c>
      <c r="HS795">
        <v>0</v>
      </c>
      <c r="HT795">
        <v>0</v>
      </c>
      <c r="HU795">
        <v>0</v>
      </c>
      <c r="HV795">
        <v>2</v>
      </c>
      <c r="HW795">
        <v>0</v>
      </c>
      <c r="HX795">
        <v>0</v>
      </c>
      <c r="HY795">
        <v>0</v>
      </c>
      <c r="HZ795">
        <v>0</v>
      </c>
      <c r="IA795">
        <v>0</v>
      </c>
      <c r="IB795">
        <v>0</v>
      </c>
      <c r="IC795">
        <v>0</v>
      </c>
      <c r="ID795">
        <v>0</v>
      </c>
      <c r="IE795">
        <v>0</v>
      </c>
      <c r="IF795">
        <v>0</v>
      </c>
      <c r="IG795">
        <v>0</v>
      </c>
      <c r="IH795">
        <v>0</v>
      </c>
      <c r="II795">
        <v>0</v>
      </c>
      <c r="IJ795">
        <v>0</v>
      </c>
      <c r="IK795">
        <v>0</v>
      </c>
      <c r="IL795">
        <v>0</v>
      </c>
      <c r="IM795">
        <v>20</v>
      </c>
      <c r="IN795">
        <v>2</v>
      </c>
      <c r="IO795">
        <v>9</v>
      </c>
      <c r="IP795">
        <v>2</v>
      </c>
      <c r="IQ795">
        <v>0</v>
      </c>
      <c r="IR795">
        <v>0</v>
      </c>
      <c r="IS795">
        <v>0</v>
      </c>
      <c r="IT795">
        <v>0</v>
      </c>
      <c r="IU795">
        <v>1</v>
      </c>
      <c r="IV795">
        <v>2</v>
      </c>
      <c r="IW795">
        <v>0</v>
      </c>
      <c r="IX795">
        <v>0</v>
      </c>
      <c r="IY795">
        <v>0</v>
      </c>
      <c r="IZ795">
        <v>0</v>
      </c>
      <c r="JA795">
        <v>0</v>
      </c>
      <c r="JB795">
        <v>2</v>
      </c>
      <c r="JC795">
        <v>0</v>
      </c>
      <c r="JD795">
        <v>0</v>
      </c>
      <c r="JE795">
        <v>0</v>
      </c>
      <c r="JF795">
        <v>1</v>
      </c>
      <c r="JG795">
        <v>0</v>
      </c>
      <c r="JH795">
        <v>1</v>
      </c>
      <c r="JI795">
        <v>0</v>
      </c>
      <c r="JJ795">
        <v>0</v>
      </c>
      <c r="JK795">
        <v>0</v>
      </c>
      <c r="JL795">
        <v>20</v>
      </c>
    </row>
    <row r="796" spans="1:272">
      <c r="A796" t="s">
        <v>194</v>
      </c>
      <c r="B796" t="s">
        <v>161</v>
      </c>
      <c r="C796" t="str">
        <f>"161105"</f>
        <v>161105</v>
      </c>
      <c r="D796" t="s">
        <v>193</v>
      </c>
      <c r="E796">
        <v>14</v>
      </c>
      <c r="F796">
        <v>1205</v>
      </c>
      <c r="G796">
        <v>917</v>
      </c>
      <c r="H796">
        <v>294</v>
      </c>
      <c r="I796">
        <v>623</v>
      </c>
      <c r="J796">
        <v>1</v>
      </c>
      <c r="K796">
        <v>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621</v>
      </c>
      <c r="T796">
        <v>0</v>
      </c>
      <c r="U796">
        <v>0</v>
      </c>
      <c r="V796">
        <v>621</v>
      </c>
      <c r="W796">
        <v>18</v>
      </c>
      <c r="X796">
        <v>12</v>
      </c>
      <c r="Y796">
        <v>6</v>
      </c>
      <c r="Z796">
        <v>0</v>
      </c>
      <c r="AA796">
        <v>603</v>
      </c>
      <c r="AB796">
        <v>133</v>
      </c>
      <c r="AC796">
        <v>16</v>
      </c>
      <c r="AD796">
        <v>35</v>
      </c>
      <c r="AE796">
        <v>43</v>
      </c>
      <c r="AF796">
        <v>11</v>
      </c>
      <c r="AG796">
        <v>1</v>
      </c>
      <c r="AH796">
        <v>1</v>
      </c>
      <c r="AI796">
        <v>1</v>
      </c>
      <c r="AJ796">
        <v>2</v>
      </c>
      <c r="AK796">
        <v>1</v>
      </c>
      <c r="AL796">
        <v>0</v>
      </c>
      <c r="AM796">
        <v>0</v>
      </c>
      <c r="AN796">
        <v>1</v>
      </c>
      <c r="AO796">
        <v>10</v>
      </c>
      <c r="AP796">
        <v>0</v>
      </c>
      <c r="AQ796">
        <v>0</v>
      </c>
      <c r="AR796">
        <v>0</v>
      </c>
      <c r="AS796">
        <v>3</v>
      </c>
      <c r="AT796">
        <v>2</v>
      </c>
      <c r="AU796">
        <v>0</v>
      </c>
      <c r="AV796">
        <v>0</v>
      </c>
      <c r="AW796">
        <v>0</v>
      </c>
      <c r="AX796">
        <v>0</v>
      </c>
      <c r="AY796">
        <v>2</v>
      </c>
      <c r="AZ796">
        <v>4</v>
      </c>
      <c r="BA796">
        <v>133</v>
      </c>
      <c r="BB796">
        <v>186</v>
      </c>
      <c r="BC796">
        <v>59</v>
      </c>
      <c r="BD796">
        <v>3</v>
      </c>
      <c r="BE796">
        <v>3</v>
      </c>
      <c r="BF796">
        <v>17</v>
      </c>
      <c r="BG796">
        <v>9</v>
      </c>
      <c r="BH796">
        <v>12</v>
      </c>
      <c r="BI796">
        <v>2</v>
      </c>
      <c r="BJ796">
        <v>2</v>
      </c>
      <c r="BK796">
        <v>4</v>
      </c>
      <c r="BL796">
        <v>9</v>
      </c>
      <c r="BM796">
        <v>2</v>
      </c>
      <c r="BN796">
        <v>11</v>
      </c>
      <c r="BO796">
        <v>4</v>
      </c>
      <c r="BP796">
        <v>0</v>
      </c>
      <c r="BQ796">
        <v>35</v>
      </c>
      <c r="BR796">
        <v>4</v>
      </c>
      <c r="BS796">
        <v>0</v>
      </c>
      <c r="BT796">
        <v>0</v>
      </c>
      <c r="BU796">
        <v>2</v>
      </c>
      <c r="BV796">
        <v>1</v>
      </c>
      <c r="BW796">
        <v>3</v>
      </c>
      <c r="BX796">
        <v>2</v>
      </c>
      <c r="BY796">
        <v>2</v>
      </c>
      <c r="BZ796">
        <v>186</v>
      </c>
      <c r="CA796">
        <v>22</v>
      </c>
      <c r="CB796">
        <v>8</v>
      </c>
      <c r="CC796">
        <v>2</v>
      </c>
      <c r="CD796">
        <v>3</v>
      </c>
      <c r="CE796">
        <v>1</v>
      </c>
      <c r="CF796">
        <v>1</v>
      </c>
      <c r="CG796">
        <v>2</v>
      </c>
      <c r="CH796">
        <v>1</v>
      </c>
      <c r="CI796">
        <v>1</v>
      </c>
      <c r="CJ796">
        <v>0</v>
      </c>
      <c r="CK796">
        <v>0</v>
      </c>
      <c r="CL796">
        <v>0</v>
      </c>
      <c r="CM796">
        <v>2</v>
      </c>
      <c r="CN796">
        <v>1</v>
      </c>
      <c r="CO796">
        <v>0</v>
      </c>
      <c r="CP796">
        <v>22</v>
      </c>
      <c r="CQ796">
        <v>24</v>
      </c>
      <c r="CR796">
        <v>16</v>
      </c>
      <c r="CS796">
        <v>1</v>
      </c>
      <c r="CT796">
        <v>1</v>
      </c>
      <c r="CU796">
        <v>1</v>
      </c>
      <c r="CV796">
        <v>1</v>
      </c>
      <c r="CW796">
        <v>0</v>
      </c>
      <c r="CX796">
        <v>0</v>
      </c>
      <c r="CY796">
        <v>0</v>
      </c>
      <c r="CZ796">
        <v>0</v>
      </c>
      <c r="DA796">
        <v>1</v>
      </c>
      <c r="DB796">
        <v>0</v>
      </c>
      <c r="DC796">
        <v>0</v>
      </c>
      <c r="DD796">
        <v>0</v>
      </c>
      <c r="DE796">
        <v>2</v>
      </c>
      <c r="DF796">
        <v>0</v>
      </c>
      <c r="DG796">
        <v>0</v>
      </c>
      <c r="DH796">
        <v>1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24</v>
      </c>
      <c r="DQ796">
        <v>4</v>
      </c>
      <c r="DR796">
        <v>2</v>
      </c>
      <c r="DS796">
        <v>0</v>
      </c>
      <c r="DT796">
        <v>0</v>
      </c>
      <c r="DU796">
        <v>1</v>
      </c>
      <c r="DV796">
        <v>1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4</v>
      </c>
      <c r="EQ796">
        <v>92</v>
      </c>
      <c r="ER796">
        <v>10</v>
      </c>
      <c r="ES796">
        <v>9</v>
      </c>
      <c r="ET796">
        <v>1</v>
      </c>
      <c r="EU796">
        <v>0</v>
      </c>
      <c r="EV796">
        <v>3</v>
      </c>
      <c r="EW796">
        <v>0</v>
      </c>
      <c r="EX796">
        <v>2</v>
      </c>
      <c r="EY796">
        <v>1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2</v>
      </c>
      <c r="FF796">
        <v>0</v>
      </c>
      <c r="FG796">
        <v>0</v>
      </c>
      <c r="FH796">
        <v>0</v>
      </c>
      <c r="FI796">
        <v>0</v>
      </c>
      <c r="FJ796">
        <v>64</v>
      </c>
      <c r="FK796">
        <v>0</v>
      </c>
      <c r="FL796">
        <v>0</v>
      </c>
      <c r="FM796">
        <v>0</v>
      </c>
      <c r="FN796">
        <v>92</v>
      </c>
      <c r="FO796">
        <v>65</v>
      </c>
      <c r="FP796">
        <v>21</v>
      </c>
      <c r="FQ796">
        <v>8</v>
      </c>
      <c r="FR796">
        <v>2</v>
      </c>
      <c r="FS796">
        <v>1</v>
      </c>
      <c r="FT796">
        <v>1</v>
      </c>
      <c r="FU796">
        <v>8</v>
      </c>
      <c r="FV796">
        <v>1</v>
      </c>
      <c r="FW796">
        <v>1</v>
      </c>
      <c r="FX796">
        <v>5</v>
      </c>
      <c r="FY796">
        <v>0</v>
      </c>
      <c r="FZ796">
        <v>0</v>
      </c>
      <c r="GA796">
        <v>1</v>
      </c>
      <c r="GB796">
        <v>0</v>
      </c>
      <c r="GC796">
        <v>4</v>
      </c>
      <c r="GD796">
        <v>2</v>
      </c>
      <c r="GE796">
        <v>0</v>
      </c>
      <c r="GF796">
        <v>0</v>
      </c>
      <c r="GG796">
        <v>0</v>
      </c>
      <c r="GH796">
        <v>0</v>
      </c>
      <c r="GI796">
        <v>0</v>
      </c>
      <c r="GJ796">
        <v>7</v>
      </c>
      <c r="GK796">
        <v>1</v>
      </c>
      <c r="GL796">
        <v>0</v>
      </c>
      <c r="GM796">
        <v>2</v>
      </c>
      <c r="GN796">
        <v>65</v>
      </c>
      <c r="GO796">
        <v>50</v>
      </c>
      <c r="GP796">
        <v>29</v>
      </c>
      <c r="GQ796">
        <v>10</v>
      </c>
      <c r="GR796">
        <v>3</v>
      </c>
      <c r="GS796">
        <v>1</v>
      </c>
      <c r="GT796">
        <v>0</v>
      </c>
      <c r="GU796">
        <v>0</v>
      </c>
      <c r="GV796">
        <v>3</v>
      </c>
      <c r="GW796">
        <v>0</v>
      </c>
      <c r="GX796">
        <v>0</v>
      </c>
      <c r="GY796">
        <v>1</v>
      </c>
      <c r="GZ796">
        <v>0</v>
      </c>
      <c r="HA796">
        <v>0</v>
      </c>
      <c r="HB796">
        <v>0</v>
      </c>
      <c r="HC796">
        <v>1</v>
      </c>
      <c r="HD796">
        <v>0</v>
      </c>
      <c r="HE796">
        <v>2</v>
      </c>
      <c r="HF796">
        <v>0</v>
      </c>
      <c r="HG796">
        <v>0</v>
      </c>
      <c r="HH796">
        <v>50</v>
      </c>
      <c r="HI796">
        <v>5</v>
      </c>
      <c r="HJ796">
        <v>1</v>
      </c>
      <c r="HK796">
        <v>1</v>
      </c>
      <c r="HL796">
        <v>1</v>
      </c>
      <c r="HM796">
        <v>0</v>
      </c>
      <c r="HN796">
        <v>0</v>
      </c>
      <c r="HO796">
        <v>0</v>
      </c>
      <c r="HP796">
        <v>1</v>
      </c>
      <c r="HQ796">
        <v>0</v>
      </c>
      <c r="HR796">
        <v>1</v>
      </c>
      <c r="HS796">
        <v>0</v>
      </c>
      <c r="HT796">
        <v>0</v>
      </c>
      <c r="HU796">
        <v>0</v>
      </c>
      <c r="HV796">
        <v>5</v>
      </c>
      <c r="HW796">
        <v>0</v>
      </c>
      <c r="HX796">
        <v>0</v>
      </c>
      <c r="HY796">
        <v>0</v>
      </c>
      <c r="HZ796">
        <v>0</v>
      </c>
      <c r="IA796">
        <v>0</v>
      </c>
      <c r="IB796">
        <v>0</v>
      </c>
      <c r="IC796">
        <v>0</v>
      </c>
      <c r="ID796">
        <v>0</v>
      </c>
      <c r="IE796">
        <v>0</v>
      </c>
      <c r="IF796">
        <v>0</v>
      </c>
      <c r="IG796">
        <v>0</v>
      </c>
      <c r="IH796">
        <v>0</v>
      </c>
      <c r="II796">
        <v>0</v>
      </c>
      <c r="IJ796">
        <v>0</v>
      </c>
      <c r="IK796">
        <v>0</v>
      </c>
      <c r="IL796">
        <v>0</v>
      </c>
      <c r="IM796">
        <v>22</v>
      </c>
      <c r="IN796">
        <v>7</v>
      </c>
      <c r="IO796">
        <v>10</v>
      </c>
      <c r="IP796">
        <v>1</v>
      </c>
      <c r="IQ796">
        <v>0</v>
      </c>
      <c r="IR796">
        <v>0</v>
      </c>
      <c r="IS796">
        <v>0</v>
      </c>
      <c r="IT796">
        <v>0</v>
      </c>
      <c r="IU796">
        <v>0</v>
      </c>
      <c r="IV796">
        <v>1</v>
      </c>
      <c r="IW796">
        <v>0</v>
      </c>
      <c r="IX796">
        <v>0</v>
      </c>
      <c r="IY796">
        <v>0</v>
      </c>
      <c r="IZ796">
        <v>0</v>
      </c>
      <c r="JA796">
        <v>0</v>
      </c>
      <c r="JB796">
        <v>0</v>
      </c>
      <c r="JC796">
        <v>0</v>
      </c>
      <c r="JD796">
        <v>0</v>
      </c>
      <c r="JE796">
        <v>0</v>
      </c>
      <c r="JF796">
        <v>1</v>
      </c>
      <c r="JG796">
        <v>0</v>
      </c>
      <c r="JH796">
        <v>2</v>
      </c>
      <c r="JI796">
        <v>0</v>
      </c>
      <c r="JJ796">
        <v>0</v>
      </c>
      <c r="JK796">
        <v>0</v>
      </c>
      <c r="JL796">
        <v>22</v>
      </c>
    </row>
    <row r="797" spans="1:272">
      <c r="A797" t="s">
        <v>192</v>
      </c>
      <c r="B797" t="s">
        <v>161</v>
      </c>
      <c r="C797" t="str">
        <f>"161105"</f>
        <v>161105</v>
      </c>
      <c r="D797" t="s">
        <v>191</v>
      </c>
      <c r="E797">
        <v>15</v>
      </c>
      <c r="F797">
        <v>1193</v>
      </c>
      <c r="G797">
        <v>900</v>
      </c>
      <c r="H797">
        <v>314</v>
      </c>
      <c r="I797">
        <v>586</v>
      </c>
      <c r="J797">
        <v>0</v>
      </c>
      <c r="K797">
        <v>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586</v>
      </c>
      <c r="T797">
        <v>0</v>
      </c>
      <c r="U797">
        <v>0</v>
      </c>
      <c r="V797">
        <v>586</v>
      </c>
      <c r="W797">
        <v>14</v>
      </c>
      <c r="X797">
        <v>9</v>
      </c>
      <c r="Y797">
        <v>5</v>
      </c>
      <c r="Z797">
        <v>0</v>
      </c>
      <c r="AA797">
        <v>572</v>
      </c>
      <c r="AB797">
        <v>150</v>
      </c>
      <c r="AC797">
        <v>25</v>
      </c>
      <c r="AD797">
        <v>42</v>
      </c>
      <c r="AE797">
        <v>41</v>
      </c>
      <c r="AF797">
        <v>13</v>
      </c>
      <c r="AG797">
        <v>0</v>
      </c>
      <c r="AH797">
        <v>4</v>
      </c>
      <c r="AI797">
        <v>1</v>
      </c>
      <c r="AJ797">
        <v>2</v>
      </c>
      <c r="AK797">
        <v>2</v>
      </c>
      <c r="AL797">
        <v>1</v>
      </c>
      <c r="AM797">
        <v>2</v>
      </c>
      <c r="AN797">
        <v>0</v>
      </c>
      <c r="AO797">
        <v>3</v>
      </c>
      <c r="AP797">
        <v>0</v>
      </c>
      <c r="AQ797">
        <v>1</v>
      </c>
      <c r="AR797">
        <v>2</v>
      </c>
      <c r="AS797">
        <v>1</v>
      </c>
      <c r="AT797">
        <v>4</v>
      </c>
      <c r="AU797">
        <v>2</v>
      </c>
      <c r="AV797">
        <v>0</v>
      </c>
      <c r="AW797">
        <v>0</v>
      </c>
      <c r="AX797">
        <v>0</v>
      </c>
      <c r="AY797">
        <v>2</v>
      </c>
      <c r="AZ797">
        <v>2</v>
      </c>
      <c r="BA797">
        <v>150</v>
      </c>
      <c r="BB797">
        <v>174</v>
      </c>
      <c r="BC797">
        <v>37</v>
      </c>
      <c r="BD797">
        <v>1</v>
      </c>
      <c r="BE797">
        <v>6</v>
      </c>
      <c r="BF797">
        <v>7</v>
      </c>
      <c r="BG797">
        <v>1</v>
      </c>
      <c r="BH797">
        <v>6</v>
      </c>
      <c r="BI797">
        <v>2</v>
      </c>
      <c r="BJ797">
        <v>2</v>
      </c>
      <c r="BK797">
        <v>6</v>
      </c>
      <c r="BL797">
        <v>9</v>
      </c>
      <c r="BM797">
        <v>1</v>
      </c>
      <c r="BN797">
        <v>14</v>
      </c>
      <c r="BO797">
        <v>3</v>
      </c>
      <c r="BP797">
        <v>1</v>
      </c>
      <c r="BQ797">
        <v>60</v>
      </c>
      <c r="BR797">
        <v>0</v>
      </c>
      <c r="BS797">
        <v>0</v>
      </c>
      <c r="BT797">
        <v>0</v>
      </c>
      <c r="BU797">
        <v>6</v>
      </c>
      <c r="BV797">
        <v>5</v>
      </c>
      <c r="BW797">
        <v>4</v>
      </c>
      <c r="BX797">
        <v>0</v>
      </c>
      <c r="BY797">
        <v>3</v>
      </c>
      <c r="BZ797">
        <v>174</v>
      </c>
      <c r="CA797">
        <v>31</v>
      </c>
      <c r="CB797">
        <v>17</v>
      </c>
      <c r="CC797">
        <v>5</v>
      </c>
      <c r="CD797">
        <v>1</v>
      </c>
      <c r="CE797">
        <v>0</v>
      </c>
      <c r="CF797">
        <v>2</v>
      </c>
      <c r="CG797">
        <v>1</v>
      </c>
      <c r="CH797">
        <v>1</v>
      </c>
      <c r="CI797">
        <v>1</v>
      </c>
      <c r="CJ797">
        <v>0</v>
      </c>
      <c r="CK797">
        <v>1</v>
      </c>
      <c r="CL797">
        <v>0</v>
      </c>
      <c r="CM797">
        <v>0</v>
      </c>
      <c r="CN797">
        <v>0</v>
      </c>
      <c r="CO797">
        <v>2</v>
      </c>
      <c r="CP797">
        <v>31</v>
      </c>
      <c r="CQ797">
        <v>17</v>
      </c>
      <c r="CR797">
        <v>3</v>
      </c>
      <c r="CS797">
        <v>3</v>
      </c>
      <c r="CT797">
        <v>5</v>
      </c>
      <c r="CU797">
        <v>0</v>
      </c>
      <c r="CV797">
        <v>1</v>
      </c>
      <c r="CW797">
        <v>1</v>
      </c>
      <c r="CX797">
        <v>0</v>
      </c>
      <c r="CY797">
        <v>0</v>
      </c>
      <c r="CZ797">
        <v>0</v>
      </c>
      <c r="DA797">
        <v>1</v>
      </c>
      <c r="DB797">
        <v>0</v>
      </c>
      <c r="DC797">
        <v>0</v>
      </c>
      <c r="DD797">
        <v>1</v>
      </c>
      <c r="DE797">
        <v>1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1</v>
      </c>
      <c r="DP797">
        <v>17</v>
      </c>
      <c r="DQ797">
        <v>6</v>
      </c>
      <c r="DR797">
        <v>3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1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1</v>
      </c>
      <c r="EK797">
        <v>0</v>
      </c>
      <c r="EL797">
        <v>0</v>
      </c>
      <c r="EM797">
        <v>0</v>
      </c>
      <c r="EN797">
        <v>0</v>
      </c>
      <c r="EO797">
        <v>1</v>
      </c>
      <c r="EP797">
        <v>6</v>
      </c>
      <c r="EQ797">
        <v>69</v>
      </c>
      <c r="ER797">
        <v>20</v>
      </c>
      <c r="ES797">
        <v>4</v>
      </c>
      <c r="ET797">
        <v>3</v>
      </c>
      <c r="EU797">
        <v>0</v>
      </c>
      <c r="EV797">
        <v>0</v>
      </c>
      <c r="EW797">
        <v>2</v>
      </c>
      <c r="EX797">
        <v>1</v>
      </c>
      <c r="EY797">
        <v>0</v>
      </c>
      <c r="EZ797">
        <v>0</v>
      </c>
      <c r="FA797">
        <v>1</v>
      </c>
      <c r="FB797">
        <v>2</v>
      </c>
      <c r="FC797">
        <v>1</v>
      </c>
      <c r="FD797">
        <v>0</v>
      </c>
      <c r="FE797">
        <v>0</v>
      </c>
      <c r="FF797">
        <v>0</v>
      </c>
      <c r="FG797">
        <v>0</v>
      </c>
      <c r="FH797">
        <v>0</v>
      </c>
      <c r="FI797">
        <v>0</v>
      </c>
      <c r="FJ797">
        <v>34</v>
      </c>
      <c r="FK797">
        <v>0</v>
      </c>
      <c r="FL797">
        <v>0</v>
      </c>
      <c r="FM797">
        <v>1</v>
      </c>
      <c r="FN797">
        <v>69</v>
      </c>
      <c r="FO797">
        <v>64</v>
      </c>
      <c r="FP797">
        <v>22</v>
      </c>
      <c r="FQ797">
        <v>18</v>
      </c>
      <c r="FR797">
        <v>1</v>
      </c>
      <c r="FS797">
        <v>3</v>
      </c>
      <c r="FT797">
        <v>3</v>
      </c>
      <c r="FU797">
        <v>2</v>
      </c>
      <c r="FV797">
        <v>0</v>
      </c>
      <c r="FW797">
        <v>0</v>
      </c>
      <c r="FX797">
        <v>0</v>
      </c>
      <c r="FY797">
        <v>0</v>
      </c>
      <c r="FZ797">
        <v>3</v>
      </c>
      <c r="GA797">
        <v>0</v>
      </c>
      <c r="GB797">
        <v>0</v>
      </c>
      <c r="GC797">
        <v>0</v>
      </c>
      <c r="GD797">
        <v>1</v>
      </c>
      <c r="GE797">
        <v>0</v>
      </c>
      <c r="GF797">
        <v>0</v>
      </c>
      <c r="GG797">
        <v>0</v>
      </c>
      <c r="GH797">
        <v>1</v>
      </c>
      <c r="GI797">
        <v>0</v>
      </c>
      <c r="GJ797">
        <v>6</v>
      </c>
      <c r="GK797">
        <v>1</v>
      </c>
      <c r="GL797">
        <v>0</v>
      </c>
      <c r="GM797">
        <v>3</v>
      </c>
      <c r="GN797">
        <v>64</v>
      </c>
      <c r="GO797">
        <v>49</v>
      </c>
      <c r="GP797">
        <v>28</v>
      </c>
      <c r="GQ797">
        <v>2</v>
      </c>
      <c r="GR797">
        <v>5</v>
      </c>
      <c r="GS797">
        <v>0</v>
      </c>
      <c r="GT797">
        <v>1</v>
      </c>
      <c r="GU797">
        <v>0</v>
      </c>
      <c r="GV797">
        <v>1</v>
      </c>
      <c r="GW797">
        <v>0</v>
      </c>
      <c r="GX797">
        <v>3</v>
      </c>
      <c r="GY797">
        <v>2</v>
      </c>
      <c r="GZ797">
        <v>0</v>
      </c>
      <c r="HA797">
        <v>0</v>
      </c>
      <c r="HB797">
        <v>0</v>
      </c>
      <c r="HC797">
        <v>2</v>
      </c>
      <c r="HD797">
        <v>0</v>
      </c>
      <c r="HE797">
        <v>0</v>
      </c>
      <c r="HF797">
        <v>1</v>
      </c>
      <c r="HG797">
        <v>4</v>
      </c>
      <c r="HH797">
        <v>49</v>
      </c>
      <c r="HI797">
        <v>2</v>
      </c>
      <c r="HJ797">
        <v>0</v>
      </c>
      <c r="HK797">
        <v>0</v>
      </c>
      <c r="HL797">
        <v>0</v>
      </c>
      <c r="HM797">
        <v>0</v>
      </c>
      <c r="HN797">
        <v>0</v>
      </c>
      <c r="HO797">
        <v>0</v>
      </c>
      <c r="HP797">
        <v>0</v>
      </c>
      <c r="HQ797">
        <v>0</v>
      </c>
      <c r="HR797">
        <v>0</v>
      </c>
      <c r="HS797">
        <v>0</v>
      </c>
      <c r="HT797">
        <v>0</v>
      </c>
      <c r="HU797">
        <v>2</v>
      </c>
      <c r="HV797">
        <v>2</v>
      </c>
      <c r="HW797">
        <v>1</v>
      </c>
      <c r="HX797">
        <v>1</v>
      </c>
      <c r="HY797">
        <v>0</v>
      </c>
      <c r="HZ797">
        <v>0</v>
      </c>
      <c r="IA797">
        <v>0</v>
      </c>
      <c r="IB797">
        <v>0</v>
      </c>
      <c r="IC797">
        <v>0</v>
      </c>
      <c r="ID797">
        <v>0</v>
      </c>
      <c r="IE797">
        <v>0</v>
      </c>
      <c r="IF797">
        <v>0</v>
      </c>
      <c r="IG797">
        <v>0</v>
      </c>
      <c r="IH797">
        <v>0</v>
      </c>
      <c r="II797">
        <v>0</v>
      </c>
      <c r="IJ797">
        <v>0</v>
      </c>
      <c r="IK797">
        <v>0</v>
      </c>
      <c r="IL797">
        <v>1</v>
      </c>
      <c r="IM797">
        <v>9</v>
      </c>
      <c r="IN797">
        <v>4</v>
      </c>
      <c r="IO797">
        <v>4</v>
      </c>
      <c r="IP797">
        <v>0</v>
      </c>
      <c r="IQ797">
        <v>0</v>
      </c>
      <c r="IR797">
        <v>0</v>
      </c>
      <c r="IS797">
        <v>0</v>
      </c>
      <c r="IT797">
        <v>0</v>
      </c>
      <c r="IU797">
        <v>0</v>
      </c>
      <c r="IV797">
        <v>0</v>
      </c>
      <c r="IW797">
        <v>0</v>
      </c>
      <c r="IX797">
        <v>0</v>
      </c>
      <c r="IY797">
        <v>0</v>
      </c>
      <c r="IZ797">
        <v>0</v>
      </c>
      <c r="JA797">
        <v>0</v>
      </c>
      <c r="JB797">
        <v>0</v>
      </c>
      <c r="JC797">
        <v>0</v>
      </c>
      <c r="JD797">
        <v>0</v>
      </c>
      <c r="JE797">
        <v>0</v>
      </c>
      <c r="JF797">
        <v>0</v>
      </c>
      <c r="JG797">
        <v>0</v>
      </c>
      <c r="JH797">
        <v>0</v>
      </c>
      <c r="JI797">
        <v>0</v>
      </c>
      <c r="JJ797">
        <v>0</v>
      </c>
      <c r="JK797">
        <v>1</v>
      </c>
      <c r="JL797">
        <v>9</v>
      </c>
    </row>
    <row r="798" spans="1:272">
      <c r="A798" t="s">
        <v>190</v>
      </c>
      <c r="B798" t="s">
        <v>161</v>
      </c>
      <c r="C798" t="str">
        <f>"161105"</f>
        <v>161105</v>
      </c>
      <c r="D798" t="s">
        <v>174</v>
      </c>
      <c r="E798">
        <v>16</v>
      </c>
      <c r="F798">
        <v>1199</v>
      </c>
      <c r="G798">
        <v>900</v>
      </c>
      <c r="H798">
        <v>465</v>
      </c>
      <c r="I798">
        <v>435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435</v>
      </c>
      <c r="T798">
        <v>0</v>
      </c>
      <c r="U798">
        <v>0</v>
      </c>
      <c r="V798">
        <v>435</v>
      </c>
      <c r="W798">
        <v>13</v>
      </c>
      <c r="X798">
        <v>9</v>
      </c>
      <c r="Y798">
        <v>4</v>
      </c>
      <c r="Z798">
        <v>0</v>
      </c>
      <c r="AA798">
        <v>422</v>
      </c>
      <c r="AB798">
        <v>92</v>
      </c>
      <c r="AC798">
        <v>10</v>
      </c>
      <c r="AD798">
        <v>16</v>
      </c>
      <c r="AE798">
        <v>30</v>
      </c>
      <c r="AF798">
        <v>12</v>
      </c>
      <c r="AG798">
        <v>1</v>
      </c>
      <c r="AH798">
        <v>1</v>
      </c>
      <c r="AI798">
        <v>0</v>
      </c>
      <c r="AJ798">
        <v>1</v>
      </c>
      <c r="AK798">
        <v>4</v>
      </c>
      <c r="AL798">
        <v>0</v>
      </c>
      <c r="AM798">
        <v>0</v>
      </c>
      <c r="AN798">
        <v>0</v>
      </c>
      <c r="AO798">
        <v>1</v>
      </c>
      <c r="AP798">
        <v>1</v>
      </c>
      <c r="AQ798">
        <v>0</v>
      </c>
      <c r="AR798">
        <v>0</v>
      </c>
      <c r="AS798">
        <v>0</v>
      </c>
      <c r="AT798">
        <v>2</v>
      </c>
      <c r="AU798">
        <v>3</v>
      </c>
      <c r="AV798">
        <v>6</v>
      </c>
      <c r="AW798">
        <v>0</v>
      </c>
      <c r="AX798">
        <v>1</v>
      </c>
      <c r="AY798">
        <v>0</v>
      </c>
      <c r="AZ798">
        <v>3</v>
      </c>
      <c r="BA798">
        <v>92</v>
      </c>
      <c r="BB798">
        <v>123</v>
      </c>
      <c r="BC798">
        <v>34</v>
      </c>
      <c r="BD798">
        <v>4</v>
      </c>
      <c r="BE798">
        <v>3</v>
      </c>
      <c r="BF798">
        <v>3</v>
      </c>
      <c r="BG798">
        <v>2</v>
      </c>
      <c r="BH798">
        <v>8</v>
      </c>
      <c r="BI798">
        <v>1</v>
      </c>
      <c r="BJ798">
        <v>3</v>
      </c>
      <c r="BK798">
        <v>2</v>
      </c>
      <c r="BL798">
        <v>3</v>
      </c>
      <c r="BM798">
        <v>0</v>
      </c>
      <c r="BN798">
        <v>46</v>
      </c>
      <c r="BO798">
        <v>0</v>
      </c>
      <c r="BP798">
        <v>0</v>
      </c>
      <c r="BQ798">
        <v>10</v>
      </c>
      <c r="BR798">
        <v>0</v>
      </c>
      <c r="BS798">
        <v>0</v>
      </c>
      <c r="BT798">
        <v>0</v>
      </c>
      <c r="BU798">
        <v>1</v>
      </c>
      <c r="BV798">
        <v>0</v>
      </c>
      <c r="BW798">
        <v>2</v>
      </c>
      <c r="BX798">
        <v>0</v>
      </c>
      <c r="BY798">
        <v>1</v>
      </c>
      <c r="BZ798">
        <v>123</v>
      </c>
      <c r="CA798">
        <v>9</v>
      </c>
      <c r="CB798">
        <v>4</v>
      </c>
      <c r="CC798">
        <v>3</v>
      </c>
      <c r="CD798">
        <v>0</v>
      </c>
      <c r="CE798">
        <v>0</v>
      </c>
      <c r="CF798">
        <v>1</v>
      </c>
      <c r="CG798">
        <v>0</v>
      </c>
      <c r="CH798">
        <v>1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9</v>
      </c>
      <c r="CQ798">
        <v>21</v>
      </c>
      <c r="CR798">
        <v>8</v>
      </c>
      <c r="CS798">
        <v>3</v>
      </c>
      <c r="CT798">
        <v>1</v>
      </c>
      <c r="CU798">
        <v>0</v>
      </c>
      <c r="CV798">
        <v>2</v>
      </c>
      <c r="CW798">
        <v>2</v>
      </c>
      <c r="CX798">
        <v>0</v>
      </c>
      <c r="CY798">
        <v>0</v>
      </c>
      <c r="CZ798">
        <v>2</v>
      </c>
      <c r="DA798">
        <v>0</v>
      </c>
      <c r="DB798">
        <v>1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1</v>
      </c>
      <c r="DK798">
        <v>0</v>
      </c>
      <c r="DL798">
        <v>0</v>
      </c>
      <c r="DM798">
        <v>0</v>
      </c>
      <c r="DN798">
        <v>0</v>
      </c>
      <c r="DO798">
        <v>1</v>
      </c>
      <c r="DP798">
        <v>21</v>
      </c>
      <c r="DQ798">
        <v>2</v>
      </c>
      <c r="DR798">
        <v>0</v>
      </c>
      <c r="DS798">
        <v>0</v>
      </c>
      <c r="DT798">
        <v>0</v>
      </c>
      <c r="DU798">
        <v>1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1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2</v>
      </c>
      <c r="EQ798">
        <v>15</v>
      </c>
      <c r="ER798">
        <v>3</v>
      </c>
      <c r="ES798">
        <v>3</v>
      </c>
      <c r="ET798">
        <v>1</v>
      </c>
      <c r="EU798">
        <v>0</v>
      </c>
      <c r="EV798">
        <v>0</v>
      </c>
      <c r="EW798">
        <v>0</v>
      </c>
      <c r="EX798">
        <v>3</v>
      </c>
      <c r="EY798">
        <v>0</v>
      </c>
      <c r="EZ798">
        <v>0</v>
      </c>
      <c r="FA798">
        <v>1</v>
      </c>
      <c r="FB798">
        <v>0</v>
      </c>
      <c r="FC798">
        <v>0</v>
      </c>
      <c r="FD798">
        <v>0</v>
      </c>
      <c r="FE798">
        <v>0</v>
      </c>
      <c r="FF798">
        <v>0</v>
      </c>
      <c r="FG798">
        <v>0</v>
      </c>
      <c r="FH798">
        <v>0</v>
      </c>
      <c r="FI798">
        <v>0</v>
      </c>
      <c r="FJ798">
        <v>4</v>
      </c>
      <c r="FK798">
        <v>0</v>
      </c>
      <c r="FL798">
        <v>0</v>
      </c>
      <c r="FM798">
        <v>0</v>
      </c>
      <c r="FN798">
        <v>15</v>
      </c>
      <c r="FO798">
        <v>39</v>
      </c>
      <c r="FP798">
        <v>14</v>
      </c>
      <c r="FQ798">
        <v>1</v>
      </c>
      <c r="FR798">
        <v>0</v>
      </c>
      <c r="FS798">
        <v>2</v>
      </c>
      <c r="FT798">
        <v>0</v>
      </c>
      <c r="FU798">
        <v>8</v>
      </c>
      <c r="FV798">
        <v>1</v>
      </c>
      <c r="FW798">
        <v>0</v>
      </c>
      <c r="FX798">
        <v>1</v>
      </c>
      <c r="FY798">
        <v>0</v>
      </c>
      <c r="FZ798">
        <v>2</v>
      </c>
      <c r="GA798">
        <v>2</v>
      </c>
      <c r="GB798">
        <v>0</v>
      </c>
      <c r="GC798">
        <v>1</v>
      </c>
      <c r="GD798">
        <v>1</v>
      </c>
      <c r="GE798">
        <v>0</v>
      </c>
      <c r="GF798">
        <v>0</v>
      </c>
      <c r="GG798">
        <v>0</v>
      </c>
      <c r="GH798">
        <v>0</v>
      </c>
      <c r="GI798">
        <v>0</v>
      </c>
      <c r="GJ798">
        <v>3</v>
      </c>
      <c r="GK798">
        <v>1</v>
      </c>
      <c r="GL798">
        <v>0</v>
      </c>
      <c r="GM798">
        <v>2</v>
      </c>
      <c r="GN798">
        <v>39</v>
      </c>
      <c r="GO798">
        <v>23</v>
      </c>
      <c r="GP798">
        <v>13</v>
      </c>
      <c r="GQ798">
        <v>3</v>
      </c>
      <c r="GR798">
        <v>2</v>
      </c>
      <c r="GS798">
        <v>0</v>
      </c>
      <c r="GT798">
        <v>1</v>
      </c>
      <c r="GU798">
        <v>2</v>
      </c>
      <c r="GV798">
        <v>1</v>
      </c>
      <c r="GW798">
        <v>0</v>
      </c>
      <c r="GX798">
        <v>0</v>
      </c>
      <c r="GY798">
        <v>0</v>
      </c>
      <c r="GZ798">
        <v>1</v>
      </c>
      <c r="HA798">
        <v>0</v>
      </c>
      <c r="HB798">
        <v>0</v>
      </c>
      <c r="HC798">
        <v>0</v>
      </c>
      <c r="HD798">
        <v>0</v>
      </c>
      <c r="HE798">
        <v>0</v>
      </c>
      <c r="HF798">
        <v>0</v>
      </c>
      <c r="HG798">
        <v>0</v>
      </c>
      <c r="HH798">
        <v>23</v>
      </c>
      <c r="HI798">
        <v>1</v>
      </c>
      <c r="HJ798">
        <v>0</v>
      </c>
      <c r="HK798">
        <v>0</v>
      </c>
      <c r="HL798">
        <v>1</v>
      </c>
      <c r="HM798">
        <v>0</v>
      </c>
      <c r="HN798">
        <v>0</v>
      </c>
      <c r="HO798">
        <v>0</v>
      </c>
      <c r="HP798">
        <v>0</v>
      </c>
      <c r="HQ798">
        <v>0</v>
      </c>
      <c r="HR798">
        <v>0</v>
      </c>
      <c r="HS798">
        <v>0</v>
      </c>
      <c r="HT798">
        <v>0</v>
      </c>
      <c r="HU798">
        <v>0</v>
      </c>
      <c r="HV798">
        <v>1</v>
      </c>
      <c r="HW798">
        <v>0</v>
      </c>
      <c r="HX798">
        <v>0</v>
      </c>
      <c r="HY798">
        <v>0</v>
      </c>
      <c r="HZ798">
        <v>0</v>
      </c>
      <c r="IA798">
        <v>0</v>
      </c>
      <c r="IB798">
        <v>0</v>
      </c>
      <c r="IC798">
        <v>0</v>
      </c>
      <c r="ID798">
        <v>0</v>
      </c>
      <c r="IE798">
        <v>0</v>
      </c>
      <c r="IF798">
        <v>0</v>
      </c>
      <c r="IG798">
        <v>0</v>
      </c>
      <c r="IH798">
        <v>0</v>
      </c>
      <c r="II798">
        <v>0</v>
      </c>
      <c r="IJ798">
        <v>0</v>
      </c>
      <c r="IK798">
        <v>0</v>
      </c>
      <c r="IL798">
        <v>0</v>
      </c>
      <c r="IM798">
        <v>97</v>
      </c>
      <c r="IN798">
        <v>12</v>
      </c>
      <c r="IO798">
        <v>61</v>
      </c>
      <c r="IP798">
        <v>11</v>
      </c>
      <c r="IQ798">
        <v>1</v>
      </c>
      <c r="IR798">
        <v>0</v>
      </c>
      <c r="IS798">
        <v>1</v>
      </c>
      <c r="IT798">
        <v>3</v>
      </c>
      <c r="IU798">
        <v>0</v>
      </c>
      <c r="IV798">
        <v>1</v>
      </c>
      <c r="IW798">
        <v>0</v>
      </c>
      <c r="IX798">
        <v>0</v>
      </c>
      <c r="IY798">
        <v>3</v>
      </c>
      <c r="IZ798">
        <v>0</v>
      </c>
      <c r="JA798">
        <v>0</v>
      </c>
      <c r="JB798">
        <v>0</v>
      </c>
      <c r="JC798">
        <v>0</v>
      </c>
      <c r="JD798">
        <v>0</v>
      </c>
      <c r="JE798">
        <v>0</v>
      </c>
      <c r="JF798">
        <v>0</v>
      </c>
      <c r="JG798">
        <v>0</v>
      </c>
      <c r="JH798">
        <v>2</v>
      </c>
      <c r="JI798">
        <v>0</v>
      </c>
      <c r="JJ798">
        <v>2</v>
      </c>
      <c r="JK798">
        <v>0</v>
      </c>
      <c r="JL798">
        <v>97</v>
      </c>
    </row>
    <row r="799" spans="1:272">
      <c r="A799" t="s">
        <v>189</v>
      </c>
      <c r="B799" t="s">
        <v>161</v>
      </c>
      <c r="C799" t="str">
        <f>"161105"</f>
        <v>161105</v>
      </c>
      <c r="D799" t="s">
        <v>188</v>
      </c>
      <c r="E799">
        <v>17</v>
      </c>
      <c r="F799">
        <v>481</v>
      </c>
      <c r="G799">
        <v>380</v>
      </c>
      <c r="H799">
        <v>210</v>
      </c>
      <c r="I799">
        <v>170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170</v>
      </c>
      <c r="T799">
        <v>0</v>
      </c>
      <c r="U799">
        <v>0</v>
      </c>
      <c r="V799">
        <v>170</v>
      </c>
      <c r="W799">
        <v>1</v>
      </c>
      <c r="X799">
        <v>1</v>
      </c>
      <c r="Y799">
        <v>0</v>
      </c>
      <c r="Z799">
        <v>0</v>
      </c>
      <c r="AA799">
        <v>169</v>
      </c>
      <c r="AB799">
        <v>24</v>
      </c>
      <c r="AC799">
        <v>3</v>
      </c>
      <c r="AD799">
        <v>1</v>
      </c>
      <c r="AE799">
        <v>4</v>
      </c>
      <c r="AF799">
        <v>4</v>
      </c>
      <c r="AG799">
        <v>0</v>
      </c>
      <c r="AH799">
        <v>0</v>
      </c>
      <c r="AI799">
        <v>0</v>
      </c>
      <c r="AJ799">
        <v>1</v>
      </c>
      <c r="AK799">
        <v>2</v>
      </c>
      <c r="AL799">
        <v>0</v>
      </c>
      <c r="AM799">
        <v>0</v>
      </c>
      <c r="AN799">
        <v>1</v>
      </c>
      <c r="AO799">
        <v>1</v>
      </c>
      <c r="AP799">
        <v>0</v>
      </c>
      <c r="AQ799">
        <v>2</v>
      </c>
      <c r="AR799">
        <v>0</v>
      </c>
      <c r="AS799">
        <v>0</v>
      </c>
      <c r="AT799">
        <v>0</v>
      </c>
      <c r="AU799">
        <v>2</v>
      </c>
      <c r="AV799">
        <v>0</v>
      </c>
      <c r="AW799">
        <v>1</v>
      </c>
      <c r="AX799">
        <v>0</v>
      </c>
      <c r="AY799">
        <v>1</v>
      </c>
      <c r="AZ799">
        <v>1</v>
      </c>
      <c r="BA799">
        <v>24</v>
      </c>
      <c r="BB799">
        <v>37</v>
      </c>
      <c r="BC799">
        <v>6</v>
      </c>
      <c r="BD799">
        <v>1</v>
      </c>
      <c r="BE799">
        <v>2</v>
      </c>
      <c r="BF799">
        <v>4</v>
      </c>
      <c r="BG799">
        <v>0</v>
      </c>
      <c r="BH799">
        <v>1</v>
      </c>
      <c r="BI799">
        <v>1</v>
      </c>
      <c r="BJ799">
        <v>0</v>
      </c>
      <c r="BK799">
        <v>0</v>
      </c>
      <c r="BL799">
        <v>0</v>
      </c>
      <c r="BM799">
        <v>0</v>
      </c>
      <c r="BN799">
        <v>11</v>
      </c>
      <c r="BO799">
        <v>0</v>
      </c>
      <c r="BP799">
        <v>0</v>
      </c>
      <c r="BQ799">
        <v>9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1</v>
      </c>
      <c r="BY799">
        <v>1</v>
      </c>
      <c r="BZ799">
        <v>37</v>
      </c>
      <c r="CA799">
        <v>7</v>
      </c>
      <c r="CB799">
        <v>3</v>
      </c>
      <c r="CC799">
        <v>0</v>
      </c>
      <c r="CD799">
        <v>0</v>
      </c>
      <c r="CE799">
        <v>0</v>
      </c>
      <c r="CF799">
        <v>0</v>
      </c>
      <c r="CG799">
        <v>1</v>
      </c>
      <c r="CH799">
        <v>0</v>
      </c>
      <c r="CI799">
        <v>1</v>
      </c>
      <c r="CJ799">
        <v>0</v>
      </c>
      <c r="CK799">
        <v>0</v>
      </c>
      <c r="CL799">
        <v>0</v>
      </c>
      <c r="CM799">
        <v>1</v>
      </c>
      <c r="CN799">
        <v>1</v>
      </c>
      <c r="CO799">
        <v>0</v>
      </c>
      <c r="CP799">
        <v>7</v>
      </c>
      <c r="CQ799">
        <v>13</v>
      </c>
      <c r="CR799">
        <v>4</v>
      </c>
      <c r="CS799">
        <v>4</v>
      </c>
      <c r="CT799">
        <v>1</v>
      </c>
      <c r="CU799">
        <v>0</v>
      </c>
      <c r="CV799">
        <v>1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2</v>
      </c>
      <c r="DL799">
        <v>0</v>
      </c>
      <c r="DM799">
        <v>1</v>
      </c>
      <c r="DN799">
        <v>0</v>
      </c>
      <c r="DO799">
        <v>0</v>
      </c>
      <c r="DP799">
        <v>13</v>
      </c>
      <c r="DQ799">
        <v>1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1</v>
      </c>
      <c r="EO799">
        <v>0</v>
      </c>
      <c r="EP799">
        <v>1</v>
      </c>
      <c r="EQ799">
        <v>7</v>
      </c>
      <c r="ER799">
        <v>1</v>
      </c>
      <c r="ES799">
        <v>1</v>
      </c>
      <c r="ET799">
        <v>3</v>
      </c>
      <c r="EU799">
        <v>0</v>
      </c>
      <c r="EV799">
        <v>0</v>
      </c>
      <c r="EW799">
        <v>0</v>
      </c>
      <c r="EX799">
        <v>0</v>
      </c>
      <c r="EY799">
        <v>0</v>
      </c>
      <c r="EZ799">
        <v>0</v>
      </c>
      <c r="FA799">
        <v>0</v>
      </c>
      <c r="FB799">
        <v>0</v>
      </c>
      <c r="FC799">
        <v>0</v>
      </c>
      <c r="FD799">
        <v>0</v>
      </c>
      <c r="FE799">
        <v>0</v>
      </c>
      <c r="FF799">
        <v>0</v>
      </c>
      <c r="FG799">
        <v>0</v>
      </c>
      <c r="FH799">
        <v>0</v>
      </c>
      <c r="FI799">
        <v>0</v>
      </c>
      <c r="FJ799">
        <v>1</v>
      </c>
      <c r="FK799">
        <v>0</v>
      </c>
      <c r="FL799">
        <v>0</v>
      </c>
      <c r="FM799">
        <v>1</v>
      </c>
      <c r="FN799">
        <v>7</v>
      </c>
      <c r="FO799">
        <v>12</v>
      </c>
      <c r="FP799">
        <v>5</v>
      </c>
      <c r="FQ799">
        <v>0</v>
      </c>
      <c r="FR799">
        <v>0</v>
      </c>
      <c r="FS799">
        <v>2</v>
      </c>
      <c r="FT799">
        <v>0</v>
      </c>
      <c r="FU799">
        <v>1</v>
      </c>
      <c r="FV799">
        <v>1</v>
      </c>
      <c r="FW799">
        <v>0</v>
      </c>
      <c r="FX799">
        <v>2</v>
      </c>
      <c r="FY799">
        <v>0</v>
      </c>
      <c r="FZ799">
        <v>0</v>
      </c>
      <c r="GA799">
        <v>0</v>
      </c>
      <c r="GB799">
        <v>0</v>
      </c>
      <c r="GC799">
        <v>0</v>
      </c>
      <c r="GD799">
        <v>0</v>
      </c>
      <c r="GE799">
        <v>0</v>
      </c>
      <c r="GF799">
        <v>0</v>
      </c>
      <c r="GG799">
        <v>0</v>
      </c>
      <c r="GH799">
        <v>0</v>
      </c>
      <c r="GI799">
        <v>0</v>
      </c>
      <c r="GJ799">
        <v>0</v>
      </c>
      <c r="GK799">
        <v>0</v>
      </c>
      <c r="GL799">
        <v>0</v>
      </c>
      <c r="GM799">
        <v>1</v>
      </c>
      <c r="GN799">
        <v>12</v>
      </c>
      <c r="GO799">
        <v>11</v>
      </c>
      <c r="GP799">
        <v>8</v>
      </c>
      <c r="GQ799">
        <v>0</v>
      </c>
      <c r="GR799">
        <v>1</v>
      </c>
      <c r="GS799">
        <v>0</v>
      </c>
      <c r="GT799">
        <v>0</v>
      </c>
      <c r="GU799">
        <v>1</v>
      </c>
      <c r="GV799">
        <v>0</v>
      </c>
      <c r="GW799">
        <v>0</v>
      </c>
      <c r="GX799">
        <v>0</v>
      </c>
      <c r="GY799">
        <v>0</v>
      </c>
      <c r="GZ799">
        <v>0</v>
      </c>
      <c r="HA799">
        <v>0</v>
      </c>
      <c r="HB799">
        <v>0</v>
      </c>
      <c r="HC799">
        <v>0</v>
      </c>
      <c r="HD799">
        <v>1</v>
      </c>
      <c r="HE799">
        <v>0</v>
      </c>
      <c r="HF799">
        <v>0</v>
      </c>
      <c r="HG799">
        <v>0</v>
      </c>
      <c r="HH799">
        <v>11</v>
      </c>
      <c r="HI799">
        <v>0</v>
      </c>
      <c r="HJ799">
        <v>0</v>
      </c>
      <c r="HK799">
        <v>0</v>
      </c>
      <c r="HL799">
        <v>0</v>
      </c>
      <c r="HM799">
        <v>0</v>
      </c>
      <c r="HN799">
        <v>0</v>
      </c>
      <c r="HO799">
        <v>0</v>
      </c>
      <c r="HP799">
        <v>0</v>
      </c>
      <c r="HQ799">
        <v>0</v>
      </c>
      <c r="HR799">
        <v>0</v>
      </c>
      <c r="HS799">
        <v>0</v>
      </c>
      <c r="HT799">
        <v>0</v>
      </c>
      <c r="HU799">
        <v>0</v>
      </c>
      <c r="HV799">
        <v>0</v>
      </c>
      <c r="HW799">
        <v>0</v>
      </c>
      <c r="HX799">
        <v>0</v>
      </c>
      <c r="HY799">
        <v>0</v>
      </c>
      <c r="HZ799">
        <v>0</v>
      </c>
      <c r="IA799">
        <v>0</v>
      </c>
      <c r="IB799">
        <v>0</v>
      </c>
      <c r="IC799">
        <v>0</v>
      </c>
      <c r="ID799">
        <v>0</v>
      </c>
      <c r="IE799">
        <v>0</v>
      </c>
      <c r="IF799">
        <v>0</v>
      </c>
      <c r="IG799">
        <v>0</v>
      </c>
      <c r="IH799">
        <v>0</v>
      </c>
      <c r="II799">
        <v>0</v>
      </c>
      <c r="IJ799">
        <v>0</v>
      </c>
      <c r="IK799">
        <v>0</v>
      </c>
      <c r="IL799">
        <v>0</v>
      </c>
      <c r="IM799">
        <v>57</v>
      </c>
      <c r="IN799">
        <v>7</v>
      </c>
      <c r="IO799">
        <v>33</v>
      </c>
      <c r="IP799">
        <v>11</v>
      </c>
      <c r="IQ799">
        <v>1</v>
      </c>
      <c r="IR799">
        <v>1</v>
      </c>
      <c r="IS799">
        <v>0</v>
      </c>
      <c r="IT799">
        <v>1</v>
      </c>
      <c r="IU799">
        <v>0</v>
      </c>
      <c r="IV799">
        <v>1</v>
      </c>
      <c r="IW799">
        <v>0</v>
      </c>
      <c r="IX799">
        <v>0</v>
      </c>
      <c r="IY799">
        <v>0</v>
      </c>
      <c r="IZ799">
        <v>0</v>
      </c>
      <c r="JA799">
        <v>0</v>
      </c>
      <c r="JB799">
        <v>0</v>
      </c>
      <c r="JC799">
        <v>0</v>
      </c>
      <c r="JD799">
        <v>0</v>
      </c>
      <c r="JE799">
        <v>0</v>
      </c>
      <c r="JF799">
        <v>0</v>
      </c>
      <c r="JG799">
        <v>0</v>
      </c>
      <c r="JH799">
        <v>2</v>
      </c>
      <c r="JI799">
        <v>0</v>
      </c>
      <c r="JJ799">
        <v>0</v>
      </c>
      <c r="JK799">
        <v>0</v>
      </c>
      <c r="JL799">
        <v>57</v>
      </c>
    </row>
    <row r="800" spans="1:272">
      <c r="A800" t="s">
        <v>187</v>
      </c>
      <c r="B800" t="s">
        <v>161</v>
      </c>
      <c r="C800" t="str">
        <f>"161105"</f>
        <v>161105</v>
      </c>
      <c r="D800" t="s">
        <v>186</v>
      </c>
      <c r="E800">
        <v>18</v>
      </c>
      <c r="F800">
        <v>951</v>
      </c>
      <c r="G800">
        <v>719</v>
      </c>
      <c r="H800">
        <v>403</v>
      </c>
      <c r="I800">
        <v>316</v>
      </c>
      <c r="J800">
        <v>0</v>
      </c>
      <c r="K800">
        <v>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316</v>
      </c>
      <c r="T800">
        <v>0</v>
      </c>
      <c r="U800">
        <v>0</v>
      </c>
      <c r="V800">
        <v>316</v>
      </c>
      <c r="W800">
        <v>11</v>
      </c>
      <c r="X800">
        <v>5</v>
      </c>
      <c r="Y800">
        <v>6</v>
      </c>
      <c r="Z800">
        <v>0</v>
      </c>
      <c r="AA800">
        <v>305</v>
      </c>
      <c r="AB800">
        <v>82</v>
      </c>
      <c r="AC800">
        <v>22</v>
      </c>
      <c r="AD800">
        <v>14</v>
      </c>
      <c r="AE800">
        <v>6</v>
      </c>
      <c r="AF800">
        <v>14</v>
      </c>
      <c r="AG800">
        <v>1</v>
      </c>
      <c r="AH800">
        <v>3</v>
      </c>
      <c r="AI800">
        <v>0</v>
      </c>
      <c r="AJ800">
        <v>0</v>
      </c>
      <c r="AK800">
        <v>3</v>
      </c>
      <c r="AL800">
        <v>1</v>
      </c>
      <c r="AM800">
        <v>0</v>
      </c>
      <c r="AN800">
        <v>4</v>
      </c>
      <c r="AO800">
        <v>0</v>
      </c>
      <c r="AP800">
        <v>0</v>
      </c>
      <c r="AQ800">
        <v>1</v>
      </c>
      <c r="AR800">
        <v>2</v>
      </c>
      <c r="AS800">
        <v>1</v>
      </c>
      <c r="AT800">
        <v>2</v>
      </c>
      <c r="AU800">
        <v>1</v>
      </c>
      <c r="AV800">
        <v>2</v>
      </c>
      <c r="AW800">
        <v>1</v>
      </c>
      <c r="AX800">
        <v>0</v>
      </c>
      <c r="AY800">
        <v>2</v>
      </c>
      <c r="AZ800">
        <v>2</v>
      </c>
      <c r="BA800">
        <v>82</v>
      </c>
      <c r="BB800">
        <v>71</v>
      </c>
      <c r="BC800">
        <v>14</v>
      </c>
      <c r="BD800">
        <v>2</v>
      </c>
      <c r="BE800">
        <v>2</v>
      </c>
      <c r="BF800">
        <v>2</v>
      </c>
      <c r="BG800">
        <v>2</v>
      </c>
      <c r="BH800">
        <v>7</v>
      </c>
      <c r="BI800">
        <v>0</v>
      </c>
      <c r="BJ800">
        <v>0</v>
      </c>
      <c r="BK800">
        <v>3</v>
      </c>
      <c r="BL800">
        <v>3</v>
      </c>
      <c r="BM800">
        <v>0</v>
      </c>
      <c r="BN800">
        <v>18</v>
      </c>
      <c r="BO800">
        <v>0</v>
      </c>
      <c r="BP800">
        <v>0</v>
      </c>
      <c r="BQ800">
        <v>10</v>
      </c>
      <c r="BR800">
        <v>0</v>
      </c>
      <c r="BS800">
        <v>1</v>
      </c>
      <c r="BT800">
        <v>0</v>
      </c>
      <c r="BU800">
        <v>1</v>
      </c>
      <c r="BV800">
        <v>0</v>
      </c>
      <c r="BW800">
        <v>2</v>
      </c>
      <c r="BX800">
        <v>1</v>
      </c>
      <c r="BY800">
        <v>3</v>
      </c>
      <c r="BZ800">
        <v>71</v>
      </c>
      <c r="CA800">
        <v>9</v>
      </c>
      <c r="CB800">
        <v>2</v>
      </c>
      <c r="CC800">
        <v>1</v>
      </c>
      <c r="CD800">
        <v>1</v>
      </c>
      <c r="CE800">
        <v>0</v>
      </c>
      <c r="CF800">
        <v>3</v>
      </c>
      <c r="CG800">
        <v>0</v>
      </c>
      <c r="CH800">
        <v>0</v>
      </c>
      <c r="CI800">
        <v>1</v>
      </c>
      <c r="CJ800">
        <v>0</v>
      </c>
      <c r="CK800">
        <v>1</v>
      </c>
      <c r="CL800">
        <v>0</v>
      </c>
      <c r="CM800">
        <v>0</v>
      </c>
      <c r="CN800">
        <v>0</v>
      </c>
      <c r="CO800">
        <v>0</v>
      </c>
      <c r="CP800">
        <v>9</v>
      </c>
      <c r="CQ800">
        <v>15</v>
      </c>
      <c r="CR800">
        <v>3</v>
      </c>
      <c r="CS800">
        <v>4</v>
      </c>
      <c r="CT800">
        <v>2</v>
      </c>
      <c r="CU800">
        <v>1</v>
      </c>
      <c r="CV800">
        <v>0</v>
      </c>
      <c r="CW800">
        <v>0</v>
      </c>
      <c r="CX800">
        <v>1</v>
      </c>
      <c r="CY800">
        <v>0</v>
      </c>
      <c r="CZ800">
        <v>0</v>
      </c>
      <c r="DA800">
        <v>0</v>
      </c>
      <c r="DB800">
        <v>2</v>
      </c>
      <c r="DC800">
        <v>0</v>
      </c>
      <c r="DD800">
        <v>0</v>
      </c>
      <c r="DE800">
        <v>1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1</v>
      </c>
      <c r="DO800">
        <v>0</v>
      </c>
      <c r="DP800">
        <v>15</v>
      </c>
      <c r="DQ800">
        <v>7</v>
      </c>
      <c r="DR800">
        <v>1</v>
      </c>
      <c r="DS800">
        <v>0</v>
      </c>
      <c r="DT800">
        <v>0</v>
      </c>
      <c r="DU800">
        <v>1</v>
      </c>
      <c r="DV800">
        <v>2</v>
      </c>
      <c r="DW800">
        <v>0</v>
      </c>
      <c r="DX800">
        <v>0</v>
      </c>
      <c r="DY800">
        <v>0</v>
      </c>
      <c r="DZ800">
        <v>0</v>
      </c>
      <c r="EA800">
        <v>1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1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1</v>
      </c>
      <c r="EP800">
        <v>7</v>
      </c>
      <c r="EQ800">
        <v>15</v>
      </c>
      <c r="ER800">
        <v>5</v>
      </c>
      <c r="ES800">
        <v>1</v>
      </c>
      <c r="ET800">
        <v>3</v>
      </c>
      <c r="EU800">
        <v>0</v>
      </c>
      <c r="EV800">
        <v>0</v>
      </c>
      <c r="EW800">
        <v>2</v>
      </c>
      <c r="EX800">
        <v>0</v>
      </c>
      <c r="EY800">
        <v>1</v>
      </c>
      <c r="EZ800">
        <v>1</v>
      </c>
      <c r="FA800">
        <v>0</v>
      </c>
      <c r="FB800">
        <v>0</v>
      </c>
      <c r="FC800">
        <v>0</v>
      </c>
      <c r="FD800">
        <v>0</v>
      </c>
      <c r="FE800">
        <v>0</v>
      </c>
      <c r="FF800">
        <v>0</v>
      </c>
      <c r="FG800">
        <v>0</v>
      </c>
      <c r="FH800">
        <v>0</v>
      </c>
      <c r="FI800">
        <v>0</v>
      </c>
      <c r="FJ800">
        <v>2</v>
      </c>
      <c r="FK800">
        <v>0</v>
      </c>
      <c r="FL800">
        <v>0</v>
      </c>
      <c r="FM800">
        <v>0</v>
      </c>
      <c r="FN800">
        <v>15</v>
      </c>
      <c r="FO800">
        <v>27</v>
      </c>
      <c r="FP800">
        <v>14</v>
      </c>
      <c r="FQ800">
        <v>2</v>
      </c>
      <c r="FR800">
        <v>0</v>
      </c>
      <c r="FS800">
        <v>1</v>
      </c>
      <c r="FT800">
        <v>0</v>
      </c>
      <c r="FU800">
        <v>4</v>
      </c>
      <c r="FV800">
        <v>0</v>
      </c>
      <c r="FW800">
        <v>1</v>
      </c>
      <c r="FX800">
        <v>2</v>
      </c>
      <c r="FY800">
        <v>0</v>
      </c>
      <c r="FZ800">
        <v>0</v>
      </c>
      <c r="GA800">
        <v>0</v>
      </c>
      <c r="GB800">
        <v>0</v>
      </c>
      <c r="GC800">
        <v>0</v>
      </c>
      <c r="GD800">
        <v>1</v>
      </c>
      <c r="GE800">
        <v>0</v>
      </c>
      <c r="GF800">
        <v>1</v>
      </c>
      <c r="GG800">
        <v>1</v>
      </c>
      <c r="GH800">
        <v>0</v>
      </c>
      <c r="GI800">
        <v>0</v>
      </c>
      <c r="GJ800">
        <v>0</v>
      </c>
      <c r="GK800">
        <v>0</v>
      </c>
      <c r="GL800">
        <v>0</v>
      </c>
      <c r="GM800">
        <v>0</v>
      </c>
      <c r="GN800">
        <v>27</v>
      </c>
      <c r="GO800">
        <v>9</v>
      </c>
      <c r="GP800">
        <v>6</v>
      </c>
      <c r="GQ800">
        <v>0</v>
      </c>
      <c r="GR800">
        <v>1</v>
      </c>
      <c r="GS800">
        <v>0</v>
      </c>
      <c r="GT800">
        <v>0</v>
      </c>
      <c r="GU800">
        <v>0</v>
      </c>
      <c r="GV800">
        <v>0</v>
      </c>
      <c r="GW800">
        <v>0</v>
      </c>
      <c r="GX800">
        <v>0</v>
      </c>
      <c r="GY800">
        <v>0</v>
      </c>
      <c r="GZ800">
        <v>0</v>
      </c>
      <c r="HA800">
        <v>0</v>
      </c>
      <c r="HB800">
        <v>1</v>
      </c>
      <c r="HC800">
        <v>0</v>
      </c>
      <c r="HD800">
        <v>0</v>
      </c>
      <c r="HE800">
        <v>0</v>
      </c>
      <c r="HF800">
        <v>0</v>
      </c>
      <c r="HG800">
        <v>1</v>
      </c>
      <c r="HH800">
        <v>9</v>
      </c>
      <c r="HI800">
        <v>1</v>
      </c>
      <c r="HJ800">
        <v>0</v>
      </c>
      <c r="HK800">
        <v>0</v>
      </c>
      <c r="HL800">
        <v>1</v>
      </c>
      <c r="HM800">
        <v>0</v>
      </c>
      <c r="HN800">
        <v>0</v>
      </c>
      <c r="HO800">
        <v>0</v>
      </c>
      <c r="HP800">
        <v>0</v>
      </c>
      <c r="HQ800">
        <v>0</v>
      </c>
      <c r="HR800">
        <v>0</v>
      </c>
      <c r="HS800">
        <v>0</v>
      </c>
      <c r="HT800">
        <v>0</v>
      </c>
      <c r="HU800">
        <v>0</v>
      </c>
      <c r="HV800">
        <v>1</v>
      </c>
      <c r="HW800">
        <v>2</v>
      </c>
      <c r="HX800">
        <v>0</v>
      </c>
      <c r="HY800">
        <v>0</v>
      </c>
      <c r="HZ800">
        <v>0</v>
      </c>
      <c r="IA800">
        <v>0</v>
      </c>
      <c r="IB800">
        <v>1</v>
      </c>
      <c r="IC800">
        <v>0</v>
      </c>
      <c r="ID800">
        <v>0</v>
      </c>
      <c r="IE800">
        <v>0</v>
      </c>
      <c r="IF800">
        <v>0</v>
      </c>
      <c r="IG800">
        <v>0</v>
      </c>
      <c r="IH800">
        <v>0</v>
      </c>
      <c r="II800">
        <v>0</v>
      </c>
      <c r="IJ800">
        <v>0</v>
      </c>
      <c r="IK800">
        <v>1</v>
      </c>
      <c r="IL800">
        <v>2</v>
      </c>
      <c r="IM800">
        <v>67</v>
      </c>
      <c r="IN800">
        <v>15</v>
      </c>
      <c r="IO800">
        <v>32</v>
      </c>
      <c r="IP800">
        <v>11</v>
      </c>
      <c r="IQ800">
        <v>2</v>
      </c>
      <c r="IR800">
        <v>0</v>
      </c>
      <c r="IS800">
        <v>0</v>
      </c>
      <c r="IT800">
        <v>1</v>
      </c>
      <c r="IU800">
        <v>0</v>
      </c>
      <c r="IV800">
        <v>2</v>
      </c>
      <c r="IW800">
        <v>0</v>
      </c>
      <c r="IX800">
        <v>0</v>
      </c>
      <c r="IY800">
        <v>0</v>
      </c>
      <c r="IZ800">
        <v>0</v>
      </c>
      <c r="JA800">
        <v>0</v>
      </c>
      <c r="JB800">
        <v>0</v>
      </c>
      <c r="JC800">
        <v>0</v>
      </c>
      <c r="JD800">
        <v>0</v>
      </c>
      <c r="JE800">
        <v>0</v>
      </c>
      <c r="JF800">
        <v>0</v>
      </c>
      <c r="JG800">
        <v>1</v>
      </c>
      <c r="JH800">
        <v>3</v>
      </c>
      <c r="JI800">
        <v>0</v>
      </c>
      <c r="JJ800">
        <v>0</v>
      </c>
      <c r="JK800">
        <v>0</v>
      </c>
      <c r="JL800">
        <v>67</v>
      </c>
    </row>
    <row r="801" spans="1:272">
      <c r="A801" t="s">
        <v>185</v>
      </c>
      <c r="B801" t="s">
        <v>161</v>
      </c>
      <c r="C801" t="str">
        <f>"161105"</f>
        <v>161105</v>
      </c>
      <c r="D801" t="s">
        <v>184</v>
      </c>
      <c r="E801">
        <v>19</v>
      </c>
      <c r="F801">
        <v>563</v>
      </c>
      <c r="G801">
        <v>430</v>
      </c>
      <c r="H801">
        <v>240</v>
      </c>
      <c r="I801">
        <v>190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190</v>
      </c>
      <c r="T801">
        <v>0</v>
      </c>
      <c r="U801">
        <v>0</v>
      </c>
      <c r="V801">
        <v>190</v>
      </c>
      <c r="W801">
        <v>10</v>
      </c>
      <c r="X801">
        <v>7</v>
      </c>
      <c r="Y801">
        <v>2</v>
      </c>
      <c r="Z801">
        <v>0</v>
      </c>
      <c r="AA801">
        <v>180</v>
      </c>
      <c r="AB801">
        <v>36</v>
      </c>
      <c r="AC801">
        <v>3</v>
      </c>
      <c r="AD801">
        <v>7</v>
      </c>
      <c r="AE801">
        <v>10</v>
      </c>
      <c r="AF801">
        <v>3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1</v>
      </c>
      <c r="AO801">
        <v>7</v>
      </c>
      <c r="AP801">
        <v>0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1</v>
      </c>
      <c r="AX801">
        <v>1</v>
      </c>
      <c r="AY801">
        <v>0</v>
      </c>
      <c r="AZ801">
        <v>1</v>
      </c>
      <c r="BA801">
        <v>36</v>
      </c>
      <c r="BB801">
        <v>32</v>
      </c>
      <c r="BC801">
        <v>5</v>
      </c>
      <c r="BD801">
        <v>0</v>
      </c>
      <c r="BE801">
        <v>1</v>
      </c>
      <c r="BF801">
        <v>0</v>
      </c>
      <c r="BG801">
        <v>0</v>
      </c>
      <c r="BH801">
        <v>2</v>
      </c>
      <c r="BI801">
        <v>1</v>
      </c>
      <c r="BJ801">
        <v>0</v>
      </c>
      <c r="BK801">
        <v>0</v>
      </c>
      <c r="BL801">
        <v>3</v>
      </c>
      <c r="BM801">
        <v>0</v>
      </c>
      <c r="BN801">
        <v>12</v>
      </c>
      <c r="BO801">
        <v>0</v>
      </c>
      <c r="BP801">
        <v>0</v>
      </c>
      <c r="BQ801">
        <v>7</v>
      </c>
      <c r="BR801">
        <v>0</v>
      </c>
      <c r="BS801">
        <v>0</v>
      </c>
      <c r="BT801">
        <v>0</v>
      </c>
      <c r="BU801">
        <v>1</v>
      </c>
      <c r="BV801">
        <v>0</v>
      </c>
      <c r="BW801">
        <v>0</v>
      </c>
      <c r="BX801">
        <v>0</v>
      </c>
      <c r="BY801">
        <v>0</v>
      </c>
      <c r="BZ801">
        <v>32</v>
      </c>
      <c r="CA801">
        <v>3</v>
      </c>
      <c r="CB801">
        <v>0</v>
      </c>
      <c r="CC801">
        <v>2</v>
      </c>
      <c r="CD801">
        <v>0</v>
      </c>
      <c r="CE801">
        <v>0</v>
      </c>
      <c r="CF801">
        <v>0</v>
      </c>
      <c r="CG801">
        <v>0</v>
      </c>
      <c r="CH801">
        <v>1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3</v>
      </c>
      <c r="CQ801">
        <v>6</v>
      </c>
      <c r="CR801">
        <v>3</v>
      </c>
      <c r="CS801">
        <v>0</v>
      </c>
      <c r="CT801">
        <v>1</v>
      </c>
      <c r="CU801">
        <v>0</v>
      </c>
      <c r="CV801">
        <v>0</v>
      </c>
      <c r="CW801">
        <v>0</v>
      </c>
      <c r="CX801">
        <v>1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1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6</v>
      </c>
      <c r="DQ801">
        <v>4</v>
      </c>
      <c r="DR801">
        <v>1</v>
      </c>
      <c r="DS801">
        <v>1</v>
      </c>
      <c r="DT801">
        <v>0</v>
      </c>
      <c r="DU801">
        <v>0</v>
      </c>
      <c r="DV801">
        <v>1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1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  <c r="EP801">
        <v>4</v>
      </c>
      <c r="EQ801">
        <v>1</v>
      </c>
      <c r="ER801">
        <v>1</v>
      </c>
      <c r="ES801">
        <v>0</v>
      </c>
      <c r="ET801">
        <v>0</v>
      </c>
      <c r="EU801">
        <v>0</v>
      </c>
      <c r="EV801">
        <v>0</v>
      </c>
      <c r="EW801">
        <v>0</v>
      </c>
      <c r="EX801">
        <v>0</v>
      </c>
      <c r="EY801">
        <v>0</v>
      </c>
      <c r="EZ801">
        <v>0</v>
      </c>
      <c r="FA801">
        <v>0</v>
      </c>
      <c r="FB801">
        <v>0</v>
      </c>
      <c r="FC801">
        <v>0</v>
      </c>
      <c r="FD801">
        <v>0</v>
      </c>
      <c r="FE801">
        <v>0</v>
      </c>
      <c r="FF801">
        <v>0</v>
      </c>
      <c r="FG801">
        <v>0</v>
      </c>
      <c r="FH801">
        <v>0</v>
      </c>
      <c r="FI801">
        <v>0</v>
      </c>
      <c r="FJ801">
        <v>0</v>
      </c>
      <c r="FK801">
        <v>0</v>
      </c>
      <c r="FL801">
        <v>0</v>
      </c>
      <c r="FM801">
        <v>0</v>
      </c>
      <c r="FN801">
        <v>1</v>
      </c>
      <c r="FO801">
        <v>10</v>
      </c>
      <c r="FP801">
        <v>4</v>
      </c>
      <c r="FQ801">
        <v>0</v>
      </c>
      <c r="FR801">
        <v>1</v>
      </c>
      <c r="FS801">
        <v>0</v>
      </c>
      <c r="FT801">
        <v>0</v>
      </c>
      <c r="FU801">
        <v>1</v>
      </c>
      <c r="FV801">
        <v>0</v>
      </c>
      <c r="FW801">
        <v>0</v>
      </c>
      <c r="FX801">
        <v>1</v>
      </c>
      <c r="FY801">
        <v>0</v>
      </c>
      <c r="FZ801">
        <v>0</v>
      </c>
      <c r="GA801">
        <v>0</v>
      </c>
      <c r="GB801">
        <v>0</v>
      </c>
      <c r="GC801">
        <v>0</v>
      </c>
      <c r="GD801">
        <v>1</v>
      </c>
      <c r="GE801">
        <v>0</v>
      </c>
      <c r="GF801">
        <v>0</v>
      </c>
      <c r="GG801">
        <v>0</v>
      </c>
      <c r="GH801">
        <v>2</v>
      </c>
      <c r="GI801">
        <v>0</v>
      </c>
      <c r="GJ801">
        <v>0</v>
      </c>
      <c r="GK801">
        <v>0</v>
      </c>
      <c r="GL801">
        <v>0</v>
      </c>
      <c r="GM801">
        <v>0</v>
      </c>
      <c r="GN801">
        <v>10</v>
      </c>
      <c r="GO801">
        <v>11</v>
      </c>
      <c r="GP801">
        <v>4</v>
      </c>
      <c r="GQ801">
        <v>2</v>
      </c>
      <c r="GR801">
        <v>4</v>
      </c>
      <c r="GS801">
        <v>0</v>
      </c>
      <c r="GT801">
        <v>0</v>
      </c>
      <c r="GU801">
        <v>0</v>
      </c>
      <c r="GV801">
        <v>1</v>
      </c>
      <c r="GW801">
        <v>0</v>
      </c>
      <c r="GX801">
        <v>0</v>
      </c>
      <c r="GY801">
        <v>0</v>
      </c>
      <c r="GZ801">
        <v>0</v>
      </c>
      <c r="HA801">
        <v>0</v>
      </c>
      <c r="HB801">
        <v>0</v>
      </c>
      <c r="HC801">
        <v>0</v>
      </c>
      <c r="HD801">
        <v>0</v>
      </c>
      <c r="HE801">
        <v>0</v>
      </c>
      <c r="HF801">
        <v>0</v>
      </c>
      <c r="HG801">
        <v>0</v>
      </c>
      <c r="HH801">
        <v>11</v>
      </c>
      <c r="HI801">
        <v>0</v>
      </c>
      <c r="HJ801">
        <v>0</v>
      </c>
      <c r="HK801">
        <v>0</v>
      </c>
      <c r="HL801">
        <v>0</v>
      </c>
      <c r="HM801">
        <v>0</v>
      </c>
      <c r="HN801">
        <v>0</v>
      </c>
      <c r="HO801">
        <v>0</v>
      </c>
      <c r="HP801">
        <v>0</v>
      </c>
      <c r="HQ801">
        <v>0</v>
      </c>
      <c r="HR801">
        <v>0</v>
      </c>
      <c r="HS801">
        <v>0</v>
      </c>
      <c r="HT801">
        <v>0</v>
      </c>
      <c r="HU801">
        <v>0</v>
      </c>
      <c r="HV801">
        <v>0</v>
      </c>
      <c r="HW801">
        <v>0</v>
      </c>
      <c r="HX801">
        <v>0</v>
      </c>
      <c r="HY801">
        <v>0</v>
      </c>
      <c r="HZ801">
        <v>0</v>
      </c>
      <c r="IA801">
        <v>0</v>
      </c>
      <c r="IB801">
        <v>0</v>
      </c>
      <c r="IC801">
        <v>0</v>
      </c>
      <c r="ID801">
        <v>0</v>
      </c>
      <c r="IE801">
        <v>0</v>
      </c>
      <c r="IF801">
        <v>0</v>
      </c>
      <c r="IG801">
        <v>0</v>
      </c>
      <c r="IH801">
        <v>0</v>
      </c>
      <c r="II801">
        <v>0</v>
      </c>
      <c r="IJ801">
        <v>0</v>
      </c>
      <c r="IK801">
        <v>0</v>
      </c>
      <c r="IL801">
        <v>0</v>
      </c>
      <c r="IM801">
        <v>77</v>
      </c>
      <c r="IN801">
        <v>17</v>
      </c>
      <c r="IO801">
        <v>39</v>
      </c>
      <c r="IP801">
        <v>7</v>
      </c>
      <c r="IQ801">
        <v>0</v>
      </c>
      <c r="IR801">
        <v>0</v>
      </c>
      <c r="IS801">
        <v>0</v>
      </c>
      <c r="IT801">
        <v>5</v>
      </c>
      <c r="IU801">
        <v>0</v>
      </c>
      <c r="IV801">
        <v>6</v>
      </c>
      <c r="IW801">
        <v>0</v>
      </c>
      <c r="IX801">
        <v>0</v>
      </c>
      <c r="IY801">
        <v>0</v>
      </c>
      <c r="IZ801">
        <v>0</v>
      </c>
      <c r="JA801">
        <v>0</v>
      </c>
      <c r="JB801">
        <v>0</v>
      </c>
      <c r="JC801">
        <v>0</v>
      </c>
      <c r="JD801">
        <v>0</v>
      </c>
      <c r="JE801">
        <v>0</v>
      </c>
      <c r="JF801">
        <v>1</v>
      </c>
      <c r="JG801">
        <v>0</v>
      </c>
      <c r="JH801">
        <v>1</v>
      </c>
      <c r="JI801">
        <v>1</v>
      </c>
      <c r="JJ801">
        <v>0</v>
      </c>
      <c r="JK801">
        <v>0</v>
      </c>
      <c r="JL801">
        <v>77</v>
      </c>
    </row>
    <row r="802" spans="1:272">
      <c r="A802" t="s">
        <v>183</v>
      </c>
      <c r="B802" t="s">
        <v>161</v>
      </c>
      <c r="C802" t="str">
        <f>"161105"</f>
        <v>161105</v>
      </c>
      <c r="D802" t="s">
        <v>182</v>
      </c>
      <c r="E802">
        <v>20</v>
      </c>
      <c r="F802">
        <v>342</v>
      </c>
      <c r="G802">
        <v>260</v>
      </c>
      <c r="H802">
        <v>153</v>
      </c>
      <c r="I802">
        <v>107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107</v>
      </c>
      <c r="T802">
        <v>0</v>
      </c>
      <c r="U802">
        <v>0</v>
      </c>
      <c r="V802">
        <v>107</v>
      </c>
      <c r="W802">
        <v>6</v>
      </c>
      <c r="X802">
        <v>5</v>
      </c>
      <c r="Y802">
        <v>0</v>
      </c>
      <c r="Z802">
        <v>0</v>
      </c>
      <c r="AA802">
        <v>101</v>
      </c>
      <c r="AB802">
        <v>22</v>
      </c>
      <c r="AC802">
        <v>3</v>
      </c>
      <c r="AD802">
        <v>6</v>
      </c>
      <c r="AE802">
        <v>6</v>
      </c>
      <c r="AF802">
        <v>5</v>
      </c>
      <c r="AG802">
        <v>0</v>
      </c>
      <c r="AH802">
        <v>0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22</v>
      </c>
      <c r="BB802">
        <v>25</v>
      </c>
      <c r="BC802">
        <v>0</v>
      </c>
      <c r="BD802">
        <v>0</v>
      </c>
      <c r="BE802">
        <v>0</v>
      </c>
      <c r="BF802">
        <v>2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23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25</v>
      </c>
      <c r="CA802">
        <v>1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1</v>
      </c>
      <c r="CN802">
        <v>0</v>
      </c>
      <c r="CO802">
        <v>0</v>
      </c>
      <c r="CP802">
        <v>1</v>
      </c>
      <c r="CQ802">
        <v>5</v>
      </c>
      <c r="CR802">
        <v>2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1</v>
      </c>
      <c r="CZ802">
        <v>1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1</v>
      </c>
      <c r="DM802">
        <v>0</v>
      </c>
      <c r="DN802">
        <v>0</v>
      </c>
      <c r="DO802">
        <v>0</v>
      </c>
      <c r="DP802">
        <v>5</v>
      </c>
      <c r="DQ802">
        <v>6</v>
      </c>
      <c r="DR802">
        <v>3</v>
      </c>
      <c r="DS802">
        <v>2</v>
      </c>
      <c r="DT802">
        <v>0</v>
      </c>
      <c r="DU802">
        <v>0</v>
      </c>
      <c r="DV802">
        <v>1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  <c r="EP802">
        <v>6</v>
      </c>
      <c r="EQ802">
        <v>1</v>
      </c>
      <c r="ER802">
        <v>0</v>
      </c>
      <c r="ES802">
        <v>1</v>
      </c>
      <c r="ET802">
        <v>0</v>
      </c>
      <c r="EU802">
        <v>0</v>
      </c>
      <c r="EV802">
        <v>0</v>
      </c>
      <c r="EW802">
        <v>0</v>
      </c>
      <c r="EX802">
        <v>0</v>
      </c>
      <c r="EY802">
        <v>0</v>
      </c>
      <c r="EZ802">
        <v>0</v>
      </c>
      <c r="FA802">
        <v>0</v>
      </c>
      <c r="FB802">
        <v>0</v>
      </c>
      <c r="FC802">
        <v>0</v>
      </c>
      <c r="FD802">
        <v>0</v>
      </c>
      <c r="FE802">
        <v>0</v>
      </c>
      <c r="FF802">
        <v>0</v>
      </c>
      <c r="FG802">
        <v>0</v>
      </c>
      <c r="FH802">
        <v>0</v>
      </c>
      <c r="FI802">
        <v>0</v>
      </c>
      <c r="FJ802">
        <v>0</v>
      </c>
      <c r="FK802">
        <v>0</v>
      </c>
      <c r="FL802">
        <v>0</v>
      </c>
      <c r="FM802">
        <v>0</v>
      </c>
      <c r="FN802">
        <v>1</v>
      </c>
      <c r="FO802">
        <v>5</v>
      </c>
      <c r="FP802">
        <v>2</v>
      </c>
      <c r="FQ802">
        <v>0</v>
      </c>
      <c r="FR802">
        <v>2</v>
      </c>
      <c r="FS802">
        <v>0</v>
      </c>
      <c r="FT802">
        <v>0</v>
      </c>
      <c r="FU802">
        <v>0</v>
      </c>
      <c r="FV802">
        <v>0</v>
      </c>
      <c r="FW802">
        <v>0</v>
      </c>
      <c r="FX802">
        <v>0</v>
      </c>
      <c r="FY802">
        <v>0</v>
      </c>
      <c r="FZ802">
        <v>0</v>
      </c>
      <c r="GA802">
        <v>0</v>
      </c>
      <c r="GB802">
        <v>0</v>
      </c>
      <c r="GC802">
        <v>0</v>
      </c>
      <c r="GD802">
        <v>1</v>
      </c>
      <c r="GE802">
        <v>0</v>
      </c>
      <c r="GF802">
        <v>0</v>
      </c>
      <c r="GG802">
        <v>0</v>
      </c>
      <c r="GH802">
        <v>0</v>
      </c>
      <c r="GI802">
        <v>0</v>
      </c>
      <c r="GJ802">
        <v>0</v>
      </c>
      <c r="GK802">
        <v>0</v>
      </c>
      <c r="GL802">
        <v>0</v>
      </c>
      <c r="GM802">
        <v>0</v>
      </c>
      <c r="GN802">
        <v>5</v>
      </c>
      <c r="GO802">
        <v>5</v>
      </c>
      <c r="GP802">
        <v>3</v>
      </c>
      <c r="GQ802">
        <v>0</v>
      </c>
      <c r="GR802">
        <v>1</v>
      </c>
      <c r="GS802">
        <v>0</v>
      </c>
      <c r="GT802">
        <v>0</v>
      </c>
      <c r="GU802">
        <v>0</v>
      </c>
      <c r="GV802">
        <v>0</v>
      </c>
      <c r="GW802">
        <v>0</v>
      </c>
      <c r="GX802">
        <v>0</v>
      </c>
      <c r="GY802">
        <v>0</v>
      </c>
      <c r="GZ802">
        <v>0</v>
      </c>
      <c r="HA802">
        <v>0</v>
      </c>
      <c r="HB802">
        <v>0</v>
      </c>
      <c r="HC802">
        <v>0</v>
      </c>
      <c r="HD802">
        <v>1</v>
      </c>
      <c r="HE802">
        <v>0</v>
      </c>
      <c r="HF802">
        <v>0</v>
      </c>
      <c r="HG802">
        <v>0</v>
      </c>
      <c r="HH802">
        <v>5</v>
      </c>
      <c r="HI802">
        <v>0</v>
      </c>
      <c r="HJ802">
        <v>0</v>
      </c>
      <c r="HK802">
        <v>0</v>
      </c>
      <c r="HL802">
        <v>0</v>
      </c>
      <c r="HM802">
        <v>0</v>
      </c>
      <c r="HN802">
        <v>0</v>
      </c>
      <c r="HO802">
        <v>0</v>
      </c>
      <c r="HP802">
        <v>0</v>
      </c>
      <c r="HQ802">
        <v>0</v>
      </c>
      <c r="HR802">
        <v>0</v>
      </c>
      <c r="HS802">
        <v>0</v>
      </c>
      <c r="HT802">
        <v>0</v>
      </c>
      <c r="HU802">
        <v>0</v>
      </c>
      <c r="HV802">
        <v>0</v>
      </c>
      <c r="HW802">
        <v>0</v>
      </c>
      <c r="HX802">
        <v>0</v>
      </c>
      <c r="HY802">
        <v>0</v>
      </c>
      <c r="HZ802">
        <v>0</v>
      </c>
      <c r="IA802">
        <v>0</v>
      </c>
      <c r="IB802">
        <v>0</v>
      </c>
      <c r="IC802">
        <v>0</v>
      </c>
      <c r="ID802">
        <v>0</v>
      </c>
      <c r="IE802">
        <v>0</v>
      </c>
      <c r="IF802">
        <v>0</v>
      </c>
      <c r="IG802">
        <v>0</v>
      </c>
      <c r="IH802">
        <v>0</v>
      </c>
      <c r="II802">
        <v>0</v>
      </c>
      <c r="IJ802">
        <v>0</v>
      </c>
      <c r="IK802">
        <v>0</v>
      </c>
      <c r="IL802">
        <v>0</v>
      </c>
      <c r="IM802">
        <v>31</v>
      </c>
      <c r="IN802">
        <v>3</v>
      </c>
      <c r="IO802">
        <v>25</v>
      </c>
      <c r="IP802">
        <v>2</v>
      </c>
      <c r="IQ802">
        <v>0</v>
      </c>
      <c r="IR802">
        <v>0</v>
      </c>
      <c r="IS802">
        <v>0</v>
      </c>
      <c r="IT802">
        <v>1</v>
      </c>
      <c r="IU802">
        <v>0</v>
      </c>
      <c r="IV802">
        <v>0</v>
      </c>
      <c r="IW802">
        <v>0</v>
      </c>
      <c r="IX802">
        <v>0</v>
      </c>
      <c r="IY802">
        <v>0</v>
      </c>
      <c r="IZ802">
        <v>0</v>
      </c>
      <c r="JA802">
        <v>0</v>
      </c>
      <c r="JB802">
        <v>0</v>
      </c>
      <c r="JC802">
        <v>0</v>
      </c>
      <c r="JD802">
        <v>0</v>
      </c>
      <c r="JE802">
        <v>0</v>
      </c>
      <c r="JF802">
        <v>0</v>
      </c>
      <c r="JG802">
        <v>0</v>
      </c>
      <c r="JH802">
        <v>0</v>
      </c>
      <c r="JI802">
        <v>0</v>
      </c>
      <c r="JJ802">
        <v>0</v>
      </c>
      <c r="JK802">
        <v>0</v>
      </c>
      <c r="JL802">
        <v>31</v>
      </c>
    </row>
    <row r="803" spans="1:272">
      <c r="A803" t="s">
        <v>181</v>
      </c>
      <c r="B803" t="s">
        <v>161</v>
      </c>
      <c r="C803" t="str">
        <f>"161105"</f>
        <v>161105</v>
      </c>
      <c r="D803" t="s">
        <v>171</v>
      </c>
      <c r="E803">
        <v>21</v>
      </c>
      <c r="F803">
        <v>800</v>
      </c>
      <c r="G803">
        <v>600</v>
      </c>
      <c r="H803">
        <v>353</v>
      </c>
      <c r="I803">
        <v>247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247</v>
      </c>
      <c r="T803">
        <v>0</v>
      </c>
      <c r="U803">
        <v>0</v>
      </c>
      <c r="V803">
        <v>247</v>
      </c>
      <c r="W803">
        <v>9</v>
      </c>
      <c r="X803">
        <v>8</v>
      </c>
      <c r="Y803">
        <v>1</v>
      </c>
      <c r="Z803">
        <v>0</v>
      </c>
      <c r="AA803">
        <v>238</v>
      </c>
      <c r="AB803">
        <v>54</v>
      </c>
      <c r="AC803">
        <v>3</v>
      </c>
      <c r="AD803">
        <v>12</v>
      </c>
      <c r="AE803">
        <v>13</v>
      </c>
      <c r="AF803">
        <v>13</v>
      </c>
      <c r="AG803">
        <v>1</v>
      </c>
      <c r="AH803">
        <v>0</v>
      </c>
      <c r="AI803">
        <v>0</v>
      </c>
      <c r="AJ803">
        <v>0</v>
      </c>
      <c r="AK803">
        <v>2</v>
      </c>
      <c r="AL803">
        <v>0</v>
      </c>
      <c r="AM803">
        <v>2</v>
      </c>
      <c r="AN803">
        <v>2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3</v>
      </c>
      <c r="AW803">
        <v>0</v>
      </c>
      <c r="AX803">
        <v>0</v>
      </c>
      <c r="AY803">
        <v>0</v>
      </c>
      <c r="AZ803">
        <v>2</v>
      </c>
      <c r="BA803">
        <v>54</v>
      </c>
      <c r="BB803">
        <v>70</v>
      </c>
      <c r="BC803">
        <v>21</v>
      </c>
      <c r="BD803">
        <v>2</v>
      </c>
      <c r="BE803">
        <v>2</v>
      </c>
      <c r="BF803">
        <v>0</v>
      </c>
      <c r="BG803">
        <v>3</v>
      </c>
      <c r="BH803">
        <v>2</v>
      </c>
      <c r="BI803">
        <v>0</v>
      </c>
      <c r="BJ803">
        <v>1</v>
      </c>
      <c r="BK803">
        <v>2</v>
      </c>
      <c r="BL803">
        <v>3</v>
      </c>
      <c r="BM803">
        <v>0</v>
      </c>
      <c r="BN803">
        <v>15</v>
      </c>
      <c r="BO803">
        <v>0</v>
      </c>
      <c r="BP803">
        <v>0</v>
      </c>
      <c r="BQ803">
        <v>11</v>
      </c>
      <c r="BR803">
        <v>0</v>
      </c>
      <c r="BS803">
        <v>1</v>
      </c>
      <c r="BT803">
        <v>0</v>
      </c>
      <c r="BU803">
        <v>1</v>
      </c>
      <c r="BV803">
        <v>0</v>
      </c>
      <c r="BW803">
        <v>3</v>
      </c>
      <c r="BX803">
        <v>2</v>
      </c>
      <c r="BY803">
        <v>1</v>
      </c>
      <c r="BZ803">
        <v>70</v>
      </c>
      <c r="CA803">
        <v>3</v>
      </c>
      <c r="CB803">
        <v>3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3</v>
      </c>
      <c r="CQ803">
        <v>4</v>
      </c>
      <c r="CR803">
        <v>3</v>
      </c>
      <c r="CS803">
        <v>1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4</v>
      </c>
      <c r="DQ803">
        <v>10</v>
      </c>
      <c r="DR803">
        <v>8</v>
      </c>
      <c r="DS803">
        <v>0</v>
      </c>
      <c r="DT803">
        <v>0</v>
      </c>
      <c r="DU803">
        <v>0</v>
      </c>
      <c r="DV803">
        <v>0</v>
      </c>
      <c r="DW803">
        <v>2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  <c r="EP803">
        <v>10</v>
      </c>
      <c r="EQ803">
        <v>10</v>
      </c>
      <c r="ER803">
        <v>1</v>
      </c>
      <c r="ES803">
        <v>5</v>
      </c>
      <c r="ET803">
        <v>0</v>
      </c>
      <c r="EU803">
        <v>0</v>
      </c>
      <c r="EV803">
        <v>0</v>
      </c>
      <c r="EW803">
        <v>0</v>
      </c>
      <c r="EX803">
        <v>0</v>
      </c>
      <c r="EY803">
        <v>0</v>
      </c>
      <c r="EZ803">
        <v>0</v>
      </c>
      <c r="FA803">
        <v>0</v>
      </c>
      <c r="FB803">
        <v>0</v>
      </c>
      <c r="FC803">
        <v>0</v>
      </c>
      <c r="FD803">
        <v>0</v>
      </c>
      <c r="FE803">
        <v>0</v>
      </c>
      <c r="FF803">
        <v>0</v>
      </c>
      <c r="FG803">
        <v>0</v>
      </c>
      <c r="FH803">
        <v>0</v>
      </c>
      <c r="FI803">
        <v>0</v>
      </c>
      <c r="FJ803">
        <v>4</v>
      </c>
      <c r="FK803">
        <v>0</v>
      </c>
      <c r="FL803">
        <v>0</v>
      </c>
      <c r="FM803">
        <v>0</v>
      </c>
      <c r="FN803">
        <v>10</v>
      </c>
      <c r="FO803">
        <v>35</v>
      </c>
      <c r="FP803">
        <v>11</v>
      </c>
      <c r="FQ803">
        <v>2</v>
      </c>
      <c r="FR803">
        <v>5</v>
      </c>
      <c r="FS803">
        <v>3</v>
      </c>
      <c r="FT803">
        <v>0</v>
      </c>
      <c r="FU803">
        <v>3</v>
      </c>
      <c r="FV803">
        <v>0</v>
      </c>
      <c r="FW803">
        <v>0</v>
      </c>
      <c r="FX803">
        <v>0</v>
      </c>
      <c r="FY803">
        <v>0</v>
      </c>
      <c r="FZ803">
        <v>4</v>
      </c>
      <c r="GA803">
        <v>0</v>
      </c>
      <c r="GB803">
        <v>0</v>
      </c>
      <c r="GC803">
        <v>1</v>
      </c>
      <c r="GD803">
        <v>0</v>
      </c>
      <c r="GE803">
        <v>1</v>
      </c>
      <c r="GF803">
        <v>0</v>
      </c>
      <c r="GG803">
        <v>0</v>
      </c>
      <c r="GH803">
        <v>0</v>
      </c>
      <c r="GI803">
        <v>0</v>
      </c>
      <c r="GJ803">
        <v>2</v>
      </c>
      <c r="GK803">
        <v>3</v>
      </c>
      <c r="GL803">
        <v>0</v>
      </c>
      <c r="GM803">
        <v>0</v>
      </c>
      <c r="GN803">
        <v>35</v>
      </c>
      <c r="GO803">
        <v>12</v>
      </c>
      <c r="GP803">
        <v>9</v>
      </c>
      <c r="GQ803">
        <v>0</v>
      </c>
      <c r="GR803">
        <v>1</v>
      </c>
      <c r="GS803">
        <v>0</v>
      </c>
      <c r="GT803">
        <v>0</v>
      </c>
      <c r="GU803">
        <v>0</v>
      </c>
      <c r="GV803">
        <v>0</v>
      </c>
      <c r="GW803">
        <v>0</v>
      </c>
      <c r="GX803">
        <v>0</v>
      </c>
      <c r="GY803">
        <v>0</v>
      </c>
      <c r="GZ803">
        <v>1</v>
      </c>
      <c r="HA803">
        <v>0</v>
      </c>
      <c r="HB803">
        <v>0</v>
      </c>
      <c r="HC803">
        <v>0</v>
      </c>
      <c r="HD803">
        <v>0</v>
      </c>
      <c r="HE803">
        <v>0</v>
      </c>
      <c r="HF803">
        <v>0</v>
      </c>
      <c r="HG803">
        <v>1</v>
      </c>
      <c r="HH803">
        <v>12</v>
      </c>
      <c r="HI803">
        <v>3</v>
      </c>
      <c r="HJ803">
        <v>0</v>
      </c>
      <c r="HK803">
        <v>0</v>
      </c>
      <c r="HL803">
        <v>0</v>
      </c>
      <c r="HM803">
        <v>0</v>
      </c>
      <c r="HN803">
        <v>0</v>
      </c>
      <c r="HO803">
        <v>0</v>
      </c>
      <c r="HP803">
        <v>1</v>
      </c>
      <c r="HQ803">
        <v>0</v>
      </c>
      <c r="HR803">
        <v>0</v>
      </c>
      <c r="HS803">
        <v>1</v>
      </c>
      <c r="HT803">
        <v>1</v>
      </c>
      <c r="HU803">
        <v>0</v>
      </c>
      <c r="HV803">
        <v>3</v>
      </c>
      <c r="HW803">
        <v>0</v>
      </c>
      <c r="HX803">
        <v>0</v>
      </c>
      <c r="HY803">
        <v>0</v>
      </c>
      <c r="HZ803">
        <v>0</v>
      </c>
      <c r="IA803">
        <v>0</v>
      </c>
      <c r="IB803">
        <v>0</v>
      </c>
      <c r="IC803">
        <v>0</v>
      </c>
      <c r="ID803">
        <v>0</v>
      </c>
      <c r="IE803">
        <v>0</v>
      </c>
      <c r="IF803">
        <v>0</v>
      </c>
      <c r="IG803">
        <v>0</v>
      </c>
      <c r="IH803">
        <v>0</v>
      </c>
      <c r="II803">
        <v>0</v>
      </c>
      <c r="IJ803">
        <v>0</v>
      </c>
      <c r="IK803">
        <v>0</v>
      </c>
      <c r="IL803">
        <v>0</v>
      </c>
      <c r="IM803">
        <v>37</v>
      </c>
      <c r="IN803">
        <v>11</v>
      </c>
      <c r="IO803">
        <v>10</v>
      </c>
      <c r="IP803">
        <v>7</v>
      </c>
      <c r="IQ803">
        <v>0</v>
      </c>
      <c r="IR803">
        <v>0</v>
      </c>
      <c r="IS803">
        <v>0</v>
      </c>
      <c r="IT803">
        <v>1</v>
      </c>
      <c r="IU803">
        <v>0</v>
      </c>
      <c r="IV803">
        <v>6</v>
      </c>
      <c r="IW803">
        <v>0</v>
      </c>
      <c r="IX803">
        <v>0</v>
      </c>
      <c r="IY803">
        <v>0</v>
      </c>
      <c r="IZ803">
        <v>0</v>
      </c>
      <c r="JA803">
        <v>0</v>
      </c>
      <c r="JB803">
        <v>0</v>
      </c>
      <c r="JC803">
        <v>0</v>
      </c>
      <c r="JD803">
        <v>0</v>
      </c>
      <c r="JE803">
        <v>0</v>
      </c>
      <c r="JF803">
        <v>0</v>
      </c>
      <c r="JG803">
        <v>1</v>
      </c>
      <c r="JH803">
        <v>0</v>
      </c>
      <c r="JI803">
        <v>0</v>
      </c>
      <c r="JJ803">
        <v>1</v>
      </c>
      <c r="JK803">
        <v>0</v>
      </c>
      <c r="JL803">
        <v>37</v>
      </c>
    </row>
    <row r="804" spans="1:272">
      <c r="A804" t="s">
        <v>180</v>
      </c>
      <c r="B804" t="s">
        <v>161</v>
      </c>
      <c r="C804" t="str">
        <f>"161105"</f>
        <v>161105</v>
      </c>
      <c r="D804" t="s">
        <v>174</v>
      </c>
      <c r="E804">
        <v>22</v>
      </c>
      <c r="F804">
        <v>632</v>
      </c>
      <c r="G804">
        <v>480</v>
      </c>
      <c r="H804">
        <v>262</v>
      </c>
      <c r="I804">
        <v>218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218</v>
      </c>
      <c r="T804">
        <v>0</v>
      </c>
      <c r="U804">
        <v>0</v>
      </c>
      <c r="V804">
        <v>218</v>
      </c>
      <c r="W804">
        <v>4</v>
      </c>
      <c r="X804">
        <v>1</v>
      </c>
      <c r="Y804">
        <v>3</v>
      </c>
      <c r="Z804">
        <v>0</v>
      </c>
      <c r="AA804">
        <v>214</v>
      </c>
      <c r="AB804">
        <v>54</v>
      </c>
      <c r="AC804">
        <v>6</v>
      </c>
      <c r="AD804">
        <v>18</v>
      </c>
      <c r="AE804">
        <v>11</v>
      </c>
      <c r="AF804">
        <v>7</v>
      </c>
      <c r="AG804">
        <v>0</v>
      </c>
      <c r="AH804">
        <v>0</v>
      </c>
      <c r="AI804">
        <v>0</v>
      </c>
      <c r="AJ804">
        <v>1</v>
      </c>
      <c r="AK804">
        <v>2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3</v>
      </c>
      <c r="AU804">
        <v>0</v>
      </c>
      <c r="AV804">
        <v>0</v>
      </c>
      <c r="AW804">
        <v>3</v>
      </c>
      <c r="AX804">
        <v>0</v>
      </c>
      <c r="AY804">
        <v>1</v>
      </c>
      <c r="AZ804">
        <v>1</v>
      </c>
      <c r="BA804">
        <v>54</v>
      </c>
      <c r="BB804">
        <v>66</v>
      </c>
      <c r="BC804">
        <v>16</v>
      </c>
      <c r="BD804">
        <v>3</v>
      </c>
      <c r="BE804">
        <v>4</v>
      </c>
      <c r="BF804">
        <v>2</v>
      </c>
      <c r="BG804">
        <v>1</v>
      </c>
      <c r="BH804">
        <v>7</v>
      </c>
      <c r="BI804">
        <v>0</v>
      </c>
      <c r="BJ804">
        <v>0</v>
      </c>
      <c r="BK804">
        <v>2</v>
      </c>
      <c r="BL804">
        <v>1</v>
      </c>
      <c r="BM804">
        <v>0</v>
      </c>
      <c r="BN804">
        <v>14</v>
      </c>
      <c r="BO804">
        <v>3</v>
      </c>
      <c r="BP804">
        <v>0</v>
      </c>
      <c r="BQ804">
        <v>9</v>
      </c>
      <c r="BR804">
        <v>0</v>
      </c>
      <c r="BS804">
        <v>0</v>
      </c>
      <c r="BT804">
        <v>0</v>
      </c>
      <c r="BU804">
        <v>1</v>
      </c>
      <c r="BV804">
        <v>0</v>
      </c>
      <c r="BW804">
        <v>1</v>
      </c>
      <c r="BX804">
        <v>0</v>
      </c>
      <c r="BY804">
        <v>2</v>
      </c>
      <c r="BZ804">
        <v>66</v>
      </c>
      <c r="CA804">
        <v>2</v>
      </c>
      <c r="CB804">
        <v>1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1</v>
      </c>
      <c r="CP804">
        <v>2</v>
      </c>
      <c r="CQ804">
        <v>9</v>
      </c>
      <c r="CR804">
        <v>6</v>
      </c>
      <c r="CS804">
        <v>0</v>
      </c>
      <c r="CT804">
        <v>1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1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1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9</v>
      </c>
      <c r="DQ804">
        <v>3</v>
      </c>
      <c r="DR804">
        <v>2</v>
      </c>
      <c r="DS804">
        <v>0</v>
      </c>
      <c r="DT804">
        <v>1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  <c r="EP804">
        <v>3</v>
      </c>
      <c r="EQ804">
        <v>8</v>
      </c>
      <c r="ER804">
        <v>3</v>
      </c>
      <c r="ES804">
        <v>3</v>
      </c>
      <c r="ET804">
        <v>1</v>
      </c>
      <c r="EU804">
        <v>0</v>
      </c>
      <c r="EV804">
        <v>0</v>
      </c>
      <c r="EW804">
        <v>0</v>
      </c>
      <c r="EX804">
        <v>0</v>
      </c>
      <c r="EY804">
        <v>0</v>
      </c>
      <c r="EZ804">
        <v>0</v>
      </c>
      <c r="FA804">
        <v>0</v>
      </c>
      <c r="FB804">
        <v>0</v>
      </c>
      <c r="FC804">
        <v>0</v>
      </c>
      <c r="FD804">
        <v>0</v>
      </c>
      <c r="FE804">
        <v>0</v>
      </c>
      <c r="FF804">
        <v>0</v>
      </c>
      <c r="FG804">
        <v>0</v>
      </c>
      <c r="FH804">
        <v>0</v>
      </c>
      <c r="FI804">
        <v>0</v>
      </c>
      <c r="FJ804">
        <v>1</v>
      </c>
      <c r="FK804">
        <v>0</v>
      </c>
      <c r="FL804">
        <v>0</v>
      </c>
      <c r="FM804">
        <v>0</v>
      </c>
      <c r="FN804">
        <v>8</v>
      </c>
      <c r="FO804">
        <v>24</v>
      </c>
      <c r="FP804">
        <v>5</v>
      </c>
      <c r="FQ804">
        <v>1</v>
      </c>
      <c r="FR804">
        <v>1</v>
      </c>
      <c r="FS804">
        <v>0</v>
      </c>
      <c r="FT804">
        <v>0</v>
      </c>
      <c r="FU804">
        <v>8</v>
      </c>
      <c r="FV804">
        <v>0</v>
      </c>
      <c r="FW804">
        <v>0</v>
      </c>
      <c r="FX804">
        <v>1</v>
      </c>
      <c r="FY804">
        <v>0</v>
      </c>
      <c r="FZ804">
        <v>0</v>
      </c>
      <c r="GA804">
        <v>0</v>
      </c>
      <c r="GB804">
        <v>0</v>
      </c>
      <c r="GC804">
        <v>0</v>
      </c>
      <c r="GD804">
        <v>0</v>
      </c>
      <c r="GE804">
        <v>1</v>
      </c>
      <c r="GF804">
        <v>1</v>
      </c>
      <c r="GG804">
        <v>0</v>
      </c>
      <c r="GH804">
        <v>0</v>
      </c>
      <c r="GI804">
        <v>0</v>
      </c>
      <c r="GJ804">
        <v>1</v>
      </c>
      <c r="GK804">
        <v>0</v>
      </c>
      <c r="GL804">
        <v>1</v>
      </c>
      <c r="GM804">
        <v>4</v>
      </c>
      <c r="GN804">
        <v>24</v>
      </c>
      <c r="GO804">
        <v>11</v>
      </c>
      <c r="GP804">
        <v>9</v>
      </c>
      <c r="GQ804">
        <v>0</v>
      </c>
      <c r="GR804">
        <v>1</v>
      </c>
      <c r="GS804">
        <v>0</v>
      </c>
      <c r="GT804">
        <v>0</v>
      </c>
      <c r="GU804">
        <v>0</v>
      </c>
      <c r="GV804">
        <v>0</v>
      </c>
      <c r="GW804">
        <v>1</v>
      </c>
      <c r="GX804">
        <v>0</v>
      </c>
      <c r="GY804">
        <v>0</v>
      </c>
      <c r="GZ804">
        <v>0</v>
      </c>
      <c r="HA804">
        <v>0</v>
      </c>
      <c r="HB804">
        <v>0</v>
      </c>
      <c r="HC804">
        <v>0</v>
      </c>
      <c r="HD804">
        <v>0</v>
      </c>
      <c r="HE804">
        <v>0</v>
      </c>
      <c r="HF804">
        <v>0</v>
      </c>
      <c r="HG804">
        <v>0</v>
      </c>
      <c r="HH804">
        <v>11</v>
      </c>
      <c r="HI804">
        <v>0</v>
      </c>
      <c r="HJ804">
        <v>0</v>
      </c>
      <c r="HK804">
        <v>0</v>
      </c>
      <c r="HL804">
        <v>0</v>
      </c>
      <c r="HM804">
        <v>0</v>
      </c>
      <c r="HN804">
        <v>0</v>
      </c>
      <c r="HO804">
        <v>0</v>
      </c>
      <c r="HP804">
        <v>0</v>
      </c>
      <c r="HQ804">
        <v>0</v>
      </c>
      <c r="HR804">
        <v>0</v>
      </c>
      <c r="HS804">
        <v>0</v>
      </c>
      <c r="HT804">
        <v>0</v>
      </c>
      <c r="HU804">
        <v>0</v>
      </c>
      <c r="HV804">
        <v>0</v>
      </c>
      <c r="HW804">
        <v>1</v>
      </c>
      <c r="HX804">
        <v>0</v>
      </c>
      <c r="HY804">
        <v>0</v>
      </c>
      <c r="HZ804">
        <v>0</v>
      </c>
      <c r="IA804">
        <v>0</v>
      </c>
      <c r="IB804">
        <v>0</v>
      </c>
      <c r="IC804">
        <v>0</v>
      </c>
      <c r="ID804">
        <v>0</v>
      </c>
      <c r="IE804">
        <v>0</v>
      </c>
      <c r="IF804">
        <v>0</v>
      </c>
      <c r="IG804">
        <v>0</v>
      </c>
      <c r="IH804">
        <v>0</v>
      </c>
      <c r="II804">
        <v>0</v>
      </c>
      <c r="IJ804">
        <v>0</v>
      </c>
      <c r="IK804">
        <v>1</v>
      </c>
      <c r="IL804">
        <v>1</v>
      </c>
      <c r="IM804">
        <v>36</v>
      </c>
      <c r="IN804">
        <v>4</v>
      </c>
      <c r="IO804">
        <v>20</v>
      </c>
      <c r="IP804">
        <v>8</v>
      </c>
      <c r="IQ804">
        <v>1</v>
      </c>
      <c r="IR804">
        <v>0</v>
      </c>
      <c r="IS804">
        <v>0</v>
      </c>
      <c r="IT804">
        <v>2</v>
      </c>
      <c r="IU804">
        <v>0</v>
      </c>
      <c r="IV804">
        <v>0</v>
      </c>
      <c r="IW804">
        <v>0</v>
      </c>
      <c r="IX804">
        <v>0</v>
      </c>
      <c r="IY804">
        <v>0</v>
      </c>
      <c r="IZ804">
        <v>0</v>
      </c>
      <c r="JA804">
        <v>0</v>
      </c>
      <c r="JB804">
        <v>0</v>
      </c>
      <c r="JC804">
        <v>0</v>
      </c>
      <c r="JD804">
        <v>0</v>
      </c>
      <c r="JE804">
        <v>0</v>
      </c>
      <c r="JF804">
        <v>0</v>
      </c>
      <c r="JG804">
        <v>0</v>
      </c>
      <c r="JH804">
        <v>0</v>
      </c>
      <c r="JI804">
        <v>0</v>
      </c>
      <c r="JJ804">
        <v>0</v>
      </c>
      <c r="JK804">
        <v>1</v>
      </c>
      <c r="JL804">
        <v>36</v>
      </c>
    </row>
    <row r="805" spans="1:272">
      <c r="A805" t="s">
        <v>179</v>
      </c>
      <c r="B805" t="s">
        <v>161</v>
      </c>
      <c r="C805" t="str">
        <f>"161105"</f>
        <v>161105</v>
      </c>
      <c r="D805" t="s">
        <v>152</v>
      </c>
      <c r="E805">
        <v>23</v>
      </c>
      <c r="F805">
        <v>718</v>
      </c>
      <c r="G805">
        <v>550</v>
      </c>
      <c r="H805">
        <v>316</v>
      </c>
      <c r="I805">
        <v>234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234</v>
      </c>
      <c r="T805">
        <v>0</v>
      </c>
      <c r="U805">
        <v>0</v>
      </c>
      <c r="V805">
        <v>234</v>
      </c>
      <c r="W805">
        <v>10</v>
      </c>
      <c r="X805">
        <v>9</v>
      </c>
      <c r="Y805">
        <v>1</v>
      </c>
      <c r="Z805">
        <v>0</v>
      </c>
      <c r="AA805">
        <v>224</v>
      </c>
      <c r="AB805">
        <v>39</v>
      </c>
      <c r="AC805">
        <v>6</v>
      </c>
      <c r="AD805">
        <v>7</v>
      </c>
      <c r="AE805">
        <v>14</v>
      </c>
      <c r="AF805">
        <v>4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2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1</v>
      </c>
      <c r="AY805">
        <v>0</v>
      </c>
      <c r="AZ805">
        <v>2</v>
      </c>
      <c r="BA805">
        <v>39</v>
      </c>
      <c r="BB805">
        <v>71</v>
      </c>
      <c r="BC805">
        <v>14</v>
      </c>
      <c r="BD805">
        <v>1</v>
      </c>
      <c r="BE805">
        <v>0</v>
      </c>
      <c r="BF805">
        <v>10</v>
      </c>
      <c r="BG805">
        <v>1</v>
      </c>
      <c r="BH805">
        <v>5</v>
      </c>
      <c r="BI805">
        <v>2</v>
      </c>
      <c r="BJ805">
        <v>0</v>
      </c>
      <c r="BK805">
        <v>1</v>
      </c>
      <c r="BL805">
        <v>2</v>
      </c>
      <c r="BM805">
        <v>0</v>
      </c>
      <c r="BN805">
        <v>13</v>
      </c>
      <c r="BO805">
        <v>3</v>
      </c>
      <c r="BP805">
        <v>1</v>
      </c>
      <c r="BQ805">
        <v>11</v>
      </c>
      <c r="BR805">
        <v>0</v>
      </c>
      <c r="BS805">
        <v>1</v>
      </c>
      <c r="BT805">
        <v>1</v>
      </c>
      <c r="BU805">
        <v>0</v>
      </c>
      <c r="BV805">
        <v>1</v>
      </c>
      <c r="BW805">
        <v>0</v>
      </c>
      <c r="BX805">
        <v>0</v>
      </c>
      <c r="BY805">
        <v>4</v>
      </c>
      <c r="BZ805">
        <v>71</v>
      </c>
      <c r="CA805">
        <v>7</v>
      </c>
      <c r="CB805">
        <v>2</v>
      </c>
      <c r="CC805">
        <v>1</v>
      </c>
      <c r="CD805">
        <v>1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3</v>
      </c>
      <c r="CO805">
        <v>0</v>
      </c>
      <c r="CP805">
        <v>7</v>
      </c>
      <c r="CQ805">
        <v>9</v>
      </c>
      <c r="CR805">
        <v>1</v>
      </c>
      <c r="CS805">
        <v>3</v>
      </c>
      <c r="CT805">
        <v>0</v>
      </c>
      <c r="CU805">
        <v>0</v>
      </c>
      <c r="CV805">
        <v>1</v>
      </c>
      <c r="CW805">
        <v>0</v>
      </c>
      <c r="CX805">
        <v>1</v>
      </c>
      <c r="CY805">
        <v>1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1</v>
      </c>
      <c r="DK805">
        <v>1</v>
      </c>
      <c r="DL805">
        <v>0</v>
      </c>
      <c r="DM805">
        <v>0</v>
      </c>
      <c r="DN805">
        <v>0</v>
      </c>
      <c r="DO805">
        <v>0</v>
      </c>
      <c r="DP805">
        <v>9</v>
      </c>
      <c r="DQ805">
        <v>4</v>
      </c>
      <c r="DR805">
        <v>1</v>
      </c>
      <c r="DS805">
        <v>0</v>
      </c>
      <c r="DT805">
        <v>1</v>
      </c>
      <c r="DU805">
        <v>1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1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  <c r="EP805">
        <v>4</v>
      </c>
      <c r="EQ805">
        <v>7</v>
      </c>
      <c r="ER805">
        <v>4</v>
      </c>
      <c r="ES805">
        <v>0</v>
      </c>
      <c r="ET805">
        <v>0</v>
      </c>
      <c r="EU805">
        <v>0</v>
      </c>
      <c r="EV805">
        <v>0</v>
      </c>
      <c r="EW805">
        <v>0</v>
      </c>
      <c r="EX805">
        <v>0</v>
      </c>
      <c r="EY805">
        <v>0</v>
      </c>
      <c r="EZ805">
        <v>0</v>
      </c>
      <c r="FA805">
        <v>0</v>
      </c>
      <c r="FB805">
        <v>0</v>
      </c>
      <c r="FC805">
        <v>0</v>
      </c>
      <c r="FD805">
        <v>0</v>
      </c>
      <c r="FE805">
        <v>0</v>
      </c>
      <c r="FF805">
        <v>0</v>
      </c>
      <c r="FG805">
        <v>0</v>
      </c>
      <c r="FH805">
        <v>0</v>
      </c>
      <c r="FI805">
        <v>0</v>
      </c>
      <c r="FJ805">
        <v>3</v>
      </c>
      <c r="FK805">
        <v>0</v>
      </c>
      <c r="FL805">
        <v>0</v>
      </c>
      <c r="FM805">
        <v>0</v>
      </c>
      <c r="FN805">
        <v>7</v>
      </c>
      <c r="FO805">
        <v>19</v>
      </c>
      <c r="FP805">
        <v>6</v>
      </c>
      <c r="FQ805">
        <v>3</v>
      </c>
      <c r="FR805">
        <v>0</v>
      </c>
      <c r="FS805">
        <v>2</v>
      </c>
      <c r="FT805">
        <v>0</v>
      </c>
      <c r="FU805">
        <v>1</v>
      </c>
      <c r="FV805">
        <v>0</v>
      </c>
      <c r="FW805">
        <v>0</v>
      </c>
      <c r="FX805">
        <v>1</v>
      </c>
      <c r="FY805">
        <v>0</v>
      </c>
      <c r="FZ805">
        <v>0</v>
      </c>
      <c r="GA805">
        <v>0</v>
      </c>
      <c r="GB805">
        <v>1</v>
      </c>
      <c r="GC805">
        <v>0</v>
      </c>
      <c r="GD805">
        <v>0</v>
      </c>
      <c r="GE805">
        <v>0</v>
      </c>
      <c r="GF805">
        <v>0</v>
      </c>
      <c r="GG805">
        <v>0</v>
      </c>
      <c r="GH805">
        <v>0</v>
      </c>
      <c r="GI805">
        <v>3</v>
      </c>
      <c r="GJ805">
        <v>2</v>
      </c>
      <c r="GK805">
        <v>0</v>
      </c>
      <c r="GL805">
        <v>0</v>
      </c>
      <c r="GM805">
        <v>0</v>
      </c>
      <c r="GN805">
        <v>19</v>
      </c>
      <c r="GO805">
        <v>18</v>
      </c>
      <c r="GP805">
        <v>7</v>
      </c>
      <c r="GQ805">
        <v>2</v>
      </c>
      <c r="GR805">
        <v>3</v>
      </c>
      <c r="GS805">
        <v>0</v>
      </c>
      <c r="GT805">
        <v>1</v>
      </c>
      <c r="GU805">
        <v>0</v>
      </c>
      <c r="GV805">
        <v>1</v>
      </c>
      <c r="GW805">
        <v>0</v>
      </c>
      <c r="GX805">
        <v>0</v>
      </c>
      <c r="GY805">
        <v>0</v>
      </c>
      <c r="GZ805">
        <v>0</v>
      </c>
      <c r="HA805">
        <v>0</v>
      </c>
      <c r="HB805">
        <v>0</v>
      </c>
      <c r="HC805">
        <v>0</v>
      </c>
      <c r="HD805">
        <v>0</v>
      </c>
      <c r="HE805">
        <v>0</v>
      </c>
      <c r="HF805">
        <v>0</v>
      </c>
      <c r="HG805">
        <v>4</v>
      </c>
      <c r="HH805">
        <v>18</v>
      </c>
      <c r="HI805">
        <v>1</v>
      </c>
      <c r="HJ805">
        <v>0</v>
      </c>
      <c r="HK805">
        <v>0</v>
      </c>
      <c r="HL805">
        <v>0</v>
      </c>
      <c r="HM805">
        <v>0</v>
      </c>
      <c r="HN805">
        <v>0</v>
      </c>
      <c r="HO805">
        <v>0</v>
      </c>
      <c r="HP805">
        <v>0</v>
      </c>
      <c r="HQ805">
        <v>0</v>
      </c>
      <c r="HR805">
        <v>0</v>
      </c>
      <c r="HS805">
        <v>0</v>
      </c>
      <c r="HT805">
        <v>0</v>
      </c>
      <c r="HU805">
        <v>1</v>
      </c>
      <c r="HV805">
        <v>1</v>
      </c>
      <c r="HW805">
        <v>0</v>
      </c>
      <c r="HX805">
        <v>0</v>
      </c>
      <c r="HY805">
        <v>0</v>
      </c>
      <c r="HZ805">
        <v>0</v>
      </c>
      <c r="IA805">
        <v>0</v>
      </c>
      <c r="IB805">
        <v>0</v>
      </c>
      <c r="IC805">
        <v>0</v>
      </c>
      <c r="ID805">
        <v>0</v>
      </c>
      <c r="IE805">
        <v>0</v>
      </c>
      <c r="IF805">
        <v>0</v>
      </c>
      <c r="IG805">
        <v>0</v>
      </c>
      <c r="IH805">
        <v>0</v>
      </c>
      <c r="II805">
        <v>0</v>
      </c>
      <c r="IJ805">
        <v>0</v>
      </c>
      <c r="IK805">
        <v>0</v>
      </c>
      <c r="IL805">
        <v>0</v>
      </c>
      <c r="IM805">
        <v>49</v>
      </c>
      <c r="IN805">
        <v>13</v>
      </c>
      <c r="IO805">
        <v>19</v>
      </c>
      <c r="IP805">
        <v>7</v>
      </c>
      <c r="IQ805">
        <v>2</v>
      </c>
      <c r="IR805">
        <v>0</v>
      </c>
      <c r="IS805">
        <v>0</v>
      </c>
      <c r="IT805">
        <v>4</v>
      </c>
      <c r="IU805">
        <v>0</v>
      </c>
      <c r="IV805">
        <v>1</v>
      </c>
      <c r="IW805">
        <v>0</v>
      </c>
      <c r="IX805">
        <v>0</v>
      </c>
      <c r="IY805">
        <v>1</v>
      </c>
      <c r="IZ805">
        <v>0</v>
      </c>
      <c r="JA805">
        <v>0</v>
      </c>
      <c r="JB805">
        <v>0</v>
      </c>
      <c r="JC805">
        <v>0</v>
      </c>
      <c r="JD805">
        <v>0</v>
      </c>
      <c r="JE805">
        <v>0</v>
      </c>
      <c r="JF805">
        <v>0</v>
      </c>
      <c r="JG805">
        <v>1</v>
      </c>
      <c r="JH805">
        <v>0</v>
      </c>
      <c r="JI805">
        <v>1</v>
      </c>
      <c r="JJ805">
        <v>0</v>
      </c>
      <c r="JK805">
        <v>0</v>
      </c>
      <c r="JL805">
        <v>49</v>
      </c>
    </row>
    <row r="806" spans="1:272">
      <c r="A806" t="s">
        <v>178</v>
      </c>
      <c r="B806" t="s">
        <v>161</v>
      </c>
      <c r="C806" t="str">
        <f>"161105"</f>
        <v>161105</v>
      </c>
      <c r="D806" t="s">
        <v>174</v>
      </c>
      <c r="E806">
        <v>24</v>
      </c>
      <c r="F806">
        <v>563</v>
      </c>
      <c r="G806">
        <v>430</v>
      </c>
      <c r="H806">
        <v>205</v>
      </c>
      <c r="I806">
        <v>225</v>
      </c>
      <c r="J806">
        <v>1</v>
      </c>
      <c r="K806">
        <v>3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225</v>
      </c>
      <c r="T806">
        <v>0</v>
      </c>
      <c r="U806">
        <v>0</v>
      </c>
      <c r="V806">
        <v>225</v>
      </c>
      <c r="W806">
        <v>9</v>
      </c>
      <c r="X806">
        <v>5</v>
      </c>
      <c r="Y806">
        <v>2</v>
      </c>
      <c r="Z806">
        <v>0</v>
      </c>
      <c r="AA806">
        <v>216</v>
      </c>
      <c r="AB806">
        <v>45</v>
      </c>
      <c r="AC806">
        <v>4</v>
      </c>
      <c r="AD806">
        <v>10</v>
      </c>
      <c r="AE806">
        <v>16</v>
      </c>
      <c r="AF806">
        <v>8</v>
      </c>
      <c r="AG806">
        <v>1</v>
      </c>
      <c r="AH806">
        <v>3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1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45</v>
      </c>
      <c r="BB806">
        <v>60</v>
      </c>
      <c r="BC806">
        <v>16</v>
      </c>
      <c r="BD806">
        <v>0</v>
      </c>
      <c r="BE806">
        <v>2</v>
      </c>
      <c r="BF806">
        <v>8</v>
      </c>
      <c r="BG806">
        <v>0</v>
      </c>
      <c r="BH806">
        <v>3</v>
      </c>
      <c r="BI806">
        <v>6</v>
      </c>
      <c r="BJ806">
        <v>1</v>
      </c>
      <c r="BK806">
        <v>1</v>
      </c>
      <c r="BL806">
        <v>1</v>
      </c>
      <c r="BM806">
        <v>0</v>
      </c>
      <c r="BN806">
        <v>17</v>
      </c>
      <c r="BO806">
        <v>0</v>
      </c>
      <c r="BP806">
        <v>0</v>
      </c>
      <c r="BQ806">
        <v>3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2</v>
      </c>
      <c r="BX806">
        <v>0</v>
      </c>
      <c r="BY806">
        <v>0</v>
      </c>
      <c r="BZ806">
        <v>60</v>
      </c>
      <c r="CA806">
        <v>9</v>
      </c>
      <c r="CB806">
        <v>4</v>
      </c>
      <c r="CC806">
        <v>2</v>
      </c>
      <c r="CD806">
        <v>1</v>
      </c>
      <c r="CE806">
        <v>1</v>
      </c>
      <c r="CF806">
        <v>1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9</v>
      </c>
      <c r="CQ806">
        <v>1</v>
      </c>
      <c r="CR806">
        <v>1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1</v>
      </c>
      <c r="DQ806">
        <v>5</v>
      </c>
      <c r="DR806">
        <v>4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1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5</v>
      </c>
      <c r="EQ806">
        <v>5</v>
      </c>
      <c r="ER806">
        <v>3</v>
      </c>
      <c r="ES806">
        <v>1</v>
      </c>
      <c r="ET806">
        <v>0</v>
      </c>
      <c r="EU806">
        <v>0</v>
      </c>
      <c r="EV806">
        <v>0</v>
      </c>
      <c r="EW806">
        <v>0</v>
      </c>
      <c r="EX806">
        <v>0</v>
      </c>
      <c r="EY806">
        <v>0</v>
      </c>
      <c r="EZ806">
        <v>0</v>
      </c>
      <c r="FA806">
        <v>0</v>
      </c>
      <c r="FB806">
        <v>0</v>
      </c>
      <c r="FC806">
        <v>0</v>
      </c>
      <c r="FD806">
        <v>0</v>
      </c>
      <c r="FE806">
        <v>0</v>
      </c>
      <c r="FF806">
        <v>0</v>
      </c>
      <c r="FG806">
        <v>0</v>
      </c>
      <c r="FH806">
        <v>0</v>
      </c>
      <c r="FI806">
        <v>0</v>
      </c>
      <c r="FJ806">
        <v>0</v>
      </c>
      <c r="FK806">
        <v>0</v>
      </c>
      <c r="FL806">
        <v>0</v>
      </c>
      <c r="FM806">
        <v>1</v>
      </c>
      <c r="FN806">
        <v>5</v>
      </c>
      <c r="FO806">
        <v>23</v>
      </c>
      <c r="FP806">
        <v>5</v>
      </c>
      <c r="FQ806">
        <v>0</v>
      </c>
      <c r="FR806">
        <v>0</v>
      </c>
      <c r="FS806">
        <v>3</v>
      </c>
      <c r="FT806">
        <v>0</v>
      </c>
      <c r="FU806">
        <v>7</v>
      </c>
      <c r="FV806">
        <v>1</v>
      </c>
      <c r="FW806">
        <v>0</v>
      </c>
      <c r="FX806">
        <v>0</v>
      </c>
      <c r="FY806">
        <v>0</v>
      </c>
      <c r="FZ806">
        <v>1</v>
      </c>
      <c r="GA806">
        <v>2</v>
      </c>
      <c r="GB806">
        <v>0</v>
      </c>
      <c r="GC806">
        <v>0</v>
      </c>
      <c r="GD806">
        <v>0</v>
      </c>
      <c r="GE806">
        <v>1</v>
      </c>
      <c r="GF806">
        <v>0</v>
      </c>
      <c r="GG806">
        <v>0</v>
      </c>
      <c r="GH806">
        <v>0</v>
      </c>
      <c r="GI806">
        <v>0</v>
      </c>
      <c r="GJ806">
        <v>2</v>
      </c>
      <c r="GK806">
        <v>1</v>
      </c>
      <c r="GL806">
        <v>0</v>
      </c>
      <c r="GM806">
        <v>0</v>
      </c>
      <c r="GN806">
        <v>23</v>
      </c>
      <c r="GO806">
        <v>20</v>
      </c>
      <c r="GP806">
        <v>16</v>
      </c>
      <c r="GQ806">
        <v>1</v>
      </c>
      <c r="GR806">
        <v>1</v>
      </c>
      <c r="GS806">
        <v>0</v>
      </c>
      <c r="GT806">
        <v>0</v>
      </c>
      <c r="GU806">
        <v>0</v>
      </c>
      <c r="GV806">
        <v>1</v>
      </c>
      <c r="GW806">
        <v>0</v>
      </c>
      <c r="GX806">
        <v>0</v>
      </c>
      <c r="GY806">
        <v>0</v>
      </c>
      <c r="GZ806">
        <v>0</v>
      </c>
      <c r="HA806">
        <v>0</v>
      </c>
      <c r="HB806">
        <v>0</v>
      </c>
      <c r="HC806">
        <v>0</v>
      </c>
      <c r="HD806">
        <v>0</v>
      </c>
      <c r="HE806">
        <v>1</v>
      </c>
      <c r="HF806">
        <v>0</v>
      </c>
      <c r="HG806">
        <v>0</v>
      </c>
      <c r="HH806">
        <v>20</v>
      </c>
      <c r="HI806">
        <v>0</v>
      </c>
      <c r="HJ806">
        <v>0</v>
      </c>
      <c r="HK806">
        <v>0</v>
      </c>
      <c r="HL806">
        <v>0</v>
      </c>
      <c r="HM806">
        <v>0</v>
      </c>
      <c r="HN806">
        <v>0</v>
      </c>
      <c r="HO806">
        <v>0</v>
      </c>
      <c r="HP806">
        <v>0</v>
      </c>
      <c r="HQ806">
        <v>0</v>
      </c>
      <c r="HR806">
        <v>0</v>
      </c>
      <c r="HS806">
        <v>0</v>
      </c>
      <c r="HT806">
        <v>0</v>
      </c>
      <c r="HU806">
        <v>0</v>
      </c>
      <c r="HV806">
        <v>0</v>
      </c>
      <c r="HW806">
        <v>2</v>
      </c>
      <c r="HX806">
        <v>0</v>
      </c>
      <c r="HY806">
        <v>1</v>
      </c>
      <c r="HZ806">
        <v>0</v>
      </c>
      <c r="IA806">
        <v>0</v>
      </c>
      <c r="IB806">
        <v>0</v>
      </c>
      <c r="IC806">
        <v>0</v>
      </c>
      <c r="ID806">
        <v>1</v>
      </c>
      <c r="IE806">
        <v>0</v>
      </c>
      <c r="IF806">
        <v>0</v>
      </c>
      <c r="IG806">
        <v>0</v>
      </c>
      <c r="IH806">
        <v>0</v>
      </c>
      <c r="II806">
        <v>0</v>
      </c>
      <c r="IJ806">
        <v>0</v>
      </c>
      <c r="IK806">
        <v>0</v>
      </c>
      <c r="IL806">
        <v>2</v>
      </c>
      <c r="IM806">
        <v>46</v>
      </c>
      <c r="IN806">
        <v>8</v>
      </c>
      <c r="IO806">
        <v>16</v>
      </c>
      <c r="IP806">
        <v>10</v>
      </c>
      <c r="IQ806">
        <v>0</v>
      </c>
      <c r="IR806">
        <v>0</v>
      </c>
      <c r="IS806">
        <v>0</v>
      </c>
      <c r="IT806">
        <v>11</v>
      </c>
      <c r="IU806">
        <v>0</v>
      </c>
      <c r="IV806">
        <v>0</v>
      </c>
      <c r="IW806">
        <v>0</v>
      </c>
      <c r="IX806">
        <v>0</v>
      </c>
      <c r="IY806">
        <v>0</v>
      </c>
      <c r="IZ806">
        <v>0</v>
      </c>
      <c r="JA806">
        <v>1</v>
      </c>
      <c r="JB806">
        <v>0</v>
      </c>
      <c r="JC806">
        <v>0</v>
      </c>
      <c r="JD806">
        <v>0</v>
      </c>
      <c r="JE806">
        <v>0</v>
      </c>
      <c r="JF806">
        <v>0</v>
      </c>
      <c r="JG806">
        <v>0</v>
      </c>
      <c r="JH806">
        <v>0</v>
      </c>
      <c r="JI806">
        <v>0</v>
      </c>
      <c r="JJ806">
        <v>0</v>
      </c>
      <c r="JK806">
        <v>0</v>
      </c>
      <c r="JL806">
        <v>46</v>
      </c>
    </row>
    <row r="807" spans="1:272">
      <c r="A807" t="s">
        <v>177</v>
      </c>
      <c r="B807" t="s">
        <v>161</v>
      </c>
      <c r="C807" t="str">
        <f>"161105"</f>
        <v>161105</v>
      </c>
      <c r="D807" t="s">
        <v>176</v>
      </c>
      <c r="E807">
        <v>25</v>
      </c>
      <c r="F807">
        <v>816</v>
      </c>
      <c r="G807">
        <v>620</v>
      </c>
      <c r="H807">
        <v>350</v>
      </c>
      <c r="I807">
        <v>270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270</v>
      </c>
      <c r="T807">
        <v>0</v>
      </c>
      <c r="U807">
        <v>0</v>
      </c>
      <c r="V807">
        <v>270</v>
      </c>
      <c r="W807">
        <v>14</v>
      </c>
      <c r="X807">
        <v>13</v>
      </c>
      <c r="Y807">
        <v>1</v>
      </c>
      <c r="Z807">
        <v>0</v>
      </c>
      <c r="AA807">
        <v>256</v>
      </c>
      <c r="AB807">
        <v>58</v>
      </c>
      <c r="AC807">
        <v>11</v>
      </c>
      <c r="AD807">
        <v>11</v>
      </c>
      <c r="AE807">
        <v>21</v>
      </c>
      <c r="AF807">
        <v>6</v>
      </c>
      <c r="AG807">
        <v>0</v>
      </c>
      <c r="AH807">
        <v>1</v>
      </c>
      <c r="AI807">
        <v>0</v>
      </c>
      <c r="AJ807">
        <v>3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1</v>
      </c>
      <c r="AU807">
        <v>0</v>
      </c>
      <c r="AV807">
        <v>1</v>
      </c>
      <c r="AW807">
        <v>0</v>
      </c>
      <c r="AX807">
        <v>0</v>
      </c>
      <c r="AY807">
        <v>0</v>
      </c>
      <c r="AZ807">
        <v>2</v>
      </c>
      <c r="BA807">
        <v>58</v>
      </c>
      <c r="BB807">
        <v>75</v>
      </c>
      <c r="BC807">
        <v>21</v>
      </c>
      <c r="BD807">
        <v>3</v>
      </c>
      <c r="BE807">
        <v>3</v>
      </c>
      <c r="BF807">
        <v>3</v>
      </c>
      <c r="BG807">
        <v>3</v>
      </c>
      <c r="BH807">
        <v>2</v>
      </c>
      <c r="BI807">
        <v>6</v>
      </c>
      <c r="BJ807">
        <v>0</v>
      </c>
      <c r="BK807">
        <v>1</v>
      </c>
      <c r="BL807">
        <v>2</v>
      </c>
      <c r="BM807">
        <v>0</v>
      </c>
      <c r="BN807">
        <v>10</v>
      </c>
      <c r="BO807">
        <v>0</v>
      </c>
      <c r="BP807">
        <v>0</v>
      </c>
      <c r="BQ807">
        <v>17</v>
      </c>
      <c r="BR807">
        <v>0</v>
      </c>
      <c r="BS807">
        <v>0</v>
      </c>
      <c r="BT807">
        <v>1</v>
      </c>
      <c r="BU807">
        <v>1</v>
      </c>
      <c r="BV807">
        <v>0</v>
      </c>
      <c r="BW807">
        <v>0</v>
      </c>
      <c r="BX807">
        <v>2</v>
      </c>
      <c r="BY807">
        <v>0</v>
      </c>
      <c r="BZ807">
        <v>75</v>
      </c>
      <c r="CA807">
        <v>11</v>
      </c>
      <c r="CB807">
        <v>6</v>
      </c>
      <c r="CC807">
        <v>1</v>
      </c>
      <c r="CD807">
        <v>0</v>
      </c>
      <c r="CE807">
        <v>0</v>
      </c>
      <c r="CF807">
        <v>1</v>
      </c>
      <c r="CG807">
        <v>1</v>
      </c>
      <c r="CH807">
        <v>0</v>
      </c>
      <c r="CI807">
        <v>1</v>
      </c>
      <c r="CJ807">
        <v>1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11</v>
      </c>
      <c r="CQ807">
        <v>12</v>
      </c>
      <c r="CR807">
        <v>7</v>
      </c>
      <c r="CS807">
        <v>0</v>
      </c>
      <c r="CT807">
        <v>1</v>
      </c>
      <c r="CU807">
        <v>0</v>
      </c>
      <c r="CV807">
        <v>2</v>
      </c>
      <c r="CW807">
        <v>0</v>
      </c>
      <c r="CX807">
        <v>0</v>
      </c>
      <c r="CY807">
        <v>0</v>
      </c>
      <c r="CZ807">
        <v>1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1</v>
      </c>
      <c r="DP807">
        <v>12</v>
      </c>
      <c r="DQ807">
        <v>5</v>
      </c>
      <c r="DR807">
        <v>1</v>
      </c>
      <c r="DS807">
        <v>0</v>
      </c>
      <c r="DT807">
        <v>0</v>
      </c>
      <c r="DU807">
        <v>2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1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1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5</v>
      </c>
      <c r="EQ807">
        <v>14</v>
      </c>
      <c r="ER807">
        <v>3</v>
      </c>
      <c r="ES807">
        <v>2</v>
      </c>
      <c r="ET807">
        <v>1</v>
      </c>
      <c r="EU807">
        <v>0</v>
      </c>
      <c r="EV807">
        <v>0</v>
      </c>
      <c r="EW807">
        <v>0</v>
      </c>
      <c r="EX807">
        <v>0</v>
      </c>
      <c r="EY807">
        <v>0</v>
      </c>
      <c r="EZ807">
        <v>0</v>
      </c>
      <c r="FA807">
        <v>0</v>
      </c>
      <c r="FB807">
        <v>2</v>
      </c>
      <c r="FC807">
        <v>0</v>
      </c>
      <c r="FD807">
        <v>0</v>
      </c>
      <c r="FE807">
        <v>0</v>
      </c>
      <c r="FF807">
        <v>0</v>
      </c>
      <c r="FG807">
        <v>0</v>
      </c>
      <c r="FH807">
        <v>0</v>
      </c>
      <c r="FI807">
        <v>0</v>
      </c>
      <c r="FJ807">
        <v>6</v>
      </c>
      <c r="FK807">
        <v>0</v>
      </c>
      <c r="FL807">
        <v>0</v>
      </c>
      <c r="FM807">
        <v>0</v>
      </c>
      <c r="FN807">
        <v>14</v>
      </c>
      <c r="FO807">
        <v>16</v>
      </c>
      <c r="FP807">
        <v>10</v>
      </c>
      <c r="FQ807">
        <v>1</v>
      </c>
      <c r="FR807">
        <v>1</v>
      </c>
      <c r="FS807">
        <v>3</v>
      </c>
      <c r="FT807">
        <v>0</v>
      </c>
      <c r="FU807">
        <v>0</v>
      </c>
      <c r="FV807">
        <v>0</v>
      </c>
      <c r="FW807">
        <v>0</v>
      </c>
      <c r="FX807">
        <v>0</v>
      </c>
      <c r="FY807">
        <v>0</v>
      </c>
      <c r="FZ807">
        <v>0</v>
      </c>
      <c r="GA807">
        <v>0</v>
      </c>
      <c r="GB807">
        <v>0</v>
      </c>
      <c r="GC807">
        <v>0</v>
      </c>
      <c r="GD807">
        <v>0</v>
      </c>
      <c r="GE807">
        <v>0</v>
      </c>
      <c r="GF807">
        <v>1</v>
      </c>
      <c r="GG807">
        <v>0</v>
      </c>
      <c r="GH807">
        <v>0</v>
      </c>
      <c r="GI807">
        <v>0</v>
      </c>
      <c r="GJ807">
        <v>0</v>
      </c>
      <c r="GK807">
        <v>0</v>
      </c>
      <c r="GL807">
        <v>0</v>
      </c>
      <c r="GM807">
        <v>0</v>
      </c>
      <c r="GN807">
        <v>16</v>
      </c>
      <c r="GO807">
        <v>18</v>
      </c>
      <c r="GP807">
        <v>12</v>
      </c>
      <c r="GQ807">
        <v>0</v>
      </c>
      <c r="GR807">
        <v>1</v>
      </c>
      <c r="GS807">
        <v>0</v>
      </c>
      <c r="GT807">
        <v>1</v>
      </c>
      <c r="GU807">
        <v>0</v>
      </c>
      <c r="GV807">
        <v>2</v>
      </c>
      <c r="GW807">
        <v>0</v>
      </c>
      <c r="GX807">
        <v>1</v>
      </c>
      <c r="GY807">
        <v>0</v>
      </c>
      <c r="GZ807">
        <v>0</v>
      </c>
      <c r="HA807">
        <v>0</v>
      </c>
      <c r="HB807">
        <v>0</v>
      </c>
      <c r="HC807">
        <v>0</v>
      </c>
      <c r="HD807">
        <v>0</v>
      </c>
      <c r="HE807">
        <v>0</v>
      </c>
      <c r="HF807">
        <v>1</v>
      </c>
      <c r="HG807">
        <v>0</v>
      </c>
      <c r="HH807">
        <v>18</v>
      </c>
      <c r="HI807">
        <v>1</v>
      </c>
      <c r="HJ807">
        <v>0</v>
      </c>
      <c r="HK807">
        <v>0</v>
      </c>
      <c r="HL807">
        <v>0</v>
      </c>
      <c r="HM807">
        <v>1</v>
      </c>
      <c r="HN807">
        <v>0</v>
      </c>
      <c r="HO807">
        <v>0</v>
      </c>
      <c r="HP807">
        <v>0</v>
      </c>
      <c r="HQ807">
        <v>0</v>
      </c>
      <c r="HR807">
        <v>0</v>
      </c>
      <c r="HS807">
        <v>0</v>
      </c>
      <c r="HT807">
        <v>0</v>
      </c>
      <c r="HU807">
        <v>0</v>
      </c>
      <c r="HV807">
        <v>1</v>
      </c>
      <c r="HW807">
        <v>1</v>
      </c>
      <c r="HX807">
        <v>0</v>
      </c>
      <c r="HY807">
        <v>0</v>
      </c>
      <c r="HZ807">
        <v>0</v>
      </c>
      <c r="IA807">
        <v>0</v>
      </c>
      <c r="IB807">
        <v>0</v>
      </c>
      <c r="IC807">
        <v>1</v>
      </c>
      <c r="ID807">
        <v>0</v>
      </c>
      <c r="IE807">
        <v>0</v>
      </c>
      <c r="IF807">
        <v>0</v>
      </c>
      <c r="IG807">
        <v>0</v>
      </c>
      <c r="IH807">
        <v>0</v>
      </c>
      <c r="II807">
        <v>0</v>
      </c>
      <c r="IJ807">
        <v>0</v>
      </c>
      <c r="IK807">
        <v>0</v>
      </c>
      <c r="IL807">
        <v>1</v>
      </c>
      <c r="IM807">
        <v>45</v>
      </c>
      <c r="IN807">
        <v>24</v>
      </c>
      <c r="IO807">
        <v>14</v>
      </c>
      <c r="IP807">
        <v>2</v>
      </c>
      <c r="IQ807">
        <v>0</v>
      </c>
      <c r="IR807">
        <v>0</v>
      </c>
      <c r="IS807">
        <v>0</v>
      </c>
      <c r="IT807">
        <v>3</v>
      </c>
      <c r="IU807">
        <v>0</v>
      </c>
      <c r="IV807">
        <v>0</v>
      </c>
      <c r="IW807">
        <v>0</v>
      </c>
      <c r="IX807">
        <v>0</v>
      </c>
      <c r="IY807">
        <v>0</v>
      </c>
      <c r="IZ807">
        <v>0</v>
      </c>
      <c r="JA807">
        <v>0</v>
      </c>
      <c r="JB807">
        <v>0</v>
      </c>
      <c r="JC807">
        <v>0</v>
      </c>
      <c r="JD807">
        <v>0</v>
      </c>
      <c r="JE807">
        <v>0</v>
      </c>
      <c r="JF807">
        <v>0</v>
      </c>
      <c r="JG807">
        <v>1</v>
      </c>
      <c r="JH807">
        <v>1</v>
      </c>
      <c r="JI807">
        <v>0</v>
      </c>
      <c r="JJ807">
        <v>0</v>
      </c>
      <c r="JK807">
        <v>0</v>
      </c>
      <c r="JL807">
        <v>45</v>
      </c>
    </row>
    <row r="808" spans="1:272">
      <c r="A808" t="s">
        <v>175</v>
      </c>
      <c r="B808" t="s">
        <v>161</v>
      </c>
      <c r="C808" t="str">
        <f>"161105"</f>
        <v>161105</v>
      </c>
      <c r="D808" t="s">
        <v>174</v>
      </c>
      <c r="E808">
        <v>26</v>
      </c>
      <c r="F808">
        <v>917</v>
      </c>
      <c r="G808">
        <v>690</v>
      </c>
      <c r="H808">
        <v>430</v>
      </c>
      <c r="I808">
        <v>260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260</v>
      </c>
      <c r="T808">
        <v>0</v>
      </c>
      <c r="U808">
        <v>0</v>
      </c>
      <c r="V808">
        <v>260</v>
      </c>
      <c r="W808">
        <v>6</v>
      </c>
      <c r="X808">
        <v>5</v>
      </c>
      <c r="Y808">
        <v>1</v>
      </c>
      <c r="Z808">
        <v>0</v>
      </c>
      <c r="AA808">
        <v>254</v>
      </c>
      <c r="AB808">
        <v>62</v>
      </c>
      <c r="AC808">
        <v>8</v>
      </c>
      <c r="AD808">
        <v>16</v>
      </c>
      <c r="AE808">
        <v>27</v>
      </c>
      <c r="AF808">
        <v>4</v>
      </c>
      <c r="AG808">
        <v>0</v>
      </c>
      <c r="AH808">
        <v>2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2</v>
      </c>
      <c r="AO808">
        <v>1</v>
      </c>
      <c r="AP808">
        <v>1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62</v>
      </c>
      <c r="BB808">
        <v>72</v>
      </c>
      <c r="BC808">
        <v>13</v>
      </c>
      <c r="BD808">
        <v>3</v>
      </c>
      <c r="BE808">
        <v>4</v>
      </c>
      <c r="BF808">
        <v>13</v>
      </c>
      <c r="BG808">
        <v>0</v>
      </c>
      <c r="BH808">
        <v>6</v>
      </c>
      <c r="BI808">
        <v>5</v>
      </c>
      <c r="BJ808">
        <v>1</v>
      </c>
      <c r="BK808">
        <v>0</v>
      </c>
      <c r="BL808">
        <v>0</v>
      </c>
      <c r="BM808">
        <v>0</v>
      </c>
      <c r="BN808">
        <v>21</v>
      </c>
      <c r="BO808">
        <v>0</v>
      </c>
      <c r="BP808">
        <v>0</v>
      </c>
      <c r="BQ808">
        <v>4</v>
      </c>
      <c r="BR808">
        <v>0</v>
      </c>
      <c r="BS808">
        <v>0</v>
      </c>
      <c r="BT808">
        <v>0</v>
      </c>
      <c r="BU808">
        <v>2</v>
      </c>
      <c r="BV808">
        <v>0</v>
      </c>
      <c r="BW808">
        <v>0</v>
      </c>
      <c r="BX808">
        <v>0</v>
      </c>
      <c r="BY808">
        <v>0</v>
      </c>
      <c r="BZ808">
        <v>72</v>
      </c>
      <c r="CA808">
        <v>4</v>
      </c>
      <c r="CB808">
        <v>1</v>
      </c>
      <c r="CC808">
        <v>1</v>
      </c>
      <c r="CD808">
        <v>0</v>
      </c>
      <c r="CE808">
        <v>0</v>
      </c>
      <c r="CF808">
        <v>1</v>
      </c>
      <c r="CG808">
        <v>0</v>
      </c>
      <c r="CH808">
        <v>0</v>
      </c>
      <c r="CI808">
        <v>1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4</v>
      </c>
      <c r="CQ808">
        <v>7</v>
      </c>
      <c r="CR808">
        <v>4</v>
      </c>
      <c r="CS808">
        <v>0</v>
      </c>
      <c r="CT808">
        <v>0</v>
      </c>
      <c r="CU808">
        <v>1</v>
      </c>
      <c r="CV808">
        <v>0</v>
      </c>
      <c r="CW808">
        <v>1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1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7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  <c r="EP808">
        <v>0</v>
      </c>
      <c r="EQ808">
        <v>3</v>
      </c>
      <c r="ER808">
        <v>1</v>
      </c>
      <c r="ES808">
        <v>0</v>
      </c>
      <c r="ET808">
        <v>0</v>
      </c>
      <c r="EU808">
        <v>0</v>
      </c>
      <c r="EV808">
        <v>1</v>
      </c>
      <c r="EW808">
        <v>0</v>
      </c>
      <c r="EX808">
        <v>0</v>
      </c>
      <c r="EY808">
        <v>0</v>
      </c>
      <c r="EZ808">
        <v>0</v>
      </c>
      <c r="FA808">
        <v>0</v>
      </c>
      <c r="FB808">
        <v>0</v>
      </c>
      <c r="FC808">
        <v>0</v>
      </c>
      <c r="FD808">
        <v>0</v>
      </c>
      <c r="FE808">
        <v>1</v>
      </c>
      <c r="FF808">
        <v>0</v>
      </c>
      <c r="FG808">
        <v>0</v>
      </c>
      <c r="FH808">
        <v>0</v>
      </c>
      <c r="FI808">
        <v>0</v>
      </c>
      <c r="FJ808">
        <v>0</v>
      </c>
      <c r="FK808">
        <v>0</v>
      </c>
      <c r="FL808">
        <v>0</v>
      </c>
      <c r="FM808">
        <v>0</v>
      </c>
      <c r="FN808">
        <v>3</v>
      </c>
      <c r="FO808">
        <v>24</v>
      </c>
      <c r="FP808">
        <v>9</v>
      </c>
      <c r="FQ808">
        <v>6</v>
      </c>
      <c r="FR808">
        <v>1</v>
      </c>
      <c r="FS808">
        <v>1</v>
      </c>
      <c r="FT808">
        <v>0</v>
      </c>
      <c r="FU808">
        <v>2</v>
      </c>
      <c r="FV808">
        <v>0</v>
      </c>
      <c r="FW808">
        <v>1</v>
      </c>
      <c r="FX808">
        <v>1</v>
      </c>
      <c r="FY808">
        <v>0</v>
      </c>
      <c r="FZ808">
        <v>2</v>
      </c>
      <c r="GA808">
        <v>0</v>
      </c>
      <c r="GB808">
        <v>0</v>
      </c>
      <c r="GC808">
        <v>0</v>
      </c>
      <c r="GD808">
        <v>0</v>
      </c>
      <c r="GE808">
        <v>0</v>
      </c>
      <c r="GF808">
        <v>0</v>
      </c>
      <c r="GG808">
        <v>0</v>
      </c>
      <c r="GH808">
        <v>0</v>
      </c>
      <c r="GI808">
        <v>0</v>
      </c>
      <c r="GJ808">
        <v>0</v>
      </c>
      <c r="GK808">
        <v>0</v>
      </c>
      <c r="GL808">
        <v>0</v>
      </c>
      <c r="GM808">
        <v>1</v>
      </c>
      <c r="GN808">
        <v>24</v>
      </c>
      <c r="GO808">
        <v>6</v>
      </c>
      <c r="GP808">
        <v>2</v>
      </c>
      <c r="GQ808">
        <v>0</v>
      </c>
      <c r="GR808">
        <v>0</v>
      </c>
      <c r="GS808">
        <v>0</v>
      </c>
      <c r="GT808">
        <v>0</v>
      </c>
      <c r="GU808">
        <v>0</v>
      </c>
      <c r="GV808">
        <v>0</v>
      </c>
      <c r="GW808">
        <v>0</v>
      </c>
      <c r="GX808">
        <v>0</v>
      </c>
      <c r="GY808">
        <v>1</v>
      </c>
      <c r="GZ808">
        <v>1</v>
      </c>
      <c r="HA808">
        <v>0</v>
      </c>
      <c r="HB808">
        <v>0</v>
      </c>
      <c r="HC808">
        <v>0</v>
      </c>
      <c r="HD808">
        <v>0</v>
      </c>
      <c r="HE808">
        <v>0</v>
      </c>
      <c r="HF808">
        <v>0</v>
      </c>
      <c r="HG808">
        <v>2</v>
      </c>
      <c r="HH808">
        <v>6</v>
      </c>
      <c r="HI808">
        <v>0</v>
      </c>
      <c r="HJ808">
        <v>0</v>
      </c>
      <c r="HK808">
        <v>0</v>
      </c>
      <c r="HL808">
        <v>0</v>
      </c>
      <c r="HM808">
        <v>0</v>
      </c>
      <c r="HN808">
        <v>0</v>
      </c>
      <c r="HO808">
        <v>0</v>
      </c>
      <c r="HP808">
        <v>0</v>
      </c>
      <c r="HQ808">
        <v>0</v>
      </c>
      <c r="HR808">
        <v>0</v>
      </c>
      <c r="HS808">
        <v>0</v>
      </c>
      <c r="HT808">
        <v>0</v>
      </c>
      <c r="HU808">
        <v>0</v>
      </c>
      <c r="HV808">
        <v>0</v>
      </c>
      <c r="HW808">
        <v>0</v>
      </c>
      <c r="HX808">
        <v>0</v>
      </c>
      <c r="HY808">
        <v>0</v>
      </c>
      <c r="HZ808">
        <v>0</v>
      </c>
      <c r="IA808">
        <v>0</v>
      </c>
      <c r="IB808">
        <v>0</v>
      </c>
      <c r="IC808">
        <v>0</v>
      </c>
      <c r="ID808">
        <v>0</v>
      </c>
      <c r="IE808">
        <v>0</v>
      </c>
      <c r="IF808">
        <v>0</v>
      </c>
      <c r="IG808">
        <v>0</v>
      </c>
      <c r="IH808">
        <v>0</v>
      </c>
      <c r="II808">
        <v>0</v>
      </c>
      <c r="IJ808">
        <v>0</v>
      </c>
      <c r="IK808">
        <v>0</v>
      </c>
      <c r="IL808">
        <v>0</v>
      </c>
      <c r="IM808">
        <v>76</v>
      </c>
      <c r="IN808">
        <v>21</v>
      </c>
      <c r="IO808">
        <v>35</v>
      </c>
      <c r="IP808">
        <v>2</v>
      </c>
      <c r="IQ808">
        <v>0</v>
      </c>
      <c r="IR808">
        <v>0</v>
      </c>
      <c r="IS808">
        <v>0</v>
      </c>
      <c r="IT808">
        <v>8</v>
      </c>
      <c r="IU808">
        <v>0</v>
      </c>
      <c r="IV808">
        <v>1</v>
      </c>
      <c r="IW808">
        <v>0</v>
      </c>
      <c r="IX808">
        <v>1</v>
      </c>
      <c r="IY808">
        <v>0</v>
      </c>
      <c r="IZ808">
        <v>0</v>
      </c>
      <c r="JA808">
        <v>0</v>
      </c>
      <c r="JB808">
        <v>3</v>
      </c>
      <c r="JC808">
        <v>1</v>
      </c>
      <c r="JD808">
        <v>0</v>
      </c>
      <c r="JE808">
        <v>1</v>
      </c>
      <c r="JF808">
        <v>3</v>
      </c>
      <c r="JG808">
        <v>0</v>
      </c>
      <c r="JH808">
        <v>0</v>
      </c>
      <c r="JI808">
        <v>0</v>
      </c>
      <c r="JJ808">
        <v>0</v>
      </c>
      <c r="JK808">
        <v>0</v>
      </c>
      <c r="JL808">
        <v>76</v>
      </c>
    </row>
    <row r="809" spans="1:272">
      <c r="A809" t="s">
        <v>173</v>
      </c>
      <c r="B809" t="s">
        <v>161</v>
      </c>
      <c r="C809" t="str">
        <f>"161105"</f>
        <v>161105</v>
      </c>
      <c r="D809" t="s">
        <v>152</v>
      </c>
      <c r="E809">
        <v>27</v>
      </c>
      <c r="F809">
        <v>372</v>
      </c>
      <c r="G809">
        <v>280</v>
      </c>
      <c r="H809">
        <v>138</v>
      </c>
      <c r="I809">
        <v>142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142</v>
      </c>
      <c r="T809">
        <v>0</v>
      </c>
      <c r="U809">
        <v>0</v>
      </c>
      <c r="V809">
        <v>142</v>
      </c>
      <c r="W809">
        <v>7</v>
      </c>
      <c r="X809">
        <v>6</v>
      </c>
      <c r="Y809">
        <v>1</v>
      </c>
      <c r="Z809">
        <v>0</v>
      </c>
      <c r="AA809">
        <v>135</v>
      </c>
      <c r="AB809">
        <v>14</v>
      </c>
      <c r="AC809">
        <v>1</v>
      </c>
      <c r="AD809">
        <v>1</v>
      </c>
      <c r="AE809">
        <v>7</v>
      </c>
      <c r="AF809">
        <v>1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1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14</v>
      </c>
      <c r="BB809">
        <v>55</v>
      </c>
      <c r="BC809">
        <v>3</v>
      </c>
      <c r="BD809">
        <v>0</v>
      </c>
      <c r="BE809">
        <v>0</v>
      </c>
      <c r="BF809">
        <v>3</v>
      </c>
      <c r="BG809">
        <v>2</v>
      </c>
      <c r="BH809">
        <v>1</v>
      </c>
      <c r="BI809">
        <v>32</v>
      </c>
      <c r="BJ809">
        <v>1</v>
      </c>
      <c r="BK809">
        <v>0</v>
      </c>
      <c r="BL809">
        <v>1</v>
      </c>
      <c r="BM809">
        <v>10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1</v>
      </c>
      <c r="BX809">
        <v>1</v>
      </c>
      <c r="BY809">
        <v>0</v>
      </c>
      <c r="BZ809">
        <v>55</v>
      </c>
      <c r="CA809">
        <v>1</v>
      </c>
      <c r="CB809">
        <v>0</v>
      </c>
      <c r="CC809">
        <v>1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1</v>
      </c>
      <c r="CQ809">
        <v>9</v>
      </c>
      <c r="CR809">
        <v>4</v>
      </c>
      <c r="CS809">
        <v>1</v>
      </c>
      <c r="CT809">
        <v>1</v>
      </c>
      <c r="CU809">
        <v>0</v>
      </c>
      <c r="CV809">
        <v>1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1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1</v>
      </c>
      <c r="DM809">
        <v>0</v>
      </c>
      <c r="DN809">
        <v>0</v>
      </c>
      <c r="DO809">
        <v>0</v>
      </c>
      <c r="DP809">
        <v>9</v>
      </c>
      <c r="DQ809">
        <v>3</v>
      </c>
      <c r="DR809">
        <v>2</v>
      </c>
      <c r="DS809">
        <v>0</v>
      </c>
      <c r="DT809">
        <v>0</v>
      </c>
      <c r="DU809">
        <v>0</v>
      </c>
      <c r="DV809">
        <v>0</v>
      </c>
      <c r="DW809">
        <v>1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3</v>
      </c>
      <c r="EQ809">
        <v>1</v>
      </c>
      <c r="ER809">
        <v>1</v>
      </c>
      <c r="ES809">
        <v>0</v>
      </c>
      <c r="ET809">
        <v>0</v>
      </c>
      <c r="EU809">
        <v>0</v>
      </c>
      <c r="EV809">
        <v>0</v>
      </c>
      <c r="EW809">
        <v>0</v>
      </c>
      <c r="EX809">
        <v>0</v>
      </c>
      <c r="EY809">
        <v>0</v>
      </c>
      <c r="EZ809">
        <v>0</v>
      </c>
      <c r="FA809">
        <v>0</v>
      </c>
      <c r="FB809">
        <v>0</v>
      </c>
      <c r="FC809">
        <v>0</v>
      </c>
      <c r="FD809">
        <v>0</v>
      </c>
      <c r="FE809">
        <v>0</v>
      </c>
      <c r="FF809">
        <v>0</v>
      </c>
      <c r="FG809">
        <v>0</v>
      </c>
      <c r="FH809">
        <v>0</v>
      </c>
      <c r="FI809">
        <v>0</v>
      </c>
      <c r="FJ809">
        <v>0</v>
      </c>
      <c r="FK809">
        <v>0</v>
      </c>
      <c r="FL809">
        <v>0</v>
      </c>
      <c r="FM809">
        <v>0</v>
      </c>
      <c r="FN809">
        <v>1</v>
      </c>
      <c r="FO809">
        <v>6</v>
      </c>
      <c r="FP809">
        <v>1</v>
      </c>
      <c r="FQ809">
        <v>0</v>
      </c>
      <c r="FR809">
        <v>0</v>
      </c>
      <c r="FS809">
        <v>0</v>
      </c>
      <c r="FT809">
        <v>1</v>
      </c>
      <c r="FU809">
        <v>0</v>
      </c>
      <c r="FV809">
        <v>1</v>
      </c>
      <c r="FW809">
        <v>0</v>
      </c>
      <c r="FX809">
        <v>0</v>
      </c>
      <c r="FY809">
        <v>0</v>
      </c>
      <c r="FZ809">
        <v>0</v>
      </c>
      <c r="GA809">
        <v>1</v>
      </c>
      <c r="GB809">
        <v>0</v>
      </c>
      <c r="GC809">
        <v>0</v>
      </c>
      <c r="GD809">
        <v>0</v>
      </c>
      <c r="GE809">
        <v>0</v>
      </c>
      <c r="GF809">
        <v>0</v>
      </c>
      <c r="GG809">
        <v>0</v>
      </c>
      <c r="GH809">
        <v>0</v>
      </c>
      <c r="GI809">
        <v>0</v>
      </c>
      <c r="GJ809">
        <v>1</v>
      </c>
      <c r="GK809">
        <v>0</v>
      </c>
      <c r="GL809">
        <v>1</v>
      </c>
      <c r="GM809">
        <v>0</v>
      </c>
      <c r="GN809">
        <v>6</v>
      </c>
      <c r="GO809">
        <v>4</v>
      </c>
      <c r="GP809">
        <v>2</v>
      </c>
      <c r="GQ809">
        <v>1</v>
      </c>
      <c r="GR809">
        <v>0</v>
      </c>
      <c r="GS809">
        <v>0</v>
      </c>
      <c r="GT809">
        <v>0</v>
      </c>
      <c r="GU809">
        <v>0</v>
      </c>
      <c r="GV809">
        <v>0</v>
      </c>
      <c r="GW809">
        <v>0</v>
      </c>
      <c r="GX809">
        <v>0</v>
      </c>
      <c r="GY809">
        <v>0</v>
      </c>
      <c r="GZ809">
        <v>0</v>
      </c>
      <c r="HA809">
        <v>0</v>
      </c>
      <c r="HB809">
        <v>1</v>
      </c>
      <c r="HC809">
        <v>0</v>
      </c>
      <c r="HD809">
        <v>0</v>
      </c>
      <c r="HE809">
        <v>0</v>
      </c>
      <c r="HF809">
        <v>0</v>
      </c>
      <c r="HG809">
        <v>0</v>
      </c>
      <c r="HH809">
        <v>4</v>
      </c>
      <c r="HI809">
        <v>0</v>
      </c>
      <c r="HJ809">
        <v>0</v>
      </c>
      <c r="HK809">
        <v>0</v>
      </c>
      <c r="HL809">
        <v>0</v>
      </c>
      <c r="HM809">
        <v>0</v>
      </c>
      <c r="HN809">
        <v>0</v>
      </c>
      <c r="HO809">
        <v>0</v>
      </c>
      <c r="HP809">
        <v>0</v>
      </c>
      <c r="HQ809">
        <v>0</v>
      </c>
      <c r="HR809">
        <v>0</v>
      </c>
      <c r="HS809">
        <v>0</v>
      </c>
      <c r="HT809">
        <v>0</v>
      </c>
      <c r="HU809">
        <v>0</v>
      </c>
      <c r="HV809">
        <v>0</v>
      </c>
      <c r="HW809">
        <v>0</v>
      </c>
      <c r="HX809">
        <v>0</v>
      </c>
      <c r="HY809">
        <v>0</v>
      </c>
      <c r="HZ809">
        <v>0</v>
      </c>
      <c r="IA809">
        <v>0</v>
      </c>
      <c r="IB809">
        <v>0</v>
      </c>
      <c r="IC809">
        <v>0</v>
      </c>
      <c r="ID809">
        <v>0</v>
      </c>
      <c r="IE809">
        <v>0</v>
      </c>
      <c r="IF809">
        <v>0</v>
      </c>
      <c r="IG809">
        <v>0</v>
      </c>
      <c r="IH809">
        <v>0</v>
      </c>
      <c r="II809">
        <v>0</v>
      </c>
      <c r="IJ809">
        <v>0</v>
      </c>
      <c r="IK809">
        <v>0</v>
      </c>
      <c r="IL809">
        <v>0</v>
      </c>
      <c r="IM809">
        <v>42</v>
      </c>
      <c r="IN809">
        <v>11</v>
      </c>
      <c r="IO809">
        <v>17</v>
      </c>
      <c r="IP809">
        <v>4</v>
      </c>
      <c r="IQ809">
        <v>0</v>
      </c>
      <c r="IR809">
        <v>0</v>
      </c>
      <c r="IS809">
        <v>0</v>
      </c>
      <c r="IT809">
        <v>1</v>
      </c>
      <c r="IU809">
        <v>0</v>
      </c>
      <c r="IV809">
        <v>1</v>
      </c>
      <c r="IW809">
        <v>0</v>
      </c>
      <c r="IX809">
        <v>0</v>
      </c>
      <c r="IY809">
        <v>0</v>
      </c>
      <c r="IZ809">
        <v>0</v>
      </c>
      <c r="JA809">
        <v>0</v>
      </c>
      <c r="JB809">
        <v>1</v>
      </c>
      <c r="JC809">
        <v>0</v>
      </c>
      <c r="JD809">
        <v>0</v>
      </c>
      <c r="JE809">
        <v>0</v>
      </c>
      <c r="JF809">
        <v>0</v>
      </c>
      <c r="JG809">
        <v>0</v>
      </c>
      <c r="JH809">
        <v>0</v>
      </c>
      <c r="JI809">
        <v>5</v>
      </c>
      <c r="JJ809">
        <v>2</v>
      </c>
      <c r="JK809">
        <v>0</v>
      </c>
      <c r="JL809">
        <v>42</v>
      </c>
    </row>
    <row r="810" spans="1:272">
      <c r="A810" t="s">
        <v>172</v>
      </c>
      <c r="B810" t="s">
        <v>161</v>
      </c>
      <c r="C810" t="str">
        <f>"161105"</f>
        <v>161105</v>
      </c>
      <c r="D810" t="s">
        <v>171</v>
      </c>
      <c r="E810">
        <v>28</v>
      </c>
      <c r="F810">
        <v>1208</v>
      </c>
      <c r="G810">
        <v>910</v>
      </c>
      <c r="H810">
        <v>569</v>
      </c>
      <c r="I810">
        <v>341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341</v>
      </c>
      <c r="T810">
        <v>0</v>
      </c>
      <c r="U810">
        <v>0</v>
      </c>
      <c r="V810">
        <v>341</v>
      </c>
      <c r="W810">
        <v>5</v>
      </c>
      <c r="X810">
        <v>4</v>
      </c>
      <c r="Y810">
        <v>1</v>
      </c>
      <c r="Z810">
        <v>0</v>
      </c>
      <c r="AA810">
        <v>336</v>
      </c>
      <c r="AB810">
        <v>84</v>
      </c>
      <c r="AC810">
        <v>9</v>
      </c>
      <c r="AD810">
        <v>21</v>
      </c>
      <c r="AE810">
        <v>29</v>
      </c>
      <c r="AF810">
        <v>9</v>
      </c>
      <c r="AG810">
        <v>1</v>
      </c>
      <c r="AH810">
        <v>3</v>
      </c>
      <c r="AI810">
        <v>0</v>
      </c>
      <c r="AJ810">
        <v>1</v>
      </c>
      <c r="AK810">
        <v>6</v>
      </c>
      <c r="AL810">
        <v>0</v>
      </c>
      <c r="AM810">
        <v>0</v>
      </c>
      <c r="AN810">
        <v>0</v>
      </c>
      <c r="AO810">
        <v>3</v>
      </c>
      <c r="AP810">
        <v>0</v>
      </c>
      <c r="AQ810">
        <v>1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0</v>
      </c>
      <c r="AY810">
        <v>0</v>
      </c>
      <c r="AZ810">
        <v>0</v>
      </c>
      <c r="BA810">
        <v>84</v>
      </c>
      <c r="BB810">
        <v>104</v>
      </c>
      <c r="BC810">
        <v>16</v>
      </c>
      <c r="BD810">
        <v>0</v>
      </c>
      <c r="BE810">
        <v>2</v>
      </c>
      <c r="BF810">
        <v>1</v>
      </c>
      <c r="BG810">
        <v>0</v>
      </c>
      <c r="BH810">
        <v>30</v>
      </c>
      <c r="BI810">
        <v>1</v>
      </c>
      <c r="BJ810">
        <v>4</v>
      </c>
      <c r="BK810">
        <v>1</v>
      </c>
      <c r="BL810">
        <v>0</v>
      </c>
      <c r="BM810">
        <v>0</v>
      </c>
      <c r="BN810">
        <v>40</v>
      </c>
      <c r="BO810">
        <v>0</v>
      </c>
      <c r="BP810">
        <v>0</v>
      </c>
      <c r="BQ810">
        <v>6</v>
      </c>
      <c r="BR810">
        <v>0</v>
      </c>
      <c r="BS810">
        <v>0</v>
      </c>
      <c r="BT810">
        <v>0</v>
      </c>
      <c r="BU810">
        <v>1</v>
      </c>
      <c r="BV810">
        <v>0</v>
      </c>
      <c r="BW810">
        <v>0</v>
      </c>
      <c r="BX810">
        <v>0</v>
      </c>
      <c r="BY810">
        <v>2</v>
      </c>
      <c r="BZ810">
        <v>104</v>
      </c>
      <c r="CA810">
        <v>3</v>
      </c>
      <c r="CB810">
        <v>1</v>
      </c>
      <c r="CC810">
        <v>1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1</v>
      </c>
      <c r="CO810">
        <v>0</v>
      </c>
      <c r="CP810">
        <v>3</v>
      </c>
      <c r="CQ810">
        <v>13</v>
      </c>
      <c r="CR810">
        <v>9</v>
      </c>
      <c r="CS810">
        <v>0</v>
      </c>
      <c r="CT810">
        <v>0</v>
      </c>
      <c r="CU810">
        <v>0</v>
      </c>
      <c r="CV810">
        <v>0</v>
      </c>
      <c r="CW810">
        <v>1</v>
      </c>
      <c r="CX810">
        <v>0</v>
      </c>
      <c r="CY810">
        <v>0</v>
      </c>
      <c r="CZ810">
        <v>2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1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13</v>
      </c>
      <c r="DQ810">
        <v>7</v>
      </c>
      <c r="DR810">
        <v>2</v>
      </c>
      <c r="DS810">
        <v>1</v>
      </c>
      <c r="DT810">
        <v>0</v>
      </c>
      <c r="DU810">
        <v>2</v>
      </c>
      <c r="DV810">
        <v>0</v>
      </c>
      <c r="DW810">
        <v>1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1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  <c r="EP810">
        <v>7</v>
      </c>
      <c r="EQ810">
        <v>7</v>
      </c>
      <c r="ER810">
        <v>2</v>
      </c>
      <c r="ES810">
        <v>2</v>
      </c>
      <c r="ET810">
        <v>0</v>
      </c>
      <c r="EU810">
        <v>0</v>
      </c>
      <c r="EV810">
        <v>0</v>
      </c>
      <c r="EW810">
        <v>1</v>
      </c>
      <c r="EX810">
        <v>0</v>
      </c>
      <c r="EY810">
        <v>0</v>
      </c>
      <c r="EZ810">
        <v>0</v>
      </c>
      <c r="FA810">
        <v>0</v>
      </c>
      <c r="FB810">
        <v>0</v>
      </c>
      <c r="FC810">
        <v>1</v>
      </c>
      <c r="FD810">
        <v>0</v>
      </c>
      <c r="FE810">
        <v>0</v>
      </c>
      <c r="FF810">
        <v>0</v>
      </c>
      <c r="FG810">
        <v>0</v>
      </c>
      <c r="FH810">
        <v>0</v>
      </c>
      <c r="FI810">
        <v>0</v>
      </c>
      <c r="FJ810">
        <v>0</v>
      </c>
      <c r="FK810">
        <v>0</v>
      </c>
      <c r="FL810">
        <v>0</v>
      </c>
      <c r="FM810">
        <v>1</v>
      </c>
      <c r="FN810">
        <v>7</v>
      </c>
      <c r="FO810">
        <v>36</v>
      </c>
      <c r="FP810">
        <v>18</v>
      </c>
      <c r="FQ810">
        <v>3</v>
      </c>
      <c r="FR810">
        <v>2</v>
      </c>
      <c r="FS810">
        <v>0</v>
      </c>
      <c r="FT810">
        <v>0</v>
      </c>
      <c r="FU810">
        <v>2</v>
      </c>
      <c r="FV810">
        <v>0</v>
      </c>
      <c r="FW810">
        <v>2</v>
      </c>
      <c r="FX810">
        <v>1</v>
      </c>
      <c r="FY810">
        <v>1</v>
      </c>
      <c r="FZ810">
        <v>2</v>
      </c>
      <c r="GA810">
        <v>0</v>
      </c>
      <c r="GB810">
        <v>0</v>
      </c>
      <c r="GC810">
        <v>0</v>
      </c>
      <c r="GD810">
        <v>0</v>
      </c>
      <c r="GE810">
        <v>0</v>
      </c>
      <c r="GF810">
        <v>1</v>
      </c>
      <c r="GG810">
        <v>0</v>
      </c>
      <c r="GH810">
        <v>0</v>
      </c>
      <c r="GI810">
        <v>0</v>
      </c>
      <c r="GJ810">
        <v>1</v>
      </c>
      <c r="GK810">
        <v>1</v>
      </c>
      <c r="GL810">
        <v>0</v>
      </c>
      <c r="GM810">
        <v>2</v>
      </c>
      <c r="GN810">
        <v>36</v>
      </c>
      <c r="GO810">
        <v>6</v>
      </c>
      <c r="GP810">
        <v>4</v>
      </c>
      <c r="GQ810">
        <v>0</v>
      </c>
      <c r="GR810">
        <v>0</v>
      </c>
      <c r="GS810">
        <v>0</v>
      </c>
      <c r="GT810">
        <v>1</v>
      </c>
      <c r="GU810">
        <v>0</v>
      </c>
      <c r="GV810">
        <v>0</v>
      </c>
      <c r="GW810">
        <v>0</v>
      </c>
      <c r="GX810">
        <v>1</v>
      </c>
      <c r="GY810">
        <v>0</v>
      </c>
      <c r="GZ810">
        <v>0</v>
      </c>
      <c r="HA810">
        <v>0</v>
      </c>
      <c r="HB810">
        <v>0</v>
      </c>
      <c r="HC810">
        <v>0</v>
      </c>
      <c r="HD810">
        <v>0</v>
      </c>
      <c r="HE810">
        <v>0</v>
      </c>
      <c r="HF810">
        <v>0</v>
      </c>
      <c r="HG810">
        <v>0</v>
      </c>
      <c r="HH810">
        <v>6</v>
      </c>
      <c r="HI810">
        <v>3</v>
      </c>
      <c r="HJ810">
        <v>1</v>
      </c>
      <c r="HK810">
        <v>0</v>
      </c>
      <c r="HL810">
        <v>0</v>
      </c>
      <c r="HM810">
        <v>0</v>
      </c>
      <c r="HN810">
        <v>0</v>
      </c>
      <c r="HO810">
        <v>1</v>
      </c>
      <c r="HP810">
        <v>0</v>
      </c>
      <c r="HQ810">
        <v>0</v>
      </c>
      <c r="HR810">
        <v>0</v>
      </c>
      <c r="HS810">
        <v>0</v>
      </c>
      <c r="HT810">
        <v>1</v>
      </c>
      <c r="HU810">
        <v>0</v>
      </c>
      <c r="HV810">
        <v>3</v>
      </c>
      <c r="HW810">
        <v>3</v>
      </c>
      <c r="HX810">
        <v>0</v>
      </c>
      <c r="HY810">
        <v>0</v>
      </c>
      <c r="HZ810">
        <v>1</v>
      </c>
      <c r="IA810">
        <v>0</v>
      </c>
      <c r="IB810">
        <v>0</v>
      </c>
      <c r="IC810">
        <v>0</v>
      </c>
      <c r="ID810">
        <v>0</v>
      </c>
      <c r="IE810">
        <v>0</v>
      </c>
      <c r="IF810">
        <v>0</v>
      </c>
      <c r="IG810">
        <v>0</v>
      </c>
      <c r="IH810">
        <v>0</v>
      </c>
      <c r="II810">
        <v>1</v>
      </c>
      <c r="IJ810">
        <v>0</v>
      </c>
      <c r="IK810">
        <v>1</v>
      </c>
      <c r="IL810">
        <v>3</v>
      </c>
      <c r="IM810">
        <v>70</v>
      </c>
      <c r="IN810">
        <v>9</v>
      </c>
      <c r="IO810">
        <v>44</v>
      </c>
      <c r="IP810">
        <v>7</v>
      </c>
      <c r="IQ810">
        <v>0</v>
      </c>
      <c r="IR810">
        <v>0</v>
      </c>
      <c r="IS810">
        <v>0</v>
      </c>
      <c r="IT810">
        <v>5</v>
      </c>
      <c r="IU810">
        <v>0</v>
      </c>
      <c r="IV810">
        <v>0</v>
      </c>
      <c r="IW810">
        <v>1</v>
      </c>
      <c r="IX810">
        <v>0</v>
      </c>
      <c r="IY810">
        <v>0</v>
      </c>
      <c r="IZ810">
        <v>0</v>
      </c>
      <c r="JA810">
        <v>0</v>
      </c>
      <c r="JB810">
        <v>0</v>
      </c>
      <c r="JC810">
        <v>0</v>
      </c>
      <c r="JD810">
        <v>0</v>
      </c>
      <c r="JE810">
        <v>0</v>
      </c>
      <c r="JF810">
        <v>0</v>
      </c>
      <c r="JG810">
        <v>2</v>
      </c>
      <c r="JH810">
        <v>1</v>
      </c>
      <c r="JI810">
        <v>1</v>
      </c>
      <c r="JJ810">
        <v>0</v>
      </c>
      <c r="JK810">
        <v>0</v>
      </c>
      <c r="JL810">
        <v>70</v>
      </c>
    </row>
    <row r="811" spans="1:272">
      <c r="A811" t="s">
        <v>170</v>
      </c>
      <c r="B811" t="s">
        <v>161</v>
      </c>
      <c r="C811" t="str">
        <f>"161105"</f>
        <v>161105</v>
      </c>
      <c r="D811" t="s">
        <v>169</v>
      </c>
      <c r="E811">
        <v>29</v>
      </c>
      <c r="F811">
        <v>50</v>
      </c>
      <c r="G811">
        <v>50</v>
      </c>
      <c r="H811">
        <v>29</v>
      </c>
      <c r="I811">
        <v>21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21</v>
      </c>
      <c r="T811">
        <v>0</v>
      </c>
      <c r="U811">
        <v>0</v>
      </c>
      <c r="V811">
        <v>21</v>
      </c>
      <c r="W811">
        <v>2</v>
      </c>
      <c r="X811">
        <v>0</v>
      </c>
      <c r="Y811">
        <v>1</v>
      </c>
      <c r="Z811">
        <v>0</v>
      </c>
      <c r="AA811">
        <v>19</v>
      </c>
      <c r="AB811">
        <v>5</v>
      </c>
      <c r="AC811">
        <v>1</v>
      </c>
      <c r="AD811">
        <v>1</v>
      </c>
      <c r="AE811">
        <v>0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5</v>
      </c>
      <c r="BB811">
        <v>5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2</v>
      </c>
      <c r="BK811">
        <v>0</v>
      </c>
      <c r="BL811">
        <v>0</v>
      </c>
      <c r="BM811">
        <v>0</v>
      </c>
      <c r="BN811">
        <v>2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1</v>
      </c>
      <c r="BY811">
        <v>0</v>
      </c>
      <c r="BZ811">
        <v>5</v>
      </c>
      <c r="CA811">
        <v>1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1</v>
      </c>
      <c r="CM811">
        <v>0</v>
      </c>
      <c r="CN811">
        <v>0</v>
      </c>
      <c r="CO811">
        <v>0</v>
      </c>
      <c r="CP811">
        <v>1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1</v>
      </c>
      <c r="DR811">
        <v>1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  <c r="EP811">
        <v>1</v>
      </c>
      <c r="EQ811">
        <v>2</v>
      </c>
      <c r="ER811">
        <v>0</v>
      </c>
      <c r="ES811">
        <v>0</v>
      </c>
      <c r="ET811">
        <v>0</v>
      </c>
      <c r="EU811">
        <v>0</v>
      </c>
      <c r="EV811">
        <v>0</v>
      </c>
      <c r="EW811">
        <v>0</v>
      </c>
      <c r="EX811">
        <v>0</v>
      </c>
      <c r="EY811">
        <v>0</v>
      </c>
      <c r="EZ811">
        <v>0</v>
      </c>
      <c r="FA811">
        <v>1</v>
      </c>
      <c r="FB811">
        <v>0</v>
      </c>
      <c r="FC811">
        <v>0</v>
      </c>
      <c r="FD811">
        <v>0</v>
      </c>
      <c r="FE811">
        <v>0</v>
      </c>
      <c r="FF811">
        <v>0</v>
      </c>
      <c r="FG811">
        <v>0</v>
      </c>
      <c r="FH811">
        <v>0</v>
      </c>
      <c r="FI811">
        <v>0</v>
      </c>
      <c r="FJ811">
        <v>0</v>
      </c>
      <c r="FK811">
        <v>1</v>
      </c>
      <c r="FL811">
        <v>0</v>
      </c>
      <c r="FM811">
        <v>0</v>
      </c>
      <c r="FN811">
        <v>2</v>
      </c>
      <c r="FO811">
        <v>0</v>
      </c>
      <c r="FP811">
        <v>0</v>
      </c>
      <c r="FQ811">
        <v>0</v>
      </c>
      <c r="FR811">
        <v>0</v>
      </c>
      <c r="FS811">
        <v>0</v>
      </c>
      <c r="FT811">
        <v>0</v>
      </c>
      <c r="FU811">
        <v>0</v>
      </c>
      <c r="FV811">
        <v>0</v>
      </c>
      <c r="FW811">
        <v>0</v>
      </c>
      <c r="FX811">
        <v>0</v>
      </c>
      <c r="FY811">
        <v>0</v>
      </c>
      <c r="FZ811">
        <v>0</v>
      </c>
      <c r="GA811">
        <v>0</v>
      </c>
      <c r="GB811">
        <v>0</v>
      </c>
      <c r="GC811">
        <v>0</v>
      </c>
      <c r="GD811">
        <v>0</v>
      </c>
      <c r="GE811">
        <v>0</v>
      </c>
      <c r="GF811">
        <v>0</v>
      </c>
      <c r="GG811">
        <v>0</v>
      </c>
      <c r="GH811">
        <v>0</v>
      </c>
      <c r="GI811">
        <v>0</v>
      </c>
      <c r="GJ811">
        <v>0</v>
      </c>
      <c r="GK811">
        <v>0</v>
      </c>
      <c r="GL811">
        <v>0</v>
      </c>
      <c r="GM811">
        <v>0</v>
      </c>
      <c r="GN811">
        <v>0</v>
      </c>
      <c r="GO811">
        <v>2</v>
      </c>
      <c r="GP811">
        <v>2</v>
      </c>
      <c r="GQ811">
        <v>0</v>
      </c>
      <c r="GR811">
        <v>0</v>
      </c>
      <c r="GS811">
        <v>0</v>
      </c>
      <c r="GT811">
        <v>0</v>
      </c>
      <c r="GU811">
        <v>0</v>
      </c>
      <c r="GV811">
        <v>0</v>
      </c>
      <c r="GW811">
        <v>0</v>
      </c>
      <c r="GX811">
        <v>0</v>
      </c>
      <c r="GY811">
        <v>0</v>
      </c>
      <c r="GZ811">
        <v>0</v>
      </c>
      <c r="HA811">
        <v>0</v>
      </c>
      <c r="HB811">
        <v>0</v>
      </c>
      <c r="HC811">
        <v>0</v>
      </c>
      <c r="HD811">
        <v>0</v>
      </c>
      <c r="HE811">
        <v>0</v>
      </c>
      <c r="HF811">
        <v>0</v>
      </c>
      <c r="HG811">
        <v>0</v>
      </c>
      <c r="HH811">
        <v>2</v>
      </c>
      <c r="HI811">
        <v>0</v>
      </c>
      <c r="HJ811">
        <v>0</v>
      </c>
      <c r="HK811">
        <v>0</v>
      </c>
      <c r="HL811">
        <v>0</v>
      </c>
      <c r="HM811">
        <v>0</v>
      </c>
      <c r="HN811">
        <v>0</v>
      </c>
      <c r="HO811">
        <v>0</v>
      </c>
      <c r="HP811">
        <v>0</v>
      </c>
      <c r="HQ811">
        <v>0</v>
      </c>
      <c r="HR811">
        <v>0</v>
      </c>
      <c r="HS811">
        <v>0</v>
      </c>
      <c r="HT811">
        <v>0</v>
      </c>
      <c r="HU811">
        <v>0</v>
      </c>
      <c r="HV811">
        <v>0</v>
      </c>
      <c r="HW811">
        <v>0</v>
      </c>
      <c r="HX811">
        <v>0</v>
      </c>
      <c r="HY811">
        <v>0</v>
      </c>
      <c r="HZ811">
        <v>0</v>
      </c>
      <c r="IA811">
        <v>0</v>
      </c>
      <c r="IB811">
        <v>0</v>
      </c>
      <c r="IC811">
        <v>0</v>
      </c>
      <c r="ID811">
        <v>0</v>
      </c>
      <c r="IE811">
        <v>0</v>
      </c>
      <c r="IF811">
        <v>0</v>
      </c>
      <c r="IG811">
        <v>0</v>
      </c>
      <c r="IH811">
        <v>0</v>
      </c>
      <c r="II811">
        <v>0</v>
      </c>
      <c r="IJ811">
        <v>0</v>
      </c>
      <c r="IK811">
        <v>0</v>
      </c>
      <c r="IL811">
        <v>0</v>
      </c>
      <c r="IM811">
        <v>3</v>
      </c>
      <c r="IN811">
        <v>1</v>
      </c>
      <c r="IO811">
        <v>0</v>
      </c>
      <c r="IP811">
        <v>0</v>
      </c>
      <c r="IQ811">
        <v>1</v>
      </c>
      <c r="IR811">
        <v>0</v>
      </c>
      <c r="IS811">
        <v>0</v>
      </c>
      <c r="IT811">
        <v>0</v>
      </c>
      <c r="IU811">
        <v>0</v>
      </c>
      <c r="IV811">
        <v>1</v>
      </c>
      <c r="IW811">
        <v>0</v>
      </c>
      <c r="IX811">
        <v>0</v>
      </c>
      <c r="IY811">
        <v>0</v>
      </c>
      <c r="IZ811">
        <v>0</v>
      </c>
      <c r="JA811">
        <v>0</v>
      </c>
      <c r="JB811">
        <v>0</v>
      </c>
      <c r="JC811">
        <v>0</v>
      </c>
      <c r="JD811">
        <v>0</v>
      </c>
      <c r="JE811">
        <v>0</v>
      </c>
      <c r="JF811">
        <v>0</v>
      </c>
      <c r="JG811">
        <v>0</v>
      </c>
      <c r="JH811">
        <v>0</v>
      </c>
      <c r="JI811">
        <v>0</v>
      </c>
      <c r="JJ811">
        <v>0</v>
      </c>
      <c r="JK811">
        <v>0</v>
      </c>
      <c r="JL811">
        <v>3</v>
      </c>
    </row>
    <row r="812" spans="1:272">
      <c r="A812" t="s">
        <v>168</v>
      </c>
      <c r="B812" t="s">
        <v>161</v>
      </c>
      <c r="C812" t="str">
        <f>"161105"</f>
        <v>161105</v>
      </c>
      <c r="D812" t="s">
        <v>167</v>
      </c>
      <c r="E812">
        <v>30</v>
      </c>
      <c r="F812">
        <v>106</v>
      </c>
      <c r="G812">
        <v>109</v>
      </c>
      <c r="H812">
        <v>66</v>
      </c>
      <c r="I812">
        <v>43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43</v>
      </c>
      <c r="T812">
        <v>0</v>
      </c>
      <c r="U812">
        <v>0</v>
      </c>
      <c r="V812">
        <v>43</v>
      </c>
      <c r="W812">
        <v>7</v>
      </c>
      <c r="X812">
        <v>2</v>
      </c>
      <c r="Y812">
        <v>5</v>
      </c>
      <c r="Z812">
        <v>0</v>
      </c>
      <c r="AA812">
        <v>36</v>
      </c>
      <c r="AB812">
        <v>10</v>
      </c>
      <c r="AC812">
        <v>3</v>
      </c>
      <c r="AD812">
        <v>1</v>
      </c>
      <c r="AE812">
        <v>0</v>
      </c>
      <c r="AF812">
        <v>2</v>
      </c>
      <c r="AG812">
        <v>0</v>
      </c>
      <c r="AH812">
        <v>0</v>
      </c>
      <c r="AI812">
        <v>0</v>
      </c>
      <c r="AJ812">
        <v>0</v>
      </c>
      <c r="AK812">
        <v>1</v>
      </c>
      <c r="AL812">
        <v>1</v>
      </c>
      <c r="AM812">
        <v>0</v>
      </c>
      <c r="AN812">
        <v>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10</v>
      </c>
      <c r="BB812">
        <v>12</v>
      </c>
      <c r="BC812">
        <v>1</v>
      </c>
      <c r="BD812">
        <v>1</v>
      </c>
      <c r="BE812">
        <v>0</v>
      </c>
      <c r="BF812">
        <v>2</v>
      </c>
      <c r="BG812">
        <v>0</v>
      </c>
      <c r="BH812">
        <v>0</v>
      </c>
      <c r="BI812">
        <v>0</v>
      </c>
      <c r="BJ812">
        <v>1</v>
      </c>
      <c r="BK812">
        <v>1</v>
      </c>
      <c r="BL812">
        <v>1</v>
      </c>
      <c r="BM812">
        <v>0</v>
      </c>
      <c r="BN812">
        <v>1</v>
      </c>
      <c r="BO812">
        <v>1</v>
      </c>
      <c r="BP812">
        <v>0</v>
      </c>
      <c r="BQ812">
        <v>0</v>
      </c>
      <c r="BR812">
        <v>1</v>
      </c>
      <c r="BS812">
        <v>0</v>
      </c>
      <c r="BT812">
        <v>0</v>
      </c>
      <c r="BU812">
        <v>2</v>
      </c>
      <c r="BV812">
        <v>0</v>
      </c>
      <c r="BW812">
        <v>0</v>
      </c>
      <c r="BX812">
        <v>0</v>
      </c>
      <c r="BY812">
        <v>0</v>
      </c>
      <c r="BZ812">
        <v>12</v>
      </c>
      <c r="CA812">
        <v>3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1</v>
      </c>
      <c r="CH812">
        <v>0</v>
      </c>
      <c r="CI812">
        <v>1</v>
      </c>
      <c r="CJ812">
        <v>1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3</v>
      </c>
      <c r="CQ812">
        <v>1</v>
      </c>
      <c r="CR812">
        <v>0</v>
      </c>
      <c r="CS812">
        <v>1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1</v>
      </c>
      <c r="DQ812">
        <v>1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1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1</v>
      </c>
      <c r="EQ812">
        <v>0</v>
      </c>
      <c r="ER812">
        <v>0</v>
      </c>
      <c r="ES812">
        <v>0</v>
      </c>
      <c r="ET812">
        <v>0</v>
      </c>
      <c r="EU812">
        <v>0</v>
      </c>
      <c r="EV812">
        <v>0</v>
      </c>
      <c r="EW812">
        <v>0</v>
      </c>
      <c r="EX812">
        <v>0</v>
      </c>
      <c r="EY812">
        <v>0</v>
      </c>
      <c r="EZ812">
        <v>0</v>
      </c>
      <c r="FA812">
        <v>0</v>
      </c>
      <c r="FB812">
        <v>0</v>
      </c>
      <c r="FC812">
        <v>0</v>
      </c>
      <c r="FD812">
        <v>0</v>
      </c>
      <c r="FE812">
        <v>0</v>
      </c>
      <c r="FF812">
        <v>0</v>
      </c>
      <c r="FG812">
        <v>0</v>
      </c>
      <c r="FH812">
        <v>0</v>
      </c>
      <c r="FI812">
        <v>0</v>
      </c>
      <c r="FJ812">
        <v>0</v>
      </c>
      <c r="FK812">
        <v>0</v>
      </c>
      <c r="FL812">
        <v>0</v>
      </c>
      <c r="FM812">
        <v>0</v>
      </c>
      <c r="FN812">
        <v>0</v>
      </c>
      <c r="FO812">
        <v>0</v>
      </c>
      <c r="FP812">
        <v>0</v>
      </c>
      <c r="FQ812">
        <v>0</v>
      </c>
      <c r="FR812">
        <v>0</v>
      </c>
      <c r="FS812">
        <v>0</v>
      </c>
      <c r="FT812">
        <v>0</v>
      </c>
      <c r="FU812">
        <v>0</v>
      </c>
      <c r="FV812">
        <v>0</v>
      </c>
      <c r="FW812">
        <v>0</v>
      </c>
      <c r="FX812">
        <v>0</v>
      </c>
      <c r="FY812">
        <v>0</v>
      </c>
      <c r="FZ812">
        <v>0</v>
      </c>
      <c r="GA812">
        <v>0</v>
      </c>
      <c r="GB812">
        <v>0</v>
      </c>
      <c r="GC812">
        <v>0</v>
      </c>
      <c r="GD812">
        <v>0</v>
      </c>
      <c r="GE812">
        <v>0</v>
      </c>
      <c r="GF812">
        <v>0</v>
      </c>
      <c r="GG812">
        <v>0</v>
      </c>
      <c r="GH812">
        <v>0</v>
      </c>
      <c r="GI812">
        <v>0</v>
      </c>
      <c r="GJ812">
        <v>0</v>
      </c>
      <c r="GK812">
        <v>0</v>
      </c>
      <c r="GL812">
        <v>0</v>
      </c>
      <c r="GM812">
        <v>0</v>
      </c>
      <c r="GN812">
        <v>0</v>
      </c>
      <c r="GO812">
        <v>0</v>
      </c>
      <c r="GP812">
        <v>0</v>
      </c>
      <c r="GQ812">
        <v>0</v>
      </c>
      <c r="GR812">
        <v>0</v>
      </c>
      <c r="GS812">
        <v>0</v>
      </c>
      <c r="GT812">
        <v>0</v>
      </c>
      <c r="GU812">
        <v>0</v>
      </c>
      <c r="GV812">
        <v>0</v>
      </c>
      <c r="GW812">
        <v>0</v>
      </c>
      <c r="GX812">
        <v>0</v>
      </c>
      <c r="GY812">
        <v>0</v>
      </c>
      <c r="GZ812">
        <v>0</v>
      </c>
      <c r="HA812">
        <v>0</v>
      </c>
      <c r="HB812">
        <v>0</v>
      </c>
      <c r="HC812">
        <v>0</v>
      </c>
      <c r="HD812">
        <v>0</v>
      </c>
      <c r="HE812">
        <v>0</v>
      </c>
      <c r="HF812">
        <v>0</v>
      </c>
      <c r="HG812">
        <v>0</v>
      </c>
      <c r="HH812">
        <v>0</v>
      </c>
      <c r="HI812">
        <v>1</v>
      </c>
      <c r="HJ812">
        <v>1</v>
      </c>
      <c r="HK812">
        <v>0</v>
      </c>
      <c r="HL812">
        <v>0</v>
      </c>
      <c r="HM812">
        <v>0</v>
      </c>
      <c r="HN812">
        <v>0</v>
      </c>
      <c r="HO812">
        <v>0</v>
      </c>
      <c r="HP812">
        <v>0</v>
      </c>
      <c r="HQ812">
        <v>0</v>
      </c>
      <c r="HR812">
        <v>0</v>
      </c>
      <c r="HS812">
        <v>0</v>
      </c>
      <c r="HT812">
        <v>0</v>
      </c>
      <c r="HU812">
        <v>0</v>
      </c>
      <c r="HV812">
        <v>1</v>
      </c>
      <c r="HW812">
        <v>0</v>
      </c>
      <c r="HX812">
        <v>0</v>
      </c>
      <c r="HY812">
        <v>0</v>
      </c>
      <c r="HZ812">
        <v>0</v>
      </c>
      <c r="IA812">
        <v>0</v>
      </c>
      <c r="IB812">
        <v>0</v>
      </c>
      <c r="IC812">
        <v>0</v>
      </c>
      <c r="ID812">
        <v>0</v>
      </c>
      <c r="IE812">
        <v>0</v>
      </c>
      <c r="IF812">
        <v>0</v>
      </c>
      <c r="IG812">
        <v>0</v>
      </c>
      <c r="IH812">
        <v>0</v>
      </c>
      <c r="II812">
        <v>0</v>
      </c>
      <c r="IJ812">
        <v>0</v>
      </c>
      <c r="IK812">
        <v>0</v>
      </c>
      <c r="IL812">
        <v>0</v>
      </c>
      <c r="IM812">
        <v>8</v>
      </c>
      <c r="IN812">
        <v>3</v>
      </c>
      <c r="IO812">
        <v>4</v>
      </c>
      <c r="IP812">
        <v>0</v>
      </c>
      <c r="IQ812">
        <v>0</v>
      </c>
      <c r="IR812">
        <v>0</v>
      </c>
      <c r="IS812">
        <v>0</v>
      </c>
      <c r="IT812">
        <v>0</v>
      </c>
      <c r="IU812">
        <v>0</v>
      </c>
      <c r="IV812">
        <v>0</v>
      </c>
      <c r="IW812">
        <v>0</v>
      </c>
      <c r="IX812">
        <v>0</v>
      </c>
      <c r="IY812">
        <v>0</v>
      </c>
      <c r="IZ812">
        <v>0</v>
      </c>
      <c r="JA812">
        <v>0</v>
      </c>
      <c r="JB812">
        <v>0</v>
      </c>
      <c r="JC812">
        <v>1</v>
      </c>
      <c r="JD812">
        <v>0</v>
      </c>
      <c r="JE812">
        <v>0</v>
      </c>
      <c r="JF812">
        <v>0</v>
      </c>
      <c r="JG812">
        <v>0</v>
      </c>
      <c r="JH812">
        <v>0</v>
      </c>
      <c r="JI812">
        <v>0</v>
      </c>
      <c r="JJ812">
        <v>0</v>
      </c>
      <c r="JK812">
        <v>0</v>
      </c>
      <c r="JL812">
        <v>8</v>
      </c>
    </row>
    <row r="813" spans="1:272">
      <c r="A813" t="s">
        <v>166</v>
      </c>
      <c r="B813" t="s">
        <v>161</v>
      </c>
      <c r="C813" t="str">
        <f>"161105"</f>
        <v>161105</v>
      </c>
      <c r="D813" t="s">
        <v>165</v>
      </c>
      <c r="E813">
        <v>31</v>
      </c>
      <c r="F813">
        <v>104</v>
      </c>
      <c r="G813">
        <v>70</v>
      </c>
      <c r="H813">
        <v>48</v>
      </c>
      <c r="I813">
        <v>22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22</v>
      </c>
      <c r="T813">
        <v>0</v>
      </c>
      <c r="U813">
        <v>0</v>
      </c>
      <c r="V813">
        <v>22</v>
      </c>
      <c r="W813">
        <v>3</v>
      </c>
      <c r="X813">
        <v>3</v>
      </c>
      <c r="Y813">
        <v>0</v>
      </c>
      <c r="Z813">
        <v>0</v>
      </c>
      <c r="AA813">
        <v>19</v>
      </c>
      <c r="AB813">
        <v>4</v>
      </c>
      <c r="AC813">
        <v>1</v>
      </c>
      <c r="AD813">
        <v>0</v>
      </c>
      <c r="AE813">
        <v>2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1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4</v>
      </c>
      <c r="BB813">
        <v>7</v>
      </c>
      <c r="BC813">
        <v>2</v>
      </c>
      <c r="BD813">
        <v>0</v>
      </c>
      <c r="BE813">
        <v>1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1</v>
      </c>
      <c r="BM813">
        <v>0</v>
      </c>
      <c r="BN813">
        <v>2</v>
      </c>
      <c r="BO813">
        <v>0</v>
      </c>
      <c r="BP813">
        <v>0</v>
      </c>
      <c r="BQ813">
        <v>1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7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1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1</v>
      </c>
      <c r="DO813">
        <v>0</v>
      </c>
      <c r="DP813">
        <v>1</v>
      </c>
      <c r="DQ813">
        <v>1</v>
      </c>
      <c r="DR813">
        <v>0</v>
      </c>
      <c r="DS813">
        <v>1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1</v>
      </c>
      <c r="EQ813">
        <v>0</v>
      </c>
      <c r="ER813">
        <v>0</v>
      </c>
      <c r="ES813">
        <v>0</v>
      </c>
      <c r="ET813">
        <v>0</v>
      </c>
      <c r="EU813">
        <v>0</v>
      </c>
      <c r="EV813">
        <v>0</v>
      </c>
      <c r="EW813">
        <v>0</v>
      </c>
      <c r="EX813">
        <v>0</v>
      </c>
      <c r="EY813">
        <v>0</v>
      </c>
      <c r="EZ813">
        <v>0</v>
      </c>
      <c r="FA813">
        <v>0</v>
      </c>
      <c r="FB813">
        <v>0</v>
      </c>
      <c r="FC813">
        <v>0</v>
      </c>
      <c r="FD813">
        <v>0</v>
      </c>
      <c r="FE813">
        <v>0</v>
      </c>
      <c r="FF813">
        <v>0</v>
      </c>
      <c r="FG813">
        <v>0</v>
      </c>
      <c r="FH813">
        <v>0</v>
      </c>
      <c r="FI813">
        <v>0</v>
      </c>
      <c r="FJ813">
        <v>0</v>
      </c>
      <c r="FK813">
        <v>0</v>
      </c>
      <c r="FL813">
        <v>0</v>
      </c>
      <c r="FM813">
        <v>0</v>
      </c>
      <c r="FN813">
        <v>0</v>
      </c>
      <c r="FO813">
        <v>1</v>
      </c>
      <c r="FP813">
        <v>0</v>
      </c>
      <c r="FQ813">
        <v>0</v>
      </c>
      <c r="FR813">
        <v>0</v>
      </c>
      <c r="FS813">
        <v>0</v>
      </c>
      <c r="FT813">
        <v>0</v>
      </c>
      <c r="FU813">
        <v>0</v>
      </c>
      <c r="FV813">
        <v>0</v>
      </c>
      <c r="FW813">
        <v>1</v>
      </c>
      <c r="FX813">
        <v>0</v>
      </c>
      <c r="FY813">
        <v>0</v>
      </c>
      <c r="FZ813">
        <v>0</v>
      </c>
      <c r="GA813">
        <v>0</v>
      </c>
      <c r="GB813">
        <v>0</v>
      </c>
      <c r="GC813">
        <v>0</v>
      </c>
      <c r="GD813">
        <v>0</v>
      </c>
      <c r="GE813">
        <v>0</v>
      </c>
      <c r="GF813">
        <v>0</v>
      </c>
      <c r="GG813">
        <v>0</v>
      </c>
      <c r="GH813">
        <v>0</v>
      </c>
      <c r="GI813">
        <v>0</v>
      </c>
      <c r="GJ813">
        <v>0</v>
      </c>
      <c r="GK813">
        <v>0</v>
      </c>
      <c r="GL813">
        <v>0</v>
      </c>
      <c r="GM813">
        <v>0</v>
      </c>
      <c r="GN813">
        <v>1</v>
      </c>
      <c r="GO813">
        <v>1</v>
      </c>
      <c r="GP813">
        <v>1</v>
      </c>
      <c r="GQ813">
        <v>0</v>
      </c>
      <c r="GR813">
        <v>0</v>
      </c>
      <c r="GS813">
        <v>0</v>
      </c>
      <c r="GT813">
        <v>0</v>
      </c>
      <c r="GU813">
        <v>0</v>
      </c>
      <c r="GV813">
        <v>0</v>
      </c>
      <c r="GW813">
        <v>0</v>
      </c>
      <c r="GX813">
        <v>0</v>
      </c>
      <c r="GY813">
        <v>0</v>
      </c>
      <c r="GZ813">
        <v>0</v>
      </c>
      <c r="HA813">
        <v>0</v>
      </c>
      <c r="HB813">
        <v>0</v>
      </c>
      <c r="HC813">
        <v>0</v>
      </c>
      <c r="HD813">
        <v>0</v>
      </c>
      <c r="HE813">
        <v>0</v>
      </c>
      <c r="HF813">
        <v>0</v>
      </c>
      <c r="HG813">
        <v>0</v>
      </c>
      <c r="HH813">
        <v>1</v>
      </c>
      <c r="HI813">
        <v>0</v>
      </c>
      <c r="HJ813">
        <v>0</v>
      </c>
      <c r="HK813">
        <v>0</v>
      </c>
      <c r="HL813">
        <v>0</v>
      </c>
      <c r="HM813">
        <v>0</v>
      </c>
      <c r="HN813">
        <v>0</v>
      </c>
      <c r="HO813">
        <v>0</v>
      </c>
      <c r="HP813">
        <v>0</v>
      </c>
      <c r="HQ813">
        <v>0</v>
      </c>
      <c r="HR813">
        <v>0</v>
      </c>
      <c r="HS813">
        <v>0</v>
      </c>
      <c r="HT813">
        <v>0</v>
      </c>
      <c r="HU813">
        <v>0</v>
      </c>
      <c r="HV813">
        <v>0</v>
      </c>
      <c r="HW813">
        <v>1</v>
      </c>
      <c r="HX813">
        <v>0</v>
      </c>
      <c r="HY813">
        <v>0</v>
      </c>
      <c r="HZ813">
        <v>0</v>
      </c>
      <c r="IA813">
        <v>0</v>
      </c>
      <c r="IB813">
        <v>0</v>
      </c>
      <c r="IC813">
        <v>0</v>
      </c>
      <c r="ID813">
        <v>0</v>
      </c>
      <c r="IE813">
        <v>0</v>
      </c>
      <c r="IF813">
        <v>0</v>
      </c>
      <c r="IG813">
        <v>0</v>
      </c>
      <c r="IH813">
        <v>1</v>
      </c>
      <c r="II813">
        <v>0</v>
      </c>
      <c r="IJ813">
        <v>0</v>
      </c>
      <c r="IK813">
        <v>0</v>
      </c>
      <c r="IL813">
        <v>1</v>
      </c>
      <c r="IM813">
        <v>3</v>
      </c>
      <c r="IN813">
        <v>1</v>
      </c>
      <c r="IO813">
        <v>0</v>
      </c>
      <c r="IP813">
        <v>0</v>
      </c>
      <c r="IQ813">
        <v>0</v>
      </c>
      <c r="IR813">
        <v>0</v>
      </c>
      <c r="IS813">
        <v>0</v>
      </c>
      <c r="IT813">
        <v>0</v>
      </c>
      <c r="IU813">
        <v>0</v>
      </c>
      <c r="IV813">
        <v>1</v>
      </c>
      <c r="IW813">
        <v>0</v>
      </c>
      <c r="IX813">
        <v>0</v>
      </c>
      <c r="IY813">
        <v>0</v>
      </c>
      <c r="IZ813">
        <v>0</v>
      </c>
      <c r="JA813">
        <v>0</v>
      </c>
      <c r="JB813">
        <v>0</v>
      </c>
      <c r="JC813">
        <v>0</v>
      </c>
      <c r="JD813">
        <v>0</v>
      </c>
      <c r="JE813">
        <v>0</v>
      </c>
      <c r="JF813">
        <v>0</v>
      </c>
      <c r="JG813">
        <v>0</v>
      </c>
      <c r="JH813">
        <v>0</v>
      </c>
      <c r="JI813">
        <v>1</v>
      </c>
      <c r="JJ813">
        <v>0</v>
      </c>
      <c r="JK813">
        <v>0</v>
      </c>
      <c r="JL813">
        <v>3</v>
      </c>
    </row>
    <row r="814" spans="1:272">
      <c r="A814" t="s">
        <v>164</v>
      </c>
      <c r="B814" t="s">
        <v>161</v>
      </c>
      <c r="C814" t="str">
        <f>"161105"</f>
        <v>161105</v>
      </c>
      <c r="D814" t="s">
        <v>163</v>
      </c>
      <c r="E814">
        <v>32</v>
      </c>
      <c r="F814">
        <v>952</v>
      </c>
      <c r="G814">
        <v>970</v>
      </c>
      <c r="H814">
        <v>628</v>
      </c>
      <c r="I814">
        <v>342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342</v>
      </c>
      <c r="T814">
        <v>0</v>
      </c>
      <c r="U814">
        <v>0</v>
      </c>
      <c r="V814">
        <v>342</v>
      </c>
      <c r="W814">
        <v>48</v>
      </c>
      <c r="X814">
        <v>34</v>
      </c>
      <c r="Y814">
        <v>6</v>
      </c>
      <c r="Z814">
        <v>0</v>
      </c>
      <c r="AA814">
        <v>294</v>
      </c>
      <c r="AB814">
        <v>40</v>
      </c>
      <c r="AC814">
        <v>8</v>
      </c>
      <c r="AD814">
        <v>4</v>
      </c>
      <c r="AE814">
        <v>4</v>
      </c>
      <c r="AF814">
        <v>8</v>
      </c>
      <c r="AG814">
        <v>0</v>
      </c>
      <c r="AH814">
        <v>1</v>
      </c>
      <c r="AI814">
        <v>0</v>
      </c>
      <c r="AJ814">
        <v>0</v>
      </c>
      <c r="AK814">
        <v>6</v>
      </c>
      <c r="AL814">
        <v>0</v>
      </c>
      <c r="AM814">
        <v>1</v>
      </c>
      <c r="AN814">
        <v>2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2</v>
      </c>
      <c r="AV814">
        <v>0</v>
      </c>
      <c r="AW814">
        <v>1</v>
      </c>
      <c r="AX814">
        <v>3</v>
      </c>
      <c r="AY814">
        <v>0</v>
      </c>
      <c r="AZ814">
        <v>0</v>
      </c>
      <c r="BA814">
        <v>40</v>
      </c>
      <c r="BB814">
        <v>105</v>
      </c>
      <c r="BC814">
        <v>30</v>
      </c>
      <c r="BD814">
        <v>7</v>
      </c>
      <c r="BE814">
        <v>4</v>
      </c>
      <c r="BF814">
        <v>3</v>
      </c>
      <c r="BG814">
        <v>3</v>
      </c>
      <c r="BH814">
        <v>1</v>
      </c>
      <c r="BI814">
        <v>2</v>
      </c>
      <c r="BJ814">
        <v>5</v>
      </c>
      <c r="BK814">
        <v>5</v>
      </c>
      <c r="BL814">
        <v>3</v>
      </c>
      <c r="BM814">
        <v>0</v>
      </c>
      <c r="BN814">
        <v>2</v>
      </c>
      <c r="BO814">
        <v>9</v>
      </c>
      <c r="BP814">
        <v>1</v>
      </c>
      <c r="BQ814">
        <v>7</v>
      </c>
      <c r="BR814">
        <v>1</v>
      </c>
      <c r="BS814">
        <v>2</v>
      </c>
      <c r="BT814">
        <v>2</v>
      </c>
      <c r="BU814">
        <v>4</v>
      </c>
      <c r="BV814">
        <v>4</v>
      </c>
      <c r="BW814">
        <v>3</v>
      </c>
      <c r="BX814">
        <v>4</v>
      </c>
      <c r="BY814">
        <v>3</v>
      </c>
      <c r="BZ814">
        <v>105</v>
      </c>
      <c r="CA814">
        <v>19</v>
      </c>
      <c r="CB814">
        <v>6</v>
      </c>
      <c r="CC814">
        <v>2</v>
      </c>
      <c r="CD814">
        <v>2</v>
      </c>
      <c r="CE814">
        <v>1</v>
      </c>
      <c r="CF814">
        <v>1</v>
      </c>
      <c r="CG814">
        <v>1</v>
      </c>
      <c r="CH814">
        <v>2</v>
      </c>
      <c r="CI814">
        <v>2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2</v>
      </c>
      <c r="CP814">
        <v>19</v>
      </c>
      <c r="CQ814">
        <v>20</v>
      </c>
      <c r="CR814">
        <v>6</v>
      </c>
      <c r="CS814">
        <v>0</v>
      </c>
      <c r="CT814">
        <v>0</v>
      </c>
      <c r="CU814">
        <v>0</v>
      </c>
      <c r="CV814">
        <v>2</v>
      </c>
      <c r="CW814">
        <v>4</v>
      </c>
      <c r="CX814">
        <v>2</v>
      </c>
      <c r="CY814">
        <v>0</v>
      </c>
      <c r="CZ814">
        <v>0</v>
      </c>
      <c r="DA814">
        <v>1</v>
      </c>
      <c r="DB814">
        <v>0</v>
      </c>
      <c r="DC814">
        <v>0</v>
      </c>
      <c r="DD814">
        <v>0</v>
      </c>
      <c r="DE814">
        <v>1</v>
      </c>
      <c r="DF814">
        <v>0</v>
      </c>
      <c r="DG814">
        <v>1</v>
      </c>
      <c r="DH814">
        <v>0</v>
      </c>
      <c r="DI814">
        <v>1</v>
      </c>
      <c r="DJ814">
        <v>0</v>
      </c>
      <c r="DK814">
        <v>0</v>
      </c>
      <c r="DL814">
        <v>0</v>
      </c>
      <c r="DM814">
        <v>1</v>
      </c>
      <c r="DN814">
        <v>1</v>
      </c>
      <c r="DO814">
        <v>0</v>
      </c>
      <c r="DP814">
        <v>20</v>
      </c>
      <c r="DQ814">
        <v>12</v>
      </c>
      <c r="DR814">
        <v>1</v>
      </c>
      <c r="DS814">
        <v>1</v>
      </c>
      <c r="DT814">
        <v>1</v>
      </c>
      <c r="DU814">
        <v>3</v>
      </c>
      <c r="DV814">
        <v>1</v>
      </c>
      <c r="DW814">
        <v>3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2</v>
      </c>
      <c r="EN814">
        <v>0</v>
      </c>
      <c r="EO814">
        <v>0</v>
      </c>
      <c r="EP814">
        <v>12</v>
      </c>
      <c r="EQ814">
        <v>16</v>
      </c>
      <c r="ER814">
        <v>7</v>
      </c>
      <c r="ES814">
        <v>2</v>
      </c>
      <c r="ET814">
        <v>0</v>
      </c>
      <c r="EU814">
        <v>0</v>
      </c>
      <c r="EV814">
        <v>0</v>
      </c>
      <c r="EW814">
        <v>0</v>
      </c>
      <c r="EX814">
        <v>0</v>
      </c>
      <c r="EY814">
        <v>0</v>
      </c>
      <c r="EZ814">
        <v>0</v>
      </c>
      <c r="FA814">
        <v>1</v>
      </c>
      <c r="FB814">
        <v>3</v>
      </c>
      <c r="FC814">
        <v>1</v>
      </c>
      <c r="FD814">
        <v>1</v>
      </c>
      <c r="FE814">
        <v>0</v>
      </c>
      <c r="FF814">
        <v>0</v>
      </c>
      <c r="FG814">
        <v>0</v>
      </c>
      <c r="FH814">
        <v>0</v>
      </c>
      <c r="FI814">
        <v>1</v>
      </c>
      <c r="FJ814">
        <v>0</v>
      </c>
      <c r="FK814">
        <v>0</v>
      </c>
      <c r="FL814">
        <v>0</v>
      </c>
      <c r="FM814">
        <v>0</v>
      </c>
      <c r="FN814">
        <v>16</v>
      </c>
      <c r="FO814">
        <v>67</v>
      </c>
      <c r="FP814">
        <v>25</v>
      </c>
      <c r="FQ814">
        <v>0</v>
      </c>
      <c r="FR814">
        <v>10</v>
      </c>
      <c r="FS814">
        <v>7</v>
      </c>
      <c r="FT814">
        <v>2</v>
      </c>
      <c r="FU814">
        <v>2</v>
      </c>
      <c r="FV814">
        <v>0</v>
      </c>
      <c r="FW814">
        <v>0</v>
      </c>
      <c r="FX814">
        <v>3</v>
      </c>
      <c r="FY814">
        <v>2</v>
      </c>
      <c r="FZ814">
        <v>4</v>
      </c>
      <c r="GA814">
        <v>0</v>
      </c>
      <c r="GB814">
        <v>0</v>
      </c>
      <c r="GC814">
        <v>1</v>
      </c>
      <c r="GD814">
        <v>2</v>
      </c>
      <c r="GE814">
        <v>1</v>
      </c>
      <c r="GF814">
        <v>1</v>
      </c>
      <c r="GG814">
        <v>0</v>
      </c>
      <c r="GH814">
        <v>2</v>
      </c>
      <c r="GI814">
        <v>2</v>
      </c>
      <c r="GJ814">
        <v>1</v>
      </c>
      <c r="GK814">
        <v>1</v>
      </c>
      <c r="GL814">
        <v>0</v>
      </c>
      <c r="GM814">
        <v>1</v>
      </c>
      <c r="GN814">
        <v>67</v>
      </c>
      <c r="GO814">
        <v>5</v>
      </c>
      <c r="GP814">
        <v>2</v>
      </c>
      <c r="GQ814">
        <v>0</v>
      </c>
      <c r="GR814">
        <v>0</v>
      </c>
      <c r="GS814">
        <v>1</v>
      </c>
      <c r="GT814">
        <v>0</v>
      </c>
      <c r="GU814">
        <v>0</v>
      </c>
      <c r="GV814">
        <v>0</v>
      </c>
      <c r="GW814">
        <v>0</v>
      </c>
      <c r="GX814">
        <v>0</v>
      </c>
      <c r="GY814">
        <v>1</v>
      </c>
      <c r="GZ814">
        <v>0</v>
      </c>
      <c r="HA814">
        <v>0</v>
      </c>
      <c r="HB814">
        <v>0</v>
      </c>
      <c r="HC814">
        <v>0</v>
      </c>
      <c r="HD814">
        <v>0</v>
      </c>
      <c r="HE814">
        <v>0</v>
      </c>
      <c r="HF814">
        <v>0</v>
      </c>
      <c r="HG814">
        <v>1</v>
      </c>
      <c r="HH814">
        <v>5</v>
      </c>
      <c r="HI814">
        <v>4</v>
      </c>
      <c r="HJ814">
        <v>0</v>
      </c>
      <c r="HK814">
        <v>0</v>
      </c>
      <c r="HL814">
        <v>1</v>
      </c>
      <c r="HM814">
        <v>0</v>
      </c>
      <c r="HN814">
        <v>1</v>
      </c>
      <c r="HO814">
        <v>0</v>
      </c>
      <c r="HP814">
        <v>1</v>
      </c>
      <c r="HQ814">
        <v>0</v>
      </c>
      <c r="HR814">
        <v>0</v>
      </c>
      <c r="HS814">
        <v>0</v>
      </c>
      <c r="HT814">
        <v>0</v>
      </c>
      <c r="HU814">
        <v>1</v>
      </c>
      <c r="HV814">
        <v>4</v>
      </c>
      <c r="HW814">
        <v>3</v>
      </c>
      <c r="HX814">
        <v>1</v>
      </c>
      <c r="HY814">
        <v>0</v>
      </c>
      <c r="HZ814">
        <v>0</v>
      </c>
      <c r="IA814">
        <v>0</v>
      </c>
      <c r="IB814">
        <v>1</v>
      </c>
      <c r="IC814">
        <v>0</v>
      </c>
      <c r="ID814">
        <v>0</v>
      </c>
      <c r="IE814">
        <v>0</v>
      </c>
      <c r="IF814">
        <v>0</v>
      </c>
      <c r="IG814">
        <v>0</v>
      </c>
      <c r="IH814">
        <v>0</v>
      </c>
      <c r="II814">
        <v>0</v>
      </c>
      <c r="IJ814">
        <v>1</v>
      </c>
      <c r="IK814">
        <v>0</v>
      </c>
      <c r="IL814">
        <v>3</v>
      </c>
      <c r="IM814">
        <v>3</v>
      </c>
      <c r="IN814">
        <v>0</v>
      </c>
      <c r="IO814">
        <v>0</v>
      </c>
      <c r="IP814">
        <v>0</v>
      </c>
      <c r="IQ814">
        <v>0</v>
      </c>
      <c r="IR814">
        <v>0</v>
      </c>
      <c r="IS814">
        <v>1</v>
      </c>
      <c r="IT814">
        <v>0</v>
      </c>
      <c r="IU814">
        <v>0</v>
      </c>
      <c r="IV814">
        <v>0</v>
      </c>
      <c r="IW814">
        <v>0</v>
      </c>
      <c r="IX814">
        <v>0</v>
      </c>
      <c r="IY814">
        <v>0</v>
      </c>
      <c r="IZ814">
        <v>0</v>
      </c>
      <c r="JA814">
        <v>0</v>
      </c>
      <c r="JB814">
        <v>0</v>
      </c>
      <c r="JC814">
        <v>0</v>
      </c>
      <c r="JD814">
        <v>0</v>
      </c>
      <c r="JE814">
        <v>0</v>
      </c>
      <c r="JF814">
        <v>0</v>
      </c>
      <c r="JG814">
        <v>0</v>
      </c>
      <c r="JH814">
        <v>1</v>
      </c>
      <c r="JI814">
        <v>0</v>
      </c>
      <c r="JJ814">
        <v>0</v>
      </c>
      <c r="JK814">
        <v>1</v>
      </c>
      <c r="JL814">
        <v>3</v>
      </c>
    </row>
    <row r="815" spans="1:272">
      <c r="A815" t="s">
        <v>162</v>
      </c>
      <c r="B815" t="s">
        <v>161</v>
      </c>
      <c r="C815" t="str">
        <f>"161105"</f>
        <v>161105</v>
      </c>
      <c r="D815" t="s">
        <v>160</v>
      </c>
      <c r="E815">
        <v>33</v>
      </c>
      <c r="F815">
        <v>563</v>
      </c>
      <c r="G815">
        <v>570</v>
      </c>
      <c r="H815">
        <v>382</v>
      </c>
      <c r="I815">
        <v>188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188</v>
      </c>
      <c r="T815">
        <v>0</v>
      </c>
      <c r="U815">
        <v>0</v>
      </c>
      <c r="V815">
        <v>188</v>
      </c>
      <c r="W815">
        <v>20</v>
      </c>
      <c r="X815">
        <v>10</v>
      </c>
      <c r="Y815">
        <v>10</v>
      </c>
      <c r="Z815">
        <v>0</v>
      </c>
      <c r="AA815">
        <v>168</v>
      </c>
      <c r="AB815">
        <v>16</v>
      </c>
      <c r="AC815">
        <v>3</v>
      </c>
      <c r="AD815">
        <v>0</v>
      </c>
      <c r="AE815">
        <v>2</v>
      </c>
      <c r="AF815">
        <v>2</v>
      </c>
      <c r="AG815">
        <v>0</v>
      </c>
      <c r="AH815">
        <v>0</v>
      </c>
      <c r="AI815">
        <v>0</v>
      </c>
      <c r="AJ815">
        <v>1</v>
      </c>
      <c r="AK815">
        <v>2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1</v>
      </c>
      <c r="AX815">
        <v>0</v>
      </c>
      <c r="AY815">
        <v>1</v>
      </c>
      <c r="AZ815">
        <v>0</v>
      </c>
      <c r="BA815">
        <v>16</v>
      </c>
      <c r="BB815">
        <v>95</v>
      </c>
      <c r="BC815">
        <v>38</v>
      </c>
      <c r="BD815">
        <v>5</v>
      </c>
      <c r="BE815">
        <v>4</v>
      </c>
      <c r="BF815">
        <v>3</v>
      </c>
      <c r="BG815">
        <v>5</v>
      </c>
      <c r="BH815">
        <v>3</v>
      </c>
      <c r="BI815">
        <v>1</v>
      </c>
      <c r="BJ815">
        <v>4</v>
      </c>
      <c r="BK815">
        <v>3</v>
      </c>
      <c r="BL815">
        <v>8</v>
      </c>
      <c r="BM815">
        <v>0</v>
      </c>
      <c r="BN815">
        <v>2</v>
      </c>
      <c r="BO815">
        <v>2</v>
      </c>
      <c r="BP815">
        <v>0</v>
      </c>
      <c r="BQ815">
        <v>0</v>
      </c>
      <c r="BR815">
        <v>4</v>
      </c>
      <c r="BS815">
        <v>1</v>
      </c>
      <c r="BT815">
        <v>0</v>
      </c>
      <c r="BU815">
        <v>3</v>
      </c>
      <c r="BV815">
        <v>2</v>
      </c>
      <c r="BW815">
        <v>1</v>
      </c>
      <c r="BX815">
        <v>4</v>
      </c>
      <c r="BY815">
        <v>2</v>
      </c>
      <c r="BZ815">
        <v>95</v>
      </c>
      <c r="CA815">
        <v>5</v>
      </c>
      <c r="CB815">
        <v>1</v>
      </c>
      <c r="CC815">
        <v>1</v>
      </c>
      <c r="CD815">
        <v>1</v>
      </c>
      <c r="CE815">
        <v>0</v>
      </c>
      <c r="CF815">
        <v>0</v>
      </c>
      <c r="CG815">
        <v>0</v>
      </c>
      <c r="CH815">
        <v>1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1</v>
      </c>
      <c r="CO815">
        <v>0</v>
      </c>
      <c r="CP815">
        <v>5</v>
      </c>
      <c r="CQ815">
        <v>6</v>
      </c>
      <c r="CR815">
        <v>2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2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1</v>
      </c>
      <c r="DL815">
        <v>1</v>
      </c>
      <c r="DM815">
        <v>0</v>
      </c>
      <c r="DN815">
        <v>0</v>
      </c>
      <c r="DO815">
        <v>0</v>
      </c>
      <c r="DP815">
        <v>6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0</v>
      </c>
      <c r="EQ815">
        <v>9</v>
      </c>
      <c r="ER815">
        <v>2</v>
      </c>
      <c r="ES815">
        <v>0</v>
      </c>
      <c r="ET815">
        <v>0</v>
      </c>
      <c r="EU815">
        <v>0</v>
      </c>
      <c r="EV815">
        <v>0</v>
      </c>
      <c r="EW815">
        <v>1</v>
      </c>
      <c r="EX815">
        <v>0</v>
      </c>
      <c r="EY815">
        <v>0</v>
      </c>
      <c r="EZ815">
        <v>0</v>
      </c>
      <c r="FA815">
        <v>1</v>
      </c>
      <c r="FB815">
        <v>1</v>
      </c>
      <c r="FC815">
        <v>0</v>
      </c>
      <c r="FD815">
        <v>2</v>
      </c>
      <c r="FE815">
        <v>0</v>
      </c>
      <c r="FF815">
        <v>0</v>
      </c>
      <c r="FG815">
        <v>0</v>
      </c>
      <c r="FH815">
        <v>0</v>
      </c>
      <c r="FI815">
        <v>2</v>
      </c>
      <c r="FJ815">
        <v>0</v>
      </c>
      <c r="FK815">
        <v>0</v>
      </c>
      <c r="FL815">
        <v>0</v>
      </c>
      <c r="FM815">
        <v>0</v>
      </c>
      <c r="FN815">
        <v>9</v>
      </c>
      <c r="FO815">
        <v>24</v>
      </c>
      <c r="FP815">
        <v>7</v>
      </c>
      <c r="FQ815">
        <v>2</v>
      </c>
      <c r="FR815">
        <v>1</v>
      </c>
      <c r="FS815">
        <v>5</v>
      </c>
      <c r="FT815">
        <v>5</v>
      </c>
      <c r="FU815">
        <v>1</v>
      </c>
      <c r="FV815">
        <v>0</v>
      </c>
      <c r="FW815">
        <v>0</v>
      </c>
      <c r="FX815">
        <v>1</v>
      </c>
      <c r="FY815">
        <v>0</v>
      </c>
      <c r="FZ815">
        <v>0</v>
      </c>
      <c r="GA815">
        <v>0</v>
      </c>
      <c r="GB815">
        <v>0</v>
      </c>
      <c r="GC815">
        <v>0</v>
      </c>
      <c r="GD815">
        <v>0</v>
      </c>
      <c r="GE815">
        <v>0</v>
      </c>
      <c r="GF815">
        <v>0</v>
      </c>
      <c r="GG815">
        <v>0</v>
      </c>
      <c r="GH815">
        <v>0</v>
      </c>
      <c r="GI815">
        <v>0</v>
      </c>
      <c r="GJ815">
        <v>0</v>
      </c>
      <c r="GK815">
        <v>0</v>
      </c>
      <c r="GL815">
        <v>0</v>
      </c>
      <c r="GM815">
        <v>2</v>
      </c>
      <c r="GN815">
        <v>24</v>
      </c>
      <c r="GO815">
        <v>11</v>
      </c>
      <c r="GP815">
        <v>3</v>
      </c>
      <c r="GQ815">
        <v>0</v>
      </c>
      <c r="GR815">
        <v>1</v>
      </c>
      <c r="GS815">
        <v>0</v>
      </c>
      <c r="GT815">
        <v>1</v>
      </c>
      <c r="GU815">
        <v>0</v>
      </c>
      <c r="GV815">
        <v>1</v>
      </c>
      <c r="GW815">
        <v>1</v>
      </c>
      <c r="GX815">
        <v>2</v>
      </c>
      <c r="GY815">
        <v>1</v>
      </c>
      <c r="GZ815">
        <v>0</v>
      </c>
      <c r="HA815">
        <v>0</v>
      </c>
      <c r="HB815">
        <v>0</v>
      </c>
      <c r="HC815">
        <v>1</v>
      </c>
      <c r="HD815">
        <v>0</v>
      </c>
      <c r="HE815">
        <v>0</v>
      </c>
      <c r="HF815">
        <v>0</v>
      </c>
      <c r="HG815">
        <v>0</v>
      </c>
      <c r="HH815">
        <v>11</v>
      </c>
      <c r="HI815">
        <v>2</v>
      </c>
      <c r="HJ815">
        <v>0</v>
      </c>
      <c r="HK815">
        <v>0</v>
      </c>
      <c r="HL815">
        <v>1</v>
      </c>
      <c r="HM815">
        <v>0</v>
      </c>
      <c r="HN815">
        <v>0</v>
      </c>
      <c r="HO815">
        <v>0</v>
      </c>
      <c r="HP815">
        <v>1</v>
      </c>
      <c r="HQ815">
        <v>0</v>
      </c>
      <c r="HR815">
        <v>0</v>
      </c>
      <c r="HS815">
        <v>0</v>
      </c>
      <c r="HT815">
        <v>0</v>
      </c>
      <c r="HU815">
        <v>0</v>
      </c>
      <c r="HV815">
        <v>2</v>
      </c>
      <c r="HW815">
        <v>0</v>
      </c>
      <c r="HX815">
        <v>0</v>
      </c>
      <c r="HY815">
        <v>0</v>
      </c>
      <c r="HZ815">
        <v>0</v>
      </c>
      <c r="IA815">
        <v>0</v>
      </c>
      <c r="IB815">
        <v>0</v>
      </c>
      <c r="IC815">
        <v>0</v>
      </c>
      <c r="ID815">
        <v>0</v>
      </c>
      <c r="IE815">
        <v>0</v>
      </c>
      <c r="IF815">
        <v>0</v>
      </c>
      <c r="IG815">
        <v>0</v>
      </c>
      <c r="IH815">
        <v>0</v>
      </c>
      <c r="II815">
        <v>0</v>
      </c>
      <c r="IJ815">
        <v>0</v>
      </c>
      <c r="IK815">
        <v>0</v>
      </c>
      <c r="IL815">
        <v>0</v>
      </c>
      <c r="IM815">
        <v>0</v>
      </c>
      <c r="IN815">
        <v>0</v>
      </c>
      <c r="IO815">
        <v>0</v>
      </c>
      <c r="IP815">
        <v>0</v>
      </c>
      <c r="IQ815">
        <v>0</v>
      </c>
      <c r="IR815">
        <v>0</v>
      </c>
      <c r="IS815">
        <v>0</v>
      </c>
      <c r="IT815">
        <v>0</v>
      </c>
      <c r="IU815">
        <v>0</v>
      </c>
      <c r="IV815">
        <v>0</v>
      </c>
      <c r="IW815">
        <v>0</v>
      </c>
      <c r="IX815">
        <v>0</v>
      </c>
      <c r="IY815">
        <v>0</v>
      </c>
      <c r="IZ815">
        <v>0</v>
      </c>
      <c r="JA815">
        <v>0</v>
      </c>
      <c r="JB815">
        <v>0</v>
      </c>
      <c r="JC815">
        <v>0</v>
      </c>
      <c r="JD815">
        <v>0</v>
      </c>
      <c r="JE815">
        <v>0</v>
      </c>
      <c r="JF815">
        <v>0</v>
      </c>
      <c r="JG815">
        <v>0</v>
      </c>
      <c r="JH815">
        <v>0</v>
      </c>
      <c r="JI815">
        <v>0</v>
      </c>
      <c r="JJ815">
        <v>0</v>
      </c>
      <c r="JK815">
        <v>0</v>
      </c>
      <c r="JL815">
        <v>0</v>
      </c>
    </row>
    <row r="816" spans="1:272">
      <c r="A816" t="s">
        <v>159</v>
      </c>
      <c r="B816" t="s">
        <v>148</v>
      </c>
      <c r="C816" t="str">
        <f>"161106"</f>
        <v>161106</v>
      </c>
      <c r="D816" t="s">
        <v>158</v>
      </c>
      <c r="E816">
        <v>1</v>
      </c>
      <c r="F816">
        <v>1388</v>
      </c>
      <c r="G816">
        <v>1050</v>
      </c>
      <c r="H816">
        <v>414</v>
      </c>
      <c r="I816">
        <v>636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636</v>
      </c>
      <c r="T816">
        <v>0</v>
      </c>
      <c r="U816">
        <v>0</v>
      </c>
      <c r="V816">
        <v>636</v>
      </c>
      <c r="W816">
        <v>29</v>
      </c>
      <c r="X816">
        <v>19</v>
      </c>
      <c r="Y816">
        <v>10</v>
      </c>
      <c r="Z816">
        <v>0</v>
      </c>
      <c r="AA816">
        <v>607</v>
      </c>
      <c r="AB816">
        <v>123</v>
      </c>
      <c r="AC816">
        <v>17</v>
      </c>
      <c r="AD816">
        <v>27</v>
      </c>
      <c r="AE816">
        <v>36</v>
      </c>
      <c r="AF816">
        <v>15</v>
      </c>
      <c r="AG816">
        <v>1</v>
      </c>
      <c r="AH816">
        <v>1</v>
      </c>
      <c r="AI816">
        <v>1</v>
      </c>
      <c r="AJ816">
        <v>0</v>
      </c>
      <c r="AK816">
        <v>6</v>
      </c>
      <c r="AL816">
        <v>1</v>
      </c>
      <c r="AM816">
        <v>0</v>
      </c>
      <c r="AN816">
        <v>2</v>
      </c>
      <c r="AO816">
        <v>2</v>
      </c>
      <c r="AP816">
        <v>2</v>
      </c>
      <c r="AQ816">
        <v>0</v>
      </c>
      <c r="AR816">
        <v>1</v>
      </c>
      <c r="AS816">
        <v>2</v>
      </c>
      <c r="AT816">
        <v>0</v>
      </c>
      <c r="AU816">
        <v>2</v>
      </c>
      <c r="AV816">
        <v>2</v>
      </c>
      <c r="AW816">
        <v>4</v>
      </c>
      <c r="AX816">
        <v>0</v>
      </c>
      <c r="AY816">
        <v>0</v>
      </c>
      <c r="AZ816">
        <v>1</v>
      </c>
      <c r="BA816">
        <v>123</v>
      </c>
      <c r="BB816">
        <v>150</v>
      </c>
      <c r="BC816">
        <v>24</v>
      </c>
      <c r="BD816">
        <v>3</v>
      </c>
      <c r="BE816">
        <v>4</v>
      </c>
      <c r="BF816">
        <v>8</v>
      </c>
      <c r="BG816">
        <v>47</v>
      </c>
      <c r="BH816">
        <v>3</v>
      </c>
      <c r="BI816">
        <v>2</v>
      </c>
      <c r="BJ816">
        <v>1</v>
      </c>
      <c r="BK816">
        <v>2</v>
      </c>
      <c r="BL816">
        <v>1</v>
      </c>
      <c r="BM816">
        <v>0</v>
      </c>
      <c r="BN816">
        <v>30</v>
      </c>
      <c r="BO816">
        <v>2</v>
      </c>
      <c r="BP816">
        <v>0</v>
      </c>
      <c r="BQ816">
        <v>4</v>
      </c>
      <c r="BR816">
        <v>1</v>
      </c>
      <c r="BS816">
        <v>0</v>
      </c>
      <c r="BT816">
        <v>0</v>
      </c>
      <c r="BU816">
        <v>2</v>
      </c>
      <c r="BV816">
        <v>1</v>
      </c>
      <c r="BW816">
        <v>10</v>
      </c>
      <c r="BX816">
        <v>0</v>
      </c>
      <c r="BY816">
        <v>5</v>
      </c>
      <c r="BZ816">
        <v>150</v>
      </c>
      <c r="CA816">
        <v>15</v>
      </c>
      <c r="CB816">
        <v>4</v>
      </c>
      <c r="CC816">
        <v>1</v>
      </c>
      <c r="CD816">
        <v>1</v>
      </c>
      <c r="CE816">
        <v>0</v>
      </c>
      <c r="CF816">
        <v>1</v>
      </c>
      <c r="CG816">
        <v>0</v>
      </c>
      <c r="CH816">
        <v>2</v>
      </c>
      <c r="CI816">
        <v>0</v>
      </c>
      <c r="CJ816">
        <v>1</v>
      </c>
      <c r="CK816">
        <v>0</v>
      </c>
      <c r="CL816">
        <v>0</v>
      </c>
      <c r="CM816">
        <v>0</v>
      </c>
      <c r="CN816">
        <v>2</v>
      </c>
      <c r="CO816">
        <v>3</v>
      </c>
      <c r="CP816">
        <v>15</v>
      </c>
      <c r="CQ816">
        <v>37</v>
      </c>
      <c r="CR816">
        <v>16</v>
      </c>
      <c r="CS816">
        <v>3</v>
      </c>
      <c r="CT816">
        <v>1</v>
      </c>
      <c r="CU816">
        <v>1</v>
      </c>
      <c r="CV816">
        <v>4</v>
      </c>
      <c r="CW816">
        <v>0</v>
      </c>
      <c r="CX816">
        <v>3</v>
      </c>
      <c r="CY816">
        <v>0</v>
      </c>
      <c r="CZ816">
        <v>2</v>
      </c>
      <c r="DA816">
        <v>1</v>
      </c>
      <c r="DB816">
        <v>2</v>
      </c>
      <c r="DC816">
        <v>0</v>
      </c>
      <c r="DD816">
        <v>0</v>
      </c>
      <c r="DE816">
        <v>1</v>
      </c>
      <c r="DF816">
        <v>0</v>
      </c>
      <c r="DG816">
        <v>0</v>
      </c>
      <c r="DH816">
        <v>0</v>
      </c>
      <c r="DI816">
        <v>1</v>
      </c>
      <c r="DJ816">
        <v>0</v>
      </c>
      <c r="DK816">
        <v>0</v>
      </c>
      <c r="DL816">
        <v>1</v>
      </c>
      <c r="DM816">
        <v>0</v>
      </c>
      <c r="DN816">
        <v>1</v>
      </c>
      <c r="DO816">
        <v>0</v>
      </c>
      <c r="DP816">
        <v>37</v>
      </c>
      <c r="DQ816">
        <v>18</v>
      </c>
      <c r="DR816">
        <v>4</v>
      </c>
      <c r="DS816">
        <v>1</v>
      </c>
      <c r="DT816">
        <v>0</v>
      </c>
      <c r="DU816">
        <v>0</v>
      </c>
      <c r="DV816">
        <v>12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1</v>
      </c>
      <c r="EO816">
        <v>0</v>
      </c>
      <c r="EP816">
        <v>18</v>
      </c>
      <c r="EQ816">
        <v>25</v>
      </c>
      <c r="ER816">
        <v>13</v>
      </c>
      <c r="ES816">
        <v>2</v>
      </c>
      <c r="ET816">
        <v>0</v>
      </c>
      <c r="EU816">
        <v>0</v>
      </c>
      <c r="EV816">
        <v>0</v>
      </c>
      <c r="EW816">
        <v>0</v>
      </c>
      <c r="EX816">
        <v>2</v>
      </c>
      <c r="EY816">
        <v>0</v>
      </c>
      <c r="EZ816">
        <v>0</v>
      </c>
      <c r="FA816">
        <v>0</v>
      </c>
      <c r="FB816">
        <v>0</v>
      </c>
      <c r="FC816">
        <v>5</v>
      </c>
      <c r="FD816">
        <v>1</v>
      </c>
      <c r="FE816">
        <v>0</v>
      </c>
      <c r="FF816">
        <v>0</v>
      </c>
      <c r="FG816">
        <v>0</v>
      </c>
      <c r="FH816">
        <v>0</v>
      </c>
      <c r="FI816">
        <v>0</v>
      </c>
      <c r="FJ816">
        <v>0</v>
      </c>
      <c r="FK816">
        <v>0</v>
      </c>
      <c r="FL816">
        <v>1</v>
      </c>
      <c r="FM816">
        <v>1</v>
      </c>
      <c r="FN816">
        <v>25</v>
      </c>
      <c r="FO816">
        <v>81</v>
      </c>
      <c r="FP816">
        <v>22</v>
      </c>
      <c r="FQ816">
        <v>1</v>
      </c>
      <c r="FR816">
        <v>13</v>
      </c>
      <c r="FS816">
        <v>4</v>
      </c>
      <c r="FT816">
        <v>3</v>
      </c>
      <c r="FU816">
        <v>6</v>
      </c>
      <c r="FV816">
        <v>2</v>
      </c>
      <c r="FW816">
        <v>0</v>
      </c>
      <c r="FX816">
        <v>6</v>
      </c>
      <c r="FY816">
        <v>1</v>
      </c>
      <c r="FZ816">
        <v>1</v>
      </c>
      <c r="GA816">
        <v>0</v>
      </c>
      <c r="GB816">
        <v>1</v>
      </c>
      <c r="GC816">
        <v>3</v>
      </c>
      <c r="GD816">
        <v>2</v>
      </c>
      <c r="GE816">
        <v>0</v>
      </c>
      <c r="GF816">
        <v>3</v>
      </c>
      <c r="GG816">
        <v>1</v>
      </c>
      <c r="GH816">
        <v>3</v>
      </c>
      <c r="GI816">
        <v>3</v>
      </c>
      <c r="GJ816">
        <v>1</v>
      </c>
      <c r="GK816">
        <v>1</v>
      </c>
      <c r="GL816">
        <v>1</v>
      </c>
      <c r="GM816">
        <v>3</v>
      </c>
      <c r="GN816">
        <v>81</v>
      </c>
      <c r="GO816">
        <v>44</v>
      </c>
      <c r="GP816">
        <v>21</v>
      </c>
      <c r="GQ816">
        <v>2</v>
      </c>
      <c r="GR816">
        <v>3</v>
      </c>
      <c r="GS816">
        <v>5</v>
      </c>
      <c r="GT816">
        <v>1</v>
      </c>
      <c r="GU816">
        <v>0</v>
      </c>
      <c r="GV816">
        <v>2</v>
      </c>
      <c r="GW816">
        <v>0</v>
      </c>
      <c r="GX816">
        <v>0</v>
      </c>
      <c r="GY816">
        <v>0</v>
      </c>
      <c r="GZ816">
        <v>1</v>
      </c>
      <c r="HA816">
        <v>0</v>
      </c>
      <c r="HB816">
        <v>1</v>
      </c>
      <c r="HC816">
        <v>2</v>
      </c>
      <c r="HD816">
        <v>0</v>
      </c>
      <c r="HE816">
        <v>0</v>
      </c>
      <c r="HF816">
        <v>2</v>
      </c>
      <c r="HG816">
        <v>4</v>
      </c>
      <c r="HH816">
        <v>44</v>
      </c>
      <c r="HI816">
        <v>2</v>
      </c>
      <c r="HJ816">
        <v>0</v>
      </c>
      <c r="HK816">
        <v>0</v>
      </c>
      <c r="HL816">
        <v>0</v>
      </c>
      <c r="HM816">
        <v>0</v>
      </c>
      <c r="HN816">
        <v>0</v>
      </c>
      <c r="HO816">
        <v>0</v>
      </c>
      <c r="HP816">
        <v>1</v>
      </c>
      <c r="HQ816">
        <v>1</v>
      </c>
      <c r="HR816">
        <v>0</v>
      </c>
      <c r="HS816">
        <v>0</v>
      </c>
      <c r="HT816">
        <v>0</v>
      </c>
      <c r="HU816">
        <v>0</v>
      </c>
      <c r="HV816">
        <v>2</v>
      </c>
      <c r="HW816">
        <v>1</v>
      </c>
      <c r="HX816">
        <v>0</v>
      </c>
      <c r="HY816">
        <v>0</v>
      </c>
      <c r="HZ816">
        <v>0</v>
      </c>
      <c r="IA816">
        <v>0</v>
      </c>
      <c r="IB816">
        <v>0</v>
      </c>
      <c r="IC816">
        <v>1</v>
      </c>
      <c r="ID816">
        <v>0</v>
      </c>
      <c r="IE816">
        <v>0</v>
      </c>
      <c r="IF816">
        <v>0</v>
      </c>
      <c r="IG816">
        <v>0</v>
      </c>
      <c r="IH816">
        <v>0</v>
      </c>
      <c r="II816">
        <v>0</v>
      </c>
      <c r="IJ816">
        <v>0</v>
      </c>
      <c r="IK816">
        <v>0</v>
      </c>
      <c r="IL816">
        <v>1</v>
      </c>
      <c r="IM816">
        <v>111</v>
      </c>
      <c r="IN816">
        <v>44</v>
      </c>
      <c r="IO816">
        <v>22</v>
      </c>
      <c r="IP816">
        <v>11</v>
      </c>
      <c r="IQ816">
        <v>2</v>
      </c>
      <c r="IR816">
        <v>0</v>
      </c>
      <c r="IS816">
        <v>1</v>
      </c>
      <c r="IT816">
        <v>2</v>
      </c>
      <c r="IU816">
        <v>0</v>
      </c>
      <c r="IV816">
        <v>22</v>
      </c>
      <c r="IW816">
        <v>0</v>
      </c>
      <c r="IX816">
        <v>0</v>
      </c>
      <c r="IY816">
        <v>0</v>
      </c>
      <c r="IZ816">
        <v>1</v>
      </c>
      <c r="JA816">
        <v>0</v>
      </c>
      <c r="JB816">
        <v>0</v>
      </c>
      <c r="JC816">
        <v>0</v>
      </c>
      <c r="JD816">
        <v>2</v>
      </c>
      <c r="JE816">
        <v>0</v>
      </c>
      <c r="JF816">
        <v>0</v>
      </c>
      <c r="JG816">
        <v>0</v>
      </c>
      <c r="JH816">
        <v>2</v>
      </c>
      <c r="JI816">
        <v>0</v>
      </c>
      <c r="JJ816">
        <v>1</v>
      </c>
      <c r="JK816">
        <v>1</v>
      </c>
      <c r="JL816">
        <v>111</v>
      </c>
    </row>
    <row r="817" spans="1:272">
      <c r="A817" t="s">
        <v>157</v>
      </c>
      <c r="B817" t="s">
        <v>148</v>
      </c>
      <c r="C817" t="str">
        <f>"161106"</f>
        <v>161106</v>
      </c>
      <c r="D817" t="s">
        <v>155</v>
      </c>
      <c r="E817">
        <v>2</v>
      </c>
      <c r="F817">
        <v>395</v>
      </c>
      <c r="G817">
        <v>300</v>
      </c>
      <c r="H817">
        <v>182</v>
      </c>
      <c r="I817">
        <v>118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118</v>
      </c>
      <c r="T817">
        <v>0</v>
      </c>
      <c r="U817">
        <v>0</v>
      </c>
      <c r="V817">
        <v>118</v>
      </c>
      <c r="W817">
        <v>4</v>
      </c>
      <c r="X817">
        <v>4</v>
      </c>
      <c r="Y817">
        <v>0</v>
      </c>
      <c r="Z817">
        <v>0</v>
      </c>
      <c r="AA817">
        <v>114</v>
      </c>
      <c r="AB817">
        <v>25</v>
      </c>
      <c r="AC817">
        <v>1</v>
      </c>
      <c r="AD817">
        <v>4</v>
      </c>
      <c r="AE817">
        <v>6</v>
      </c>
      <c r="AF817">
        <v>6</v>
      </c>
      <c r="AG817">
        <v>1</v>
      </c>
      <c r="AH817">
        <v>0</v>
      </c>
      <c r="AI817">
        <v>1</v>
      </c>
      <c r="AJ817">
        <v>1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2</v>
      </c>
      <c r="AY817">
        <v>0</v>
      </c>
      <c r="AZ817">
        <v>2</v>
      </c>
      <c r="BA817">
        <v>25</v>
      </c>
      <c r="BB817">
        <v>26</v>
      </c>
      <c r="BC817">
        <v>5</v>
      </c>
      <c r="BD817">
        <v>1</v>
      </c>
      <c r="BE817">
        <v>0</v>
      </c>
      <c r="BF817">
        <v>6</v>
      </c>
      <c r="BG817">
        <v>2</v>
      </c>
      <c r="BH817">
        <v>1</v>
      </c>
      <c r="BI817">
        <v>0</v>
      </c>
      <c r="BJ817">
        <v>1</v>
      </c>
      <c r="BK817">
        <v>0</v>
      </c>
      <c r="BL817">
        <v>0</v>
      </c>
      <c r="BM817">
        <v>0</v>
      </c>
      <c r="BN817">
        <v>8</v>
      </c>
      <c r="BO817">
        <v>1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1</v>
      </c>
      <c r="BV817">
        <v>0</v>
      </c>
      <c r="BW817">
        <v>0</v>
      </c>
      <c r="BX817">
        <v>0</v>
      </c>
      <c r="BY817">
        <v>0</v>
      </c>
      <c r="BZ817">
        <v>26</v>
      </c>
      <c r="CA817">
        <v>5</v>
      </c>
      <c r="CB817">
        <v>2</v>
      </c>
      <c r="CC817">
        <v>1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1</v>
      </c>
      <c r="CO817">
        <v>1</v>
      </c>
      <c r="CP817">
        <v>5</v>
      </c>
      <c r="CQ817">
        <v>14</v>
      </c>
      <c r="CR817">
        <v>7</v>
      </c>
      <c r="CS817">
        <v>1</v>
      </c>
      <c r="CT817">
        <v>0</v>
      </c>
      <c r="CU817">
        <v>0</v>
      </c>
      <c r="CV817">
        <v>1</v>
      </c>
      <c r="CW817">
        <v>0</v>
      </c>
      <c r="CX817">
        <v>1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1</v>
      </c>
      <c r="DF817">
        <v>0</v>
      </c>
      <c r="DG817">
        <v>0</v>
      </c>
      <c r="DH817">
        <v>1</v>
      </c>
      <c r="DI817">
        <v>0</v>
      </c>
      <c r="DJ817">
        <v>0</v>
      </c>
      <c r="DK817">
        <v>1</v>
      </c>
      <c r="DL817">
        <v>0</v>
      </c>
      <c r="DM817">
        <v>1</v>
      </c>
      <c r="DN817">
        <v>0</v>
      </c>
      <c r="DO817">
        <v>0</v>
      </c>
      <c r="DP817">
        <v>14</v>
      </c>
      <c r="DQ817">
        <v>3</v>
      </c>
      <c r="DR817">
        <v>0</v>
      </c>
      <c r="DS817">
        <v>0</v>
      </c>
      <c r="DT817">
        <v>0</v>
      </c>
      <c r="DU817">
        <v>0</v>
      </c>
      <c r="DV817">
        <v>3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3</v>
      </c>
      <c r="EQ817">
        <v>4</v>
      </c>
      <c r="ER817">
        <v>2</v>
      </c>
      <c r="ES817">
        <v>0</v>
      </c>
      <c r="ET817">
        <v>1</v>
      </c>
      <c r="EU817">
        <v>0</v>
      </c>
      <c r="EV817">
        <v>0</v>
      </c>
      <c r="EW817">
        <v>0</v>
      </c>
      <c r="EX817">
        <v>0</v>
      </c>
      <c r="EY817">
        <v>0</v>
      </c>
      <c r="EZ817">
        <v>0</v>
      </c>
      <c r="FA817">
        <v>0</v>
      </c>
      <c r="FB817">
        <v>1</v>
      </c>
      <c r="FC817">
        <v>0</v>
      </c>
      <c r="FD817">
        <v>0</v>
      </c>
      <c r="FE817">
        <v>0</v>
      </c>
      <c r="FF817">
        <v>0</v>
      </c>
      <c r="FG817">
        <v>0</v>
      </c>
      <c r="FH817">
        <v>0</v>
      </c>
      <c r="FI817">
        <v>0</v>
      </c>
      <c r="FJ817">
        <v>0</v>
      </c>
      <c r="FK817">
        <v>0</v>
      </c>
      <c r="FL817">
        <v>0</v>
      </c>
      <c r="FM817">
        <v>0</v>
      </c>
      <c r="FN817">
        <v>4</v>
      </c>
      <c r="FO817">
        <v>21</v>
      </c>
      <c r="FP817">
        <v>3</v>
      </c>
      <c r="FQ817">
        <v>0</v>
      </c>
      <c r="FR817">
        <v>3</v>
      </c>
      <c r="FS817">
        <v>1</v>
      </c>
      <c r="FT817">
        <v>0</v>
      </c>
      <c r="FU817">
        <v>5</v>
      </c>
      <c r="FV817">
        <v>1</v>
      </c>
      <c r="FW817">
        <v>0</v>
      </c>
      <c r="FX817">
        <v>0</v>
      </c>
      <c r="FY817">
        <v>1</v>
      </c>
      <c r="FZ817">
        <v>2</v>
      </c>
      <c r="GA817">
        <v>0</v>
      </c>
      <c r="GB817">
        <v>2</v>
      </c>
      <c r="GC817">
        <v>0</v>
      </c>
      <c r="GD817">
        <v>0</v>
      </c>
      <c r="GE817">
        <v>1</v>
      </c>
      <c r="GF817">
        <v>0</v>
      </c>
      <c r="GG817">
        <v>0</v>
      </c>
      <c r="GH817">
        <v>0</v>
      </c>
      <c r="GI817">
        <v>1</v>
      </c>
      <c r="GJ817">
        <v>1</v>
      </c>
      <c r="GK817">
        <v>0</v>
      </c>
      <c r="GL817">
        <v>0</v>
      </c>
      <c r="GM817">
        <v>0</v>
      </c>
      <c r="GN817">
        <v>21</v>
      </c>
      <c r="GO817">
        <v>2</v>
      </c>
      <c r="GP817">
        <v>0</v>
      </c>
      <c r="GQ817">
        <v>0</v>
      </c>
      <c r="GR817">
        <v>1</v>
      </c>
      <c r="GS817">
        <v>0</v>
      </c>
      <c r="GT817">
        <v>0</v>
      </c>
      <c r="GU817">
        <v>0</v>
      </c>
      <c r="GV817">
        <v>0</v>
      </c>
      <c r="GW817">
        <v>1</v>
      </c>
      <c r="GX817">
        <v>0</v>
      </c>
      <c r="GY817">
        <v>0</v>
      </c>
      <c r="GZ817">
        <v>0</v>
      </c>
      <c r="HA817">
        <v>0</v>
      </c>
      <c r="HB817">
        <v>0</v>
      </c>
      <c r="HC817">
        <v>0</v>
      </c>
      <c r="HD817">
        <v>0</v>
      </c>
      <c r="HE817">
        <v>0</v>
      </c>
      <c r="HF817">
        <v>0</v>
      </c>
      <c r="HG817">
        <v>0</v>
      </c>
      <c r="HH817">
        <v>2</v>
      </c>
      <c r="HI817">
        <v>2</v>
      </c>
      <c r="HJ817">
        <v>0</v>
      </c>
      <c r="HK817">
        <v>0</v>
      </c>
      <c r="HL817">
        <v>1</v>
      </c>
      <c r="HM817">
        <v>0</v>
      </c>
      <c r="HN817">
        <v>0</v>
      </c>
      <c r="HO817">
        <v>0</v>
      </c>
      <c r="HP817">
        <v>1</v>
      </c>
      <c r="HQ817">
        <v>0</v>
      </c>
      <c r="HR817">
        <v>0</v>
      </c>
      <c r="HS817">
        <v>0</v>
      </c>
      <c r="HT817">
        <v>0</v>
      </c>
      <c r="HU817">
        <v>0</v>
      </c>
      <c r="HV817">
        <v>2</v>
      </c>
      <c r="HW817">
        <v>0</v>
      </c>
      <c r="HX817">
        <v>0</v>
      </c>
      <c r="HY817">
        <v>0</v>
      </c>
      <c r="HZ817">
        <v>0</v>
      </c>
      <c r="IA817">
        <v>0</v>
      </c>
      <c r="IB817">
        <v>0</v>
      </c>
      <c r="IC817">
        <v>0</v>
      </c>
      <c r="ID817">
        <v>0</v>
      </c>
      <c r="IE817">
        <v>0</v>
      </c>
      <c r="IF817">
        <v>0</v>
      </c>
      <c r="IG817">
        <v>0</v>
      </c>
      <c r="IH817">
        <v>0</v>
      </c>
      <c r="II817">
        <v>0</v>
      </c>
      <c r="IJ817">
        <v>0</v>
      </c>
      <c r="IK817">
        <v>0</v>
      </c>
      <c r="IL817">
        <v>0</v>
      </c>
      <c r="IM817">
        <v>12</v>
      </c>
      <c r="IN817">
        <v>3</v>
      </c>
      <c r="IO817">
        <v>3</v>
      </c>
      <c r="IP817">
        <v>2</v>
      </c>
      <c r="IQ817">
        <v>0</v>
      </c>
      <c r="IR817">
        <v>0</v>
      </c>
      <c r="IS817">
        <v>0</v>
      </c>
      <c r="IT817">
        <v>0</v>
      </c>
      <c r="IU817">
        <v>0</v>
      </c>
      <c r="IV817">
        <v>3</v>
      </c>
      <c r="IW817">
        <v>0</v>
      </c>
      <c r="IX817">
        <v>0</v>
      </c>
      <c r="IY817">
        <v>0</v>
      </c>
      <c r="IZ817">
        <v>0</v>
      </c>
      <c r="JA817">
        <v>0</v>
      </c>
      <c r="JB817">
        <v>0</v>
      </c>
      <c r="JC817">
        <v>0</v>
      </c>
      <c r="JD817">
        <v>0</v>
      </c>
      <c r="JE817">
        <v>0</v>
      </c>
      <c r="JF817">
        <v>0</v>
      </c>
      <c r="JG817">
        <v>0</v>
      </c>
      <c r="JH817">
        <v>0</v>
      </c>
      <c r="JI817">
        <v>0</v>
      </c>
      <c r="JJ817">
        <v>1</v>
      </c>
      <c r="JK817">
        <v>0</v>
      </c>
      <c r="JL817">
        <v>12</v>
      </c>
    </row>
    <row r="818" spans="1:272">
      <c r="A818" t="s">
        <v>156</v>
      </c>
      <c r="B818" t="s">
        <v>148</v>
      </c>
      <c r="C818" t="str">
        <f>"161106"</f>
        <v>161106</v>
      </c>
      <c r="D818" t="s">
        <v>155</v>
      </c>
      <c r="E818">
        <v>3</v>
      </c>
      <c r="F818">
        <v>861</v>
      </c>
      <c r="G818">
        <v>660</v>
      </c>
      <c r="H818">
        <v>318</v>
      </c>
      <c r="I818">
        <v>342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342</v>
      </c>
      <c r="T818">
        <v>0</v>
      </c>
      <c r="U818">
        <v>0</v>
      </c>
      <c r="V818">
        <v>342</v>
      </c>
      <c r="W818">
        <v>16</v>
      </c>
      <c r="X818">
        <v>12</v>
      </c>
      <c r="Y818">
        <v>4</v>
      </c>
      <c r="Z818">
        <v>0</v>
      </c>
      <c r="AA818">
        <v>326</v>
      </c>
      <c r="AB818">
        <v>55</v>
      </c>
      <c r="AC818">
        <v>12</v>
      </c>
      <c r="AD818">
        <v>14</v>
      </c>
      <c r="AE818">
        <v>1</v>
      </c>
      <c r="AF818">
        <v>8</v>
      </c>
      <c r="AG818">
        <v>2</v>
      </c>
      <c r="AH818">
        <v>5</v>
      </c>
      <c r="AI818">
        <v>0</v>
      </c>
      <c r="AJ818">
        <v>1</v>
      </c>
      <c r="AK818">
        <v>0</v>
      </c>
      <c r="AL818">
        <v>1</v>
      </c>
      <c r="AM818">
        <v>0</v>
      </c>
      <c r="AN818">
        <v>1</v>
      </c>
      <c r="AO818">
        <v>1</v>
      </c>
      <c r="AP818">
        <v>0</v>
      </c>
      <c r="AQ818">
        <v>1</v>
      </c>
      <c r="AR818">
        <v>1</v>
      </c>
      <c r="AS818">
        <v>1</v>
      </c>
      <c r="AT818">
        <v>0</v>
      </c>
      <c r="AU818">
        <v>1</v>
      </c>
      <c r="AV818">
        <v>2</v>
      </c>
      <c r="AW818">
        <v>0</v>
      </c>
      <c r="AX818">
        <v>2</v>
      </c>
      <c r="AY818">
        <v>1</v>
      </c>
      <c r="AZ818">
        <v>0</v>
      </c>
      <c r="BA818">
        <v>55</v>
      </c>
      <c r="BB818">
        <v>70</v>
      </c>
      <c r="BC818">
        <v>8</v>
      </c>
      <c r="BD818">
        <v>2</v>
      </c>
      <c r="BE818">
        <v>1</v>
      </c>
      <c r="BF818">
        <v>7</v>
      </c>
      <c r="BG818">
        <v>5</v>
      </c>
      <c r="BH818">
        <v>3</v>
      </c>
      <c r="BI818">
        <v>0</v>
      </c>
      <c r="BJ818">
        <v>0</v>
      </c>
      <c r="BK818">
        <v>0</v>
      </c>
      <c r="BL818">
        <v>2</v>
      </c>
      <c r="BM818">
        <v>0</v>
      </c>
      <c r="BN818">
        <v>32</v>
      </c>
      <c r="BO818">
        <v>0</v>
      </c>
      <c r="BP818">
        <v>0</v>
      </c>
      <c r="BQ818">
        <v>2</v>
      </c>
      <c r="BR818">
        <v>1</v>
      </c>
      <c r="BS818">
        <v>1</v>
      </c>
      <c r="BT818">
        <v>0</v>
      </c>
      <c r="BU818">
        <v>0</v>
      </c>
      <c r="BV818">
        <v>1</v>
      </c>
      <c r="BW818">
        <v>3</v>
      </c>
      <c r="BX818">
        <v>0</v>
      </c>
      <c r="BY818">
        <v>2</v>
      </c>
      <c r="BZ818">
        <v>70</v>
      </c>
      <c r="CA818">
        <v>7</v>
      </c>
      <c r="CB818">
        <v>2</v>
      </c>
      <c r="CC818">
        <v>1</v>
      </c>
      <c r="CD818">
        <v>0</v>
      </c>
      <c r="CE818">
        <v>0</v>
      </c>
      <c r="CF818">
        <v>1</v>
      </c>
      <c r="CG818">
        <v>0</v>
      </c>
      <c r="CH818">
        <v>0</v>
      </c>
      <c r="CI818">
        <v>0</v>
      </c>
      <c r="CJ818">
        <v>0</v>
      </c>
      <c r="CK818">
        <v>1</v>
      </c>
      <c r="CL818">
        <v>0</v>
      </c>
      <c r="CM818">
        <v>0</v>
      </c>
      <c r="CN818">
        <v>1</v>
      </c>
      <c r="CO818">
        <v>1</v>
      </c>
      <c r="CP818">
        <v>7</v>
      </c>
      <c r="CQ818">
        <v>17</v>
      </c>
      <c r="CR818">
        <v>12</v>
      </c>
      <c r="CS818">
        <v>4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1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17</v>
      </c>
      <c r="DQ818">
        <v>10</v>
      </c>
      <c r="DR818">
        <v>0</v>
      </c>
      <c r="DS818">
        <v>0</v>
      </c>
      <c r="DT818">
        <v>0</v>
      </c>
      <c r="DU818">
        <v>0</v>
      </c>
      <c r="DV818">
        <v>8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1</v>
      </c>
      <c r="EF818">
        <v>0</v>
      </c>
      <c r="EG818">
        <v>0</v>
      </c>
      <c r="EH818">
        <v>0</v>
      </c>
      <c r="EI818">
        <v>1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10</v>
      </c>
      <c r="EQ818">
        <v>5</v>
      </c>
      <c r="ER818">
        <v>2</v>
      </c>
      <c r="ES818">
        <v>1</v>
      </c>
      <c r="ET818">
        <v>1</v>
      </c>
      <c r="EU818">
        <v>0</v>
      </c>
      <c r="EV818">
        <v>0</v>
      </c>
      <c r="EW818">
        <v>0</v>
      </c>
      <c r="EX818">
        <v>1</v>
      </c>
      <c r="EY818">
        <v>0</v>
      </c>
      <c r="EZ818">
        <v>0</v>
      </c>
      <c r="FA818">
        <v>0</v>
      </c>
      <c r="FB818">
        <v>0</v>
      </c>
      <c r="FC818">
        <v>0</v>
      </c>
      <c r="FD818">
        <v>0</v>
      </c>
      <c r="FE818">
        <v>0</v>
      </c>
      <c r="FF818">
        <v>0</v>
      </c>
      <c r="FG818">
        <v>0</v>
      </c>
      <c r="FH818">
        <v>0</v>
      </c>
      <c r="FI818">
        <v>0</v>
      </c>
      <c r="FJ818">
        <v>0</v>
      </c>
      <c r="FK818">
        <v>0</v>
      </c>
      <c r="FL818">
        <v>0</v>
      </c>
      <c r="FM818">
        <v>0</v>
      </c>
      <c r="FN818">
        <v>5</v>
      </c>
      <c r="FO818">
        <v>26</v>
      </c>
      <c r="FP818">
        <v>13</v>
      </c>
      <c r="FQ818">
        <v>4</v>
      </c>
      <c r="FR818">
        <v>1</v>
      </c>
      <c r="FS818">
        <v>0</v>
      </c>
      <c r="FT818">
        <v>0</v>
      </c>
      <c r="FU818">
        <v>3</v>
      </c>
      <c r="FV818">
        <v>0</v>
      </c>
      <c r="FW818">
        <v>0</v>
      </c>
      <c r="FX818">
        <v>0</v>
      </c>
      <c r="FY818">
        <v>0</v>
      </c>
      <c r="FZ818">
        <v>1</v>
      </c>
      <c r="GA818">
        <v>0</v>
      </c>
      <c r="GB818">
        <v>1</v>
      </c>
      <c r="GC818">
        <v>0</v>
      </c>
      <c r="GD818">
        <v>0</v>
      </c>
      <c r="GE818">
        <v>0</v>
      </c>
      <c r="GF818">
        <v>0</v>
      </c>
      <c r="GG818">
        <v>1</v>
      </c>
      <c r="GH818">
        <v>2</v>
      </c>
      <c r="GI818">
        <v>0</v>
      </c>
      <c r="GJ818">
        <v>0</v>
      </c>
      <c r="GK818">
        <v>0</v>
      </c>
      <c r="GL818">
        <v>0</v>
      </c>
      <c r="GM818">
        <v>0</v>
      </c>
      <c r="GN818">
        <v>26</v>
      </c>
      <c r="GO818">
        <v>9</v>
      </c>
      <c r="GP818">
        <v>2</v>
      </c>
      <c r="GQ818">
        <v>1</v>
      </c>
      <c r="GR818">
        <v>2</v>
      </c>
      <c r="GS818">
        <v>1</v>
      </c>
      <c r="GT818">
        <v>0</v>
      </c>
      <c r="GU818">
        <v>0</v>
      </c>
      <c r="GV818">
        <v>0</v>
      </c>
      <c r="GW818">
        <v>0</v>
      </c>
      <c r="GX818">
        <v>0</v>
      </c>
      <c r="GY818">
        <v>0</v>
      </c>
      <c r="GZ818">
        <v>0</v>
      </c>
      <c r="HA818">
        <v>0</v>
      </c>
      <c r="HB818">
        <v>0</v>
      </c>
      <c r="HC818">
        <v>1</v>
      </c>
      <c r="HD818">
        <v>0</v>
      </c>
      <c r="HE818">
        <v>0</v>
      </c>
      <c r="HF818">
        <v>0</v>
      </c>
      <c r="HG818">
        <v>2</v>
      </c>
      <c r="HH818">
        <v>9</v>
      </c>
      <c r="HI818">
        <v>3</v>
      </c>
      <c r="HJ818">
        <v>0</v>
      </c>
      <c r="HK818">
        <v>0</v>
      </c>
      <c r="HL818">
        <v>0</v>
      </c>
      <c r="HM818">
        <v>0</v>
      </c>
      <c r="HN818">
        <v>0</v>
      </c>
      <c r="HO818">
        <v>0</v>
      </c>
      <c r="HP818">
        <v>2</v>
      </c>
      <c r="HQ818">
        <v>0</v>
      </c>
      <c r="HR818">
        <v>0</v>
      </c>
      <c r="HS818">
        <v>1</v>
      </c>
      <c r="HT818">
        <v>0</v>
      </c>
      <c r="HU818">
        <v>0</v>
      </c>
      <c r="HV818">
        <v>3</v>
      </c>
      <c r="HW818">
        <v>1</v>
      </c>
      <c r="HX818">
        <v>0</v>
      </c>
      <c r="HY818">
        <v>0</v>
      </c>
      <c r="HZ818">
        <v>0</v>
      </c>
      <c r="IA818">
        <v>0</v>
      </c>
      <c r="IB818">
        <v>0</v>
      </c>
      <c r="IC818">
        <v>0</v>
      </c>
      <c r="ID818">
        <v>0</v>
      </c>
      <c r="IE818">
        <v>0</v>
      </c>
      <c r="IF818">
        <v>0</v>
      </c>
      <c r="IG818">
        <v>0</v>
      </c>
      <c r="IH818">
        <v>0</v>
      </c>
      <c r="II818">
        <v>0</v>
      </c>
      <c r="IJ818">
        <v>0</v>
      </c>
      <c r="IK818">
        <v>1</v>
      </c>
      <c r="IL818">
        <v>1</v>
      </c>
      <c r="IM818">
        <v>123</v>
      </c>
      <c r="IN818">
        <v>25</v>
      </c>
      <c r="IO818">
        <v>45</v>
      </c>
      <c r="IP818">
        <v>26</v>
      </c>
      <c r="IQ818">
        <v>2</v>
      </c>
      <c r="IR818">
        <v>1</v>
      </c>
      <c r="IS818">
        <v>1</v>
      </c>
      <c r="IT818">
        <v>2</v>
      </c>
      <c r="IU818">
        <v>1</v>
      </c>
      <c r="IV818">
        <v>10</v>
      </c>
      <c r="IW818">
        <v>0</v>
      </c>
      <c r="IX818">
        <v>1</v>
      </c>
      <c r="IY818">
        <v>0</v>
      </c>
      <c r="IZ818">
        <v>2</v>
      </c>
      <c r="JA818">
        <v>0</v>
      </c>
      <c r="JB818">
        <v>0</v>
      </c>
      <c r="JC818">
        <v>1</v>
      </c>
      <c r="JD818">
        <v>0</v>
      </c>
      <c r="JE818">
        <v>0</v>
      </c>
      <c r="JF818">
        <v>0</v>
      </c>
      <c r="JG818">
        <v>1</v>
      </c>
      <c r="JH818">
        <v>5</v>
      </c>
      <c r="JI818">
        <v>0</v>
      </c>
      <c r="JJ818">
        <v>0</v>
      </c>
      <c r="JK818">
        <v>0</v>
      </c>
      <c r="JL818">
        <v>123</v>
      </c>
    </row>
    <row r="819" spans="1:272">
      <c r="A819" t="s">
        <v>154</v>
      </c>
      <c r="B819" t="s">
        <v>148</v>
      </c>
      <c r="C819" t="str">
        <f>"161106"</f>
        <v>161106</v>
      </c>
      <c r="D819" t="s">
        <v>150</v>
      </c>
      <c r="E819">
        <v>4</v>
      </c>
      <c r="F819">
        <v>748</v>
      </c>
      <c r="G819">
        <v>570</v>
      </c>
      <c r="H819">
        <v>348</v>
      </c>
      <c r="I819">
        <v>222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222</v>
      </c>
      <c r="T819">
        <v>0</v>
      </c>
      <c r="U819">
        <v>0</v>
      </c>
      <c r="V819">
        <v>222</v>
      </c>
      <c r="W819">
        <v>12</v>
      </c>
      <c r="X819">
        <v>11</v>
      </c>
      <c r="Y819">
        <v>1</v>
      </c>
      <c r="Z819">
        <v>0</v>
      </c>
      <c r="AA819">
        <v>210</v>
      </c>
      <c r="AB819">
        <v>46</v>
      </c>
      <c r="AC819">
        <v>7</v>
      </c>
      <c r="AD819">
        <v>9</v>
      </c>
      <c r="AE819">
        <v>11</v>
      </c>
      <c r="AF819">
        <v>11</v>
      </c>
      <c r="AG819">
        <v>0</v>
      </c>
      <c r="AH819">
        <v>3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2</v>
      </c>
      <c r="AP819">
        <v>0</v>
      </c>
      <c r="AQ819">
        <v>0</v>
      </c>
      <c r="AR819">
        <v>0</v>
      </c>
      <c r="AS819">
        <v>0</v>
      </c>
      <c r="AT819">
        <v>1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2</v>
      </c>
      <c r="BA819">
        <v>46</v>
      </c>
      <c r="BB819">
        <v>84</v>
      </c>
      <c r="BC819">
        <v>4</v>
      </c>
      <c r="BD819">
        <v>3</v>
      </c>
      <c r="BE819">
        <v>1</v>
      </c>
      <c r="BF819">
        <v>5</v>
      </c>
      <c r="BG819">
        <v>3</v>
      </c>
      <c r="BH819">
        <v>1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64</v>
      </c>
      <c r="BO819">
        <v>0</v>
      </c>
      <c r="BP819">
        <v>0</v>
      </c>
      <c r="BQ819">
        <v>1</v>
      </c>
      <c r="BR819">
        <v>0</v>
      </c>
      <c r="BS819">
        <v>0</v>
      </c>
      <c r="BT819">
        <v>0</v>
      </c>
      <c r="BU819">
        <v>1</v>
      </c>
      <c r="BV819">
        <v>1</v>
      </c>
      <c r="BW819">
        <v>0</v>
      </c>
      <c r="BX819">
        <v>0</v>
      </c>
      <c r="BY819">
        <v>0</v>
      </c>
      <c r="BZ819">
        <v>84</v>
      </c>
      <c r="CA819">
        <v>1</v>
      </c>
      <c r="CB819">
        <v>0</v>
      </c>
      <c r="CC819">
        <v>0</v>
      </c>
      <c r="CD819">
        <v>1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1</v>
      </c>
      <c r="CQ819">
        <v>8</v>
      </c>
      <c r="CR819">
        <v>2</v>
      </c>
      <c r="CS819">
        <v>4</v>
      </c>
      <c r="CT819">
        <v>0</v>
      </c>
      <c r="CU819">
        <v>0</v>
      </c>
      <c r="CV819">
        <v>1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1</v>
      </c>
      <c r="DP819">
        <v>8</v>
      </c>
      <c r="DQ819">
        <v>5</v>
      </c>
      <c r="DR819">
        <v>0</v>
      </c>
      <c r="DS819">
        <v>0</v>
      </c>
      <c r="DT819">
        <v>0</v>
      </c>
      <c r="DU819">
        <v>0</v>
      </c>
      <c r="DV819">
        <v>4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1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0</v>
      </c>
      <c r="EP819">
        <v>5</v>
      </c>
      <c r="EQ819">
        <v>3</v>
      </c>
      <c r="ER819">
        <v>1</v>
      </c>
      <c r="ES819">
        <v>1</v>
      </c>
      <c r="ET819">
        <v>0</v>
      </c>
      <c r="EU819">
        <v>0</v>
      </c>
      <c r="EV819">
        <v>0</v>
      </c>
      <c r="EW819">
        <v>0</v>
      </c>
      <c r="EX819">
        <v>0</v>
      </c>
      <c r="EY819">
        <v>0</v>
      </c>
      <c r="EZ819">
        <v>0</v>
      </c>
      <c r="FA819">
        <v>0</v>
      </c>
      <c r="FB819">
        <v>0</v>
      </c>
      <c r="FC819">
        <v>0</v>
      </c>
      <c r="FD819">
        <v>0</v>
      </c>
      <c r="FE819">
        <v>0</v>
      </c>
      <c r="FF819">
        <v>0</v>
      </c>
      <c r="FG819">
        <v>0</v>
      </c>
      <c r="FH819">
        <v>0</v>
      </c>
      <c r="FI819">
        <v>0</v>
      </c>
      <c r="FJ819">
        <v>1</v>
      </c>
      <c r="FK819">
        <v>0</v>
      </c>
      <c r="FL819">
        <v>0</v>
      </c>
      <c r="FM819">
        <v>0</v>
      </c>
      <c r="FN819">
        <v>3</v>
      </c>
      <c r="FO819">
        <v>12</v>
      </c>
      <c r="FP819">
        <v>4</v>
      </c>
      <c r="FQ819">
        <v>0</v>
      </c>
      <c r="FR819">
        <v>3</v>
      </c>
      <c r="FS819">
        <v>1</v>
      </c>
      <c r="FT819">
        <v>0</v>
      </c>
      <c r="FU819">
        <v>1</v>
      </c>
      <c r="FV819">
        <v>0</v>
      </c>
      <c r="FW819">
        <v>0</v>
      </c>
      <c r="FX819">
        <v>0</v>
      </c>
      <c r="FY819">
        <v>0</v>
      </c>
      <c r="FZ819">
        <v>0</v>
      </c>
      <c r="GA819">
        <v>0</v>
      </c>
      <c r="GB819">
        <v>0</v>
      </c>
      <c r="GC819">
        <v>0</v>
      </c>
      <c r="GD819">
        <v>1</v>
      </c>
      <c r="GE819">
        <v>0</v>
      </c>
      <c r="GF819">
        <v>0</v>
      </c>
      <c r="GG819">
        <v>0</v>
      </c>
      <c r="GH819">
        <v>0</v>
      </c>
      <c r="GI819">
        <v>0</v>
      </c>
      <c r="GJ819">
        <v>1</v>
      </c>
      <c r="GK819">
        <v>1</v>
      </c>
      <c r="GL819">
        <v>0</v>
      </c>
      <c r="GM819">
        <v>0</v>
      </c>
      <c r="GN819">
        <v>12</v>
      </c>
      <c r="GO819">
        <v>4</v>
      </c>
      <c r="GP819">
        <v>0</v>
      </c>
      <c r="GQ819">
        <v>0</v>
      </c>
      <c r="GR819">
        <v>1</v>
      </c>
      <c r="GS819">
        <v>0</v>
      </c>
      <c r="GT819">
        <v>0</v>
      </c>
      <c r="GU819">
        <v>0</v>
      </c>
      <c r="GV819">
        <v>0</v>
      </c>
      <c r="GW819">
        <v>0</v>
      </c>
      <c r="GX819">
        <v>0</v>
      </c>
      <c r="GY819">
        <v>0</v>
      </c>
      <c r="GZ819">
        <v>0</v>
      </c>
      <c r="HA819">
        <v>0</v>
      </c>
      <c r="HB819">
        <v>0</v>
      </c>
      <c r="HC819">
        <v>0</v>
      </c>
      <c r="HD819">
        <v>0</v>
      </c>
      <c r="HE819">
        <v>0</v>
      </c>
      <c r="HF819">
        <v>1</v>
      </c>
      <c r="HG819">
        <v>2</v>
      </c>
      <c r="HH819">
        <v>4</v>
      </c>
      <c r="HI819">
        <v>3</v>
      </c>
      <c r="HJ819">
        <v>0</v>
      </c>
      <c r="HK819">
        <v>0</v>
      </c>
      <c r="HL819">
        <v>0</v>
      </c>
      <c r="HM819">
        <v>0</v>
      </c>
      <c r="HN819">
        <v>0</v>
      </c>
      <c r="HO819">
        <v>0</v>
      </c>
      <c r="HP819">
        <v>1</v>
      </c>
      <c r="HQ819">
        <v>0</v>
      </c>
      <c r="HR819">
        <v>0</v>
      </c>
      <c r="HS819">
        <v>0</v>
      </c>
      <c r="HT819">
        <v>0</v>
      </c>
      <c r="HU819">
        <v>2</v>
      </c>
      <c r="HV819">
        <v>3</v>
      </c>
      <c r="HW819">
        <v>0</v>
      </c>
      <c r="HX819">
        <v>0</v>
      </c>
      <c r="HY819">
        <v>0</v>
      </c>
      <c r="HZ819">
        <v>0</v>
      </c>
      <c r="IA819">
        <v>0</v>
      </c>
      <c r="IB819">
        <v>0</v>
      </c>
      <c r="IC819">
        <v>0</v>
      </c>
      <c r="ID819">
        <v>0</v>
      </c>
      <c r="IE819">
        <v>0</v>
      </c>
      <c r="IF819">
        <v>0</v>
      </c>
      <c r="IG819">
        <v>0</v>
      </c>
      <c r="IH819">
        <v>0</v>
      </c>
      <c r="II819">
        <v>0</v>
      </c>
      <c r="IJ819">
        <v>0</v>
      </c>
      <c r="IK819">
        <v>0</v>
      </c>
      <c r="IL819">
        <v>0</v>
      </c>
      <c r="IM819">
        <v>44</v>
      </c>
      <c r="IN819">
        <v>10</v>
      </c>
      <c r="IO819">
        <v>8</v>
      </c>
      <c r="IP819">
        <v>7</v>
      </c>
      <c r="IQ819">
        <v>3</v>
      </c>
      <c r="IR819">
        <v>0</v>
      </c>
      <c r="IS819">
        <v>0</v>
      </c>
      <c r="IT819">
        <v>0</v>
      </c>
      <c r="IU819">
        <v>0</v>
      </c>
      <c r="IV819">
        <v>10</v>
      </c>
      <c r="IW819">
        <v>0</v>
      </c>
      <c r="IX819">
        <v>1</v>
      </c>
      <c r="IY819">
        <v>0</v>
      </c>
      <c r="IZ819">
        <v>0</v>
      </c>
      <c r="JA819">
        <v>0</v>
      </c>
      <c r="JB819">
        <v>0</v>
      </c>
      <c r="JC819">
        <v>1</v>
      </c>
      <c r="JD819">
        <v>1</v>
      </c>
      <c r="JE819">
        <v>0</v>
      </c>
      <c r="JF819">
        <v>0</v>
      </c>
      <c r="JG819">
        <v>0</v>
      </c>
      <c r="JH819">
        <v>1</v>
      </c>
      <c r="JI819">
        <v>2</v>
      </c>
      <c r="JJ819">
        <v>0</v>
      </c>
      <c r="JK819">
        <v>0</v>
      </c>
      <c r="JL819">
        <v>44</v>
      </c>
    </row>
    <row r="820" spans="1:272">
      <c r="A820" t="s">
        <v>153</v>
      </c>
      <c r="B820" t="s">
        <v>148</v>
      </c>
      <c r="C820" t="str">
        <f>"161106"</f>
        <v>161106</v>
      </c>
      <c r="D820" t="s">
        <v>152</v>
      </c>
      <c r="E820">
        <v>5</v>
      </c>
      <c r="F820">
        <v>736</v>
      </c>
      <c r="G820">
        <v>560</v>
      </c>
      <c r="H820">
        <v>312</v>
      </c>
      <c r="I820">
        <v>248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248</v>
      </c>
      <c r="T820">
        <v>0</v>
      </c>
      <c r="U820">
        <v>0</v>
      </c>
      <c r="V820">
        <v>248</v>
      </c>
      <c r="W820">
        <v>8</v>
      </c>
      <c r="X820">
        <v>3</v>
      </c>
      <c r="Y820">
        <v>5</v>
      </c>
      <c r="Z820">
        <v>0</v>
      </c>
      <c r="AA820">
        <v>240</v>
      </c>
      <c r="AB820">
        <v>51</v>
      </c>
      <c r="AC820">
        <v>9</v>
      </c>
      <c r="AD820">
        <v>13</v>
      </c>
      <c r="AE820">
        <v>9</v>
      </c>
      <c r="AF820">
        <v>7</v>
      </c>
      <c r="AG820">
        <v>1</v>
      </c>
      <c r="AH820">
        <v>0</v>
      </c>
      <c r="AI820">
        <v>0</v>
      </c>
      <c r="AJ820">
        <v>0</v>
      </c>
      <c r="AK820">
        <v>2</v>
      </c>
      <c r="AL820">
        <v>0</v>
      </c>
      <c r="AM820">
        <v>0</v>
      </c>
      <c r="AN820">
        <v>2</v>
      </c>
      <c r="AO820">
        <v>0</v>
      </c>
      <c r="AP820">
        <v>0</v>
      </c>
      <c r="AQ820">
        <v>0</v>
      </c>
      <c r="AR820">
        <v>2</v>
      </c>
      <c r="AS820">
        <v>2</v>
      </c>
      <c r="AT820">
        <v>1</v>
      </c>
      <c r="AU820">
        <v>0</v>
      </c>
      <c r="AV820">
        <v>0</v>
      </c>
      <c r="AW820">
        <v>0</v>
      </c>
      <c r="AX820">
        <v>0</v>
      </c>
      <c r="AY820">
        <v>1</v>
      </c>
      <c r="AZ820">
        <v>2</v>
      </c>
      <c r="BA820">
        <v>51</v>
      </c>
      <c r="BB820">
        <v>45</v>
      </c>
      <c r="BC820">
        <v>4</v>
      </c>
      <c r="BD820">
        <v>1</v>
      </c>
      <c r="BE820">
        <v>6</v>
      </c>
      <c r="BF820">
        <v>8</v>
      </c>
      <c r="BG820">
        <v>3</v>
      </c>
      <c r="BH820">
        <v>4</v>
      </c>
      <c r="BI820">
        <v>1</v>
      </c>
      <c r="BJ820">
        <v>1</v>
      </c>
      <c r="BK820">
        <v>0</v>
      </c>
      <c r="BL820">
        <v>1</v>
      </c>
      <c r="BM820">
        <v>0</v>
      </c>
      <c r="BN820">
        <v>15</v>
      </c>
      <c r="BO820">
        <v>0</v>
      </c>
      <c r="BP820">
        <v>0</v>
      </c>
      <c r="BQ820">
        <v>1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45</v>
      </c>
      <c r="CA820">
        <v>4</v>
      </c>
      <c r="CB820">
        <v>2</v>
      </c>
      <c r="CC820">
        <v>1</v>
      </c>
      <c r="CD820">
        <v>0</v>
      </c>
      <c r="CE820">
        <v>0</v>
      </c>
      <c r="CF820">
        <v>1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4</v>
      </c>
      <c r="CQ820">
        <v>3</v>
      </c>
      <c r="CR820">
        <v>2</v>
      </c>
      <c r="CS820">
        <v>0</v>
      </c>
      <c r="CT820">
        <v>0</v>
      </c>
      <c r="CU820">
        <v>0</v>
      </c>
      <c r="CV820">
        <v>1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3</v>
      </c>
      <c r="DQ820">
        <v>4</v>
      </c>
      <c r="DR820">
        <v>0</v>
      </c>
      <c r="DS820">
        <v>0</v>
      </c>
      <c r="DT820">
        <v>0</v>
      </c>
      <c r="DU820">
        <v>1</v>
      </c>
      <c r="DV820">
        <v>2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1</v>
      </c>
      <c r="EP820">
        <v>4</v>
      </c>
      <c r="EQ820">
        <v>8</v>
      </c>
      <c r="ER820">
        <v>1</v>
      </c>
      <c r="ES820">
        <v>0</v>
      </c>
      <c r="ET820">
        <v>0</v>
      </c>
      <c r="EU820">
        <v>0</v>
      </c>
      <c r="EV820">
        <v>1</v>
      </c>
      <c r="EW820">
        <v>0</v>
      </c>
      <c r="EX820">
        <v>0</v>
      </c>
      <c r="EY820">
        <v>0</v>
      </c>
      <c r="EZ820">
        <v>0</v>
      </c>
      <c r="FA820">
        <v>0</v>
      </c>
      <c r="FB820">
        <v>0</v>
      </c>
      <c r="FC820">
        <v>0</v>
      </c>
      <c r="FD820">
        <v>0</v>
      </c>
      <c r="FE820">
        <v>0</v>
      </c>
      <c r="FF820">
        <v>0</v>
      </c>
      <c r="FG820">
        <v>0</v>
      </c>
      <c r="FH820">
        <v>0</v>
      </c>
      <c r="FI820">
        <v>0</v>
      </c>
      <c r="FJ820">
        <v>6</v>
      </c>
      <c r="FK820">
        <v>0</v>
      </c>
      <c r="FL820">
        <v>0</v>
      </c>
      <c r="FM820">
        <v>0</v>
      </c>
      <c r="FN820">
        <v>8</v>
      </c>
      <c r="FO820">
        <v>31</v>
      </c>
      <c r="FP820">
        <v>14</v>
      </c>
      <c r="FQ820">
        <v>0</v>
      </c>
      <c r="FR820">
        <v>1</v>
      </c>
      <c r="FS820">
        <v>4</v>
      </c>
      <c r="FT820">
        <v>0</v>
      </c>
      <c r="FU820">
        <v>4</v>
      </c>
      <c r="FV820">
        <v>0</v>
      </c>
      <c r="FW820">
        <v>0</v>
      </c>
      <c r="FX820">
        <v>0</v>
      </c>
      <c r="FY820">
        <v>0</v>
      </c>
      <c r="FZ820">
        <v>1</v>
      </c>
      <c r="GA820">
        <v>0</v>
      </c>
      <c r="GB820">
        <v>0</v>
      </c>
      <c r="GC820">
        <v>1</v>
      </c>
      <c r="GD820">
        <v>0</v>
      </c>
      <c r="GE820">
        <v>1</v>
      </c>
      <c r="GF820">
        <v>1</v>
      </c>
      <c r="GG820">
        <v>0</v>
      </c>
      <c r="GH820">
        <v>1</v>
      </c>
      <c r="GI820">
        <v>0</v>
      </c>
      <c r="GJ820">
        <v>1</v>
      </c>
      <c r="GK820">
        <v>0</v>
      </c>
      <c r="GL820">
        <v>1</v>
      </c>
      <c r="GM820">
        <v>1</v>
      </c>
      <c r="GN820">
        <v>31</v>
      </c>
      <c r="GO820">
        <v>6</v>
      </c>
      <c r="GP820">
        <v>4</v>
      </c>
      <c r="GQ820">
        <v>1</v>
      </c>
      <c r="GR820">
        <v>0</v>
      </c>
      <c r="GS820">
        <v>0</v>
      </c>
      <c r="GT820">
        <v>0</v>
      </c>
      <c r="GU820">
        <v>0</v>
      </c>
      <c r="GV820">
        <v>0</v>
      </c>
      <c r="GW820">
        <v>0</v>
      </c>
      <c r="GX820">
        <v>0</v>
      </c>
      <c r="GY820">
        <v>0</v>
      </c>
      <c r="GZ820">
        <v>0</v>
      </c>
      <c r="HA820">
        <v>0</v>
      </c>
      <c r="HB820">
        <v>0</v>
      </c>
      <c r="HC820">
        <v>0</v>
      </c>
      <c r="HD820">
        <v>0</v>
      </c>
      <c r="HE820">
        <v>0</v>
      </c>
      <c r="HF820">
        <v>0</v>
      </c>
      <c r="HG820">
        <v>1</v>
      </c>
      <c r="HH820">
        <v>6</v>
      </c>
      <c r="HI820">
        <v>4</v>
      </c>
      <c r="HJ820">
        <v>0</v>
      </c>
      <c r="HK820">
        <v>0</v>
      </c>
      <c r="HL820">
        <v>1</v>
      </c>
      <c r="HM820">
        <v>0</v>
      </c>
      <c r="HN820">
        <v>0</v>
      </c>
      <c r="HO820">
        <v>1</v>
      </c>
      <c r="HP820">
        <v>1</v>
      </c>
      <c r="HQ820">
        <v>0</v>
      </c>
      <c r="HR820">
        <v>0</v>
      </c>
      <c r="HS820">
        <v>0</v>
      </c>
      <c r="HT820">
        <v>0</v>
      </c>
      <c r="HU820">
        <v>1</v>
      </c>
      <c r="HV820">
        <v>4</v>
      </c>
      <c r="HW820">
        <v>2</v>
      </c>
      <c r="HX820">
        <v>0</v>
      </c>
      <c r="HY820">
        <v>0</v>
      </c>
      <c r="HZ820">
        <v>0</v>
      </c>
      <c r="IA820">
        <v>0</v>
      </c>
      <c r="IB820">
        <v>0</v>
      </c>
      <c r="IC820">
        <v>0</v>
      </c>
      <c r="ID820">
        <v>1</v>
      </c>
      <c r="IE820">
        <v>0</v>
      </c>
      <c r="IF820">
        <v>0</v>
      </c>
      <c r="IG820">
        <v>0</v>
      </c>
      <c r="IH820">
        <v>0</v>
      </c>
      <c r="II820">
        <v>0</v>
      </c>
      <c r="IJ820">
        <v>0</v>
      </c>
      <c r="IK820">
        <v>1</v>
      </c>
      <c r="IL820">
        <v>2</v>
      </c>
      <c r="IM820">
        <v>82</v>
      </c>
      <c r="IN820">
        <v>14</v>
      </c>
      <c r="IO820">
        <v>22</v>
      </c>
      <c r="IP820">
        <v>13</v>
      </c>
      <c r="IQ820">
        <v>7</v>
      </c>
      <c r="IR820">
        <v>1</v>
      </c>
      <c r="IS820">
        <v>0</v>
      </c>
      <c r="IT820">
        <v>1</v>
      </c>
      <c r="IU820">
        <v>0</v>
      </c>
      <c r="IV820">
        <v>7</v>
      </c>
      <c r="IW820">
        <v>1</v>
      </c>
      <c r="IX820">
        <v>0</v>
      </c>
      <c r="IY820">
        <v>0</v>
      </c>
      <c r="IZ820">
        <v>1</v>
      </c>
      <c r="JA820">
        <v>0</v>
      </c>
      <c r="JB820">
        <v>0</v>
      </c>
      <c r="JC820">
        <v>2</v>
      </c>
      <c r="JD820">
        <v>0</v>
      </c>
      <c r="JE820">
        <v>0</v>
      </c>
      <c r="JF820">
        <v>1</v>
      </c>
      <c r="JG820">
        <v>3</v>
      </c>
      <c r="JH820">
        <v>7</v>
      </c>
      <c r="JI820">
        <v>2</v>
      </c>
      <c r="JJ820">
        <v>0</v>
      </c>
      <c r="JK820">
        <v>0</v>
      </c>
      <c r="JL820">
        <v>82</v>
      </c>
    </row>
    <row r="821" spans="1:272">
      <c r="A821" s="1" t="s">
        <v>151</v>
      </c>
      <c r="B821" t="s">
        <v>148</v>
      </c>
      <c r="C821" t="str">
        <f>"161106"</f>
        <v>161106</v>
      </c>
      <c r="D821" t="s">
        <v>150</v>
      </c>
      <c r="E821">
        <v>6</v>
      </c>
      <c r="F821">
        <v>492</v>
      </c>
      <c r="G821">
        <v>380</v>
      </c>
      <c r="H821">
        <v>185</v>
      </c>
      <c r="I821">
        <v>195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195</v>
      </c>
      <c r="T821">
        <v>0</v>
      </c>
      <c r="U821">
        <v>0</v>
      </c>
      <c r="V821">
        <v>195</v>
      </c>
      <c r="W821">
        <v>18</v>
      </c>
      <c r="X821">
        <v>11</v>
      </c>
      <c r="Y821">
        <v>2</v>
      </c>
      <c r="Z821">
        <v>0</v>
      </c>
      <c r="AA821">
        <v>177</v>
      </c>
      <c r="AB821">
        <v>44</v>
      </c>
      <c r="AC821">
        <v>9</v>
      </c>
      <c r="AD821">
        <v>4</v>
      </c>
      <c r="AE821">
        <v>8</v>
      </c>
      <c r="AF821">
        <v>12</v>
      </c>
      <c r="AG821">
        <v>1</v>
      </c>
      <c r="AH821">
        <v>1</v>
      </c>
      <c r="AI821">
        <v>1</v>
      </c>
      <c r="AJ821">
        <v>1</v>
      </c>
      <c r="AK821">
        <v>3</v>
      </c>
      <c r="AL821">
        <v>0</v>
      </c>
      <c r="AM821">
        <v>0</v>
      </c>
      <c r="AN821">
        <v>0</v>
      </c>
      <c r="AO821">
        <v>2</v>
      </c>
      <c r="AP821">
        <v>0</v>
      </c>
      <c r="AQ821">
        <v>0</v>
      </c>
      <c r="AR821">
        <v>0</v>
      </c>
      <c r="AS821">
        <v>0</v>
      </c>
      <c r="AT821">
        <v>1</v>
      </c>
      <c r="AU821">
        <v>0</v>
      </c>
      <c r="AV821">
        <v>0</v>
      </c>
      <c r="AW821">
        <v>0</v>
      </c>
      <c r="AX821">
        <v>1</v>
      </c>
      <c r="AY821">
        <v>0</v>
      </c>
      <c r="AZ821">
        <v>0</v>
      </c>
      <c r="BA821">
        <v>44</v>
      </c>
      <c r="BB821">
        <v>29</v>
      </c>
      <c r="BC821">
        <v>6</v>
      </c>
      <c r="BD821">
        <v>0</v>
      </c>
      <c r="BE821">
        <v>0</v>
      </c>
      <c r="BF821">
        <v>2</v>
      </c>
      <c r="BG821">
        <v>1</v>
      </c>
      <c r="BH821">
        <v>0</v>
      </c>
      <c r="BI821">
        <v>0</v>
      </c>
      <c r="BJ821">
        <v>0</v>
      </c>
      <c r="BK821">
        <v>1</v>
      </c>
      <c r="BL821">
        <v>2</v>
      </c>
      <c r="BM821">
        <v>0</v>
      </c>
      <c r="BN821">
        <v>14</v>
      </c>
      <c r="BO821">
        <v>1</v>
      </c>
      <c r="BP821">
        <v>0</v>
      </c>
      <c r="BQ821">
        <v>0</v>
      </c>
      <c r="BR821">
        <v>1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1</v>
      </c>
      <c r="BZ821">
        <v>29</v>
      </c>
      <c r="CA821">
        <v>4</v>
      </c>
      <c r="CB821">
        <v>1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1</v>
      </c>
      <c r="CI821">
        <v>0</v>
      </c>
      <c r="CJ821">
        <v>0</v>
      </c>
      <c r="CK821">
        <v>0</v>
      </c>
      <c r="CL821">
        <v>0</v>
      </c>
      <c r="CM821">
        <v>1</v>
      </c>
      <c r="CN821">
        <v>1</v>
      </c>
      <c r="CO821">
        <v>0</v>
      </c>
      <c r="CP821">
        <v>4</v>
      </c>
      <c r="CQ821">
        <v>7</v>
      </c>
      <c r="CR821">
        <v>2</v>
      </c>
      <c r="CS821">
        <v>4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1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7</v>
      </c>
      <c r="DQ821">
        <v>7</v>
      </c>
      <c r="DR821">
        <v>0</v>
      </c>
      <c r="DS821">
        <v>0</v>
      </c>
      <c r="DT821">
        <v>0</v>
      </c>
      <c r="DU821">
        <v>1</v>
      </c>
      <c r="DV821">
        <v>6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  <c r="EP821">
        <v>7</v>
      </c>
      <c r="EQ821">
        <v>4</v>
      </c>
      <c r="ER821">
        <v>1</v>
      </c>
      <c r="ES821">
        <v>1</v>
      </c>
      <c r="ET821">
        <v>0</v>
      </c>
      <c r="EU821">
        <v>0</v>
      </c>
      <c r="EV821">
        <v>0</v>
      </c>
      <c r="EW821">
        <v>2</v>
      </c>
      <c r="EX821">
        <v>0</v>
      </c>
      <c r="EY821">
        <v>0</v>
      </c>
      <c r="EZ821">
        <v>0</v>
      </c>
      <c r="FA821">
        <v>0</v>
      </c>
      <c r="FB821">
        <v>0</v>
      </c>
      <c r="FC821">
        <v>0</v>
      </c>
      <c r="FD821">
        <v>0</v>
      </c>
      <c r="FE821">
        <v>0</v>
      </c>
      <c r="FF821">
        <v>0</v>
      </c>
      <c r="FG821">
        <v>0</v>
      </c>
      <c r="FH821">
        <v>0</v>
      </c>
      <c r="FI821">
        <v>0</v>
      </c>
      <c r="FJ821">
        <v>0</v>
      </c>
      <c r="FK821">
        <v>0</v>
      </c>
      <c r="FL821">
        <v>0</v>
      </c>
      <c r="FM821">
        <v>0</v>
      </c>
      <c r="FN821">
        <v>4</v>
      </c>
      <c r="FO821">
        <v>13</v>
      </c>
      <c r="FP821">
        <v>4</v>
      </c>
      <c r="FQ821">
        <v>0</v>
      </c>
      <c r="FR821">
        <v>0</v>
      </c>
      <c r="FS821">
        <v>0</v>
      </c>
      <c r="FT821">
        <v>0</v>
      </c>
      <c r="FU821">
        <v>5</v>
      </c>
      <c r="FV821">
        <v>1</v>
      </c>
      <c r="FW821">
        <v>0</v>
      </c>
      <c r="FX821">
        <v>0</v>
      </c>
      <c r="FY821">
        <v>0</v>
      </c>
      <c r="FZ821">
        <v>2</v>
      </c>
      <c r="GA821">
        <v>0</v>
      </c>
      <c r="GB821">
        <v>0</v>
      </c>
      <c r="GC821">
        <v>0</v>
      </c>
      <c r="GD821">
        <v>1</v>
      </c>
      <c r="GE821">
        <v>0</v>
      </c>
      <c r="GF821">
        <v>0</v>
      </c>
      <c r="GG821">
        <v>0</v>
      </c>
      <c r="GH821">
        <v>0</v>
      </c>
      <c r="GI821">
        <v>0</v>
      </c>
      <c r="GJ821">
        <v>0</v>
      </c>
      <c r="GK821">
        <v>0</v>
      </c>
      <c r="GL821">
        <v>0</v>
      </c>
      <c r="GM821">
        <v>0</v>
      </c>
      <c r="GN821">
        <v>13</v>
      </c>
      <c r="GO821">
        <v>1</v>
      </c>
      <c r="GP821">
        <v>0</v>
      </c>
      <c r="GQ821">
        <v>1</v>
      </c>
      <c r="GR821">
        <v>0</v>
      </c>
      <c r="GS821">
        <v>0</v>
      </c>
      <c r="GT821">
        <v>0</v>
      </c>
      <c r="GU821">
        <v>0</v>
      </c>
      <c r="GV821">
        <v>0</v>
      </c>
      <c r="GW821">
        <v>0</v>
      </c>
      <c r="GX821">
        <v>0</v>
      </c>
      <c r="GY821">
        <v>0</v>
      </c>
      <c r="GZ821">
        <v>0</v>
      </c>
      <c r="HA821">
        <v>0</v>
      </c>
      <c r="HB821">
        <v>0</v>
      </c>
      <c r="HC821">
        <v>0</v>
      </c>
      <c r="HD821">
        <v>0</v>
      </c>
      <c r="HE821">
        <v>0</v>
      </c>
      <c r="HF821">
        <v>0</v>
      </c>
      <c r="HG821">
        <v>0</v>
      </c>
      <c r="HH821">
        <v>1</v>
      </c>
      <c r="HI821">
        <v>2</v>
      </c>
      <c r="HJ821">
        <v>0</v>
      </c>
      <c r="HK821">
        <v>1</v>
      </c>
      <c r="HL821">
        <v>0</v>
      </c>
      <c r="HM821">
        <v>0</v>
      </c>
      <c r="HN821">
        <v>0</v>
      </c>
      <c r="HO821">
        <v>0</v>
      </c>
      <c r="HP821">
        <v>0</v>
      </c>
      <c r="HQ821">
        <v>0</v>
      </c>
      <c r="HR821">
        <v>0</v>
      </c>
      <c r="HS821">
        <v>0</v>
      </c>
      <c r="HT821">
        <v>1</v>
      </c>
      <c r="HU821">
        <v>0</v>
      </c>
      <c r="HV821">
        <v>2</v>
      </c>
      <c r="HW821">
        <v>0</v>
      </c>
      <c r="HX821">
        <v>0</v>
      </c>
      <c r="HY821">
        <v>0</v>
      </c>
      <c r="HZ821">
        <v>0</v>
      </c>
      <c r="IA821">
        <v>0</v>
      </c>
      <c r="IB821">
        <v>0</v>
      </c>
      <c r="IC821">
        <v>0</v>
      </c>
      <c r="ID821">
        <v>0</v>
      </c>
      <c r="IE821">
        <v>0</v>
      </c>
      <c r="IF821">
        <v>0</v>
      </c>
      <c r="IG821">
        <v>0</v>
      </c>
      <c r="IH821">
        <v>0</v>
      </c>
      <c r="II821">
        <v>0</v>
      </c>
      <c r="IJ821">
        <v>0</v>
      </c>
      <c r="IK821">
        <v>0</v>
      </c>
      <c r="IL821">
        <v>0</v>
      </c>
      <c r="IM821">
        <v>66</v>
      </c>
      <c r="IN821">
        <v>12</v>
      </c>
      <c r="IO821">
        <v>22</v>
      </c>
      <c r="IP821">
        <v>5</v>
      </c>
      <c r="IQ821">
        <v>0</v>
      </c>
      <c r="IR821">
        <v>0</v>
      </c>
      <c r="IS821">
        <v>1</v>
      </c>
      <c r="IT821">
        <v>2</v>
      </c>
      <c r="IU821">
        <v>1</v>
      </c>
      <c r="IV821">
        <v>18</v>
      </c>
      <c r="IW821">
        <v>0</v>
      </c>
      <c r="IX821">
        <v>0</v>
      </c>
      <c r="IY821">
        <v>0</v>
      </c>
      <c r="IZ821">
        <v>0</v>
      </c>
      <c r="JA821">
        <v>0</v>
      </c>
      <c r="JB821">
        <v>0</v>
      </c>
      <c r="JC821">
        <v>0</v>
      </c>
      <c r="JD821">
        <v>0</v>
      </c>
      <c r="JE821">
        <v>0</v>
      </c>
      <c r="JF821">
        <v>0</v>
      </c>
      <c r="JG821">
        <v>0</v>
      </c>
      <c r="JH821">
        <v>1</v>
      </c>
      <c r="JI821">
        <v>1</v>
      </c>
      <c r="JJ821">
        <v>3</v>
      </c>
      <c r="JK821">
        <v>0</v>
      </c>
      <c r="JL821">
        <v>66</v>
      </c>
    </row>
    <row r="822" spans="1:272">
      <c r="A822" t="s">
        <v>149</v>
      </c>
      <c r="B822" t="s">
        <v>148</v>
      </c>
      <c r="C822" t="str">
        <f>"161106"</f>
        <v>161106</v>
      </c>
      <c r="D822" t="s">
        <v>147</v>
      </c>
      <c r="E822">
        <v>7</v>
      </c>
      <c r="F822">
        <v>483</v>
      </c>
      <c r="G822">
        <v>370</v>
      </c>
      <c r="H822">
        <v>174</v>
      </c>
      <c r="I822">
        <v>196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196</v>
      </c>
      <c r="T822">
        <v>0</v>
      </c>
      <c r="U822">
        <v>0</v>
      </c>
      <c r="V822">
        <v>196</v>
      </c>
      <c r="W822">
        <v>7</v>
      </c>
      <c r="X822">
        <v>2</v>
      </c>
      <c r="Y822">
        <v>4</v>
      </c>
      <c r="Z822">
        <v>0</v>
      </c>
      <c r="AA822">
        <v>189</v>
      </c>
      <c r="AB822">
        <v>32</v>
      </c>
      <c r="AC822">
        <v>8</v>
      </c>
      <c r="AD822">
        <v>10</v>
      </c>
      <c r="AE822">
        <v>3</v>
      </c>
      <c r="AF822">
        <v>8</v>
      </c>
      <c r="AG822">
        <v>1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32</v>
      </c>
      <c r="BB822">
        <v>48</v>
      </c>
      <c r="BC822">
        <v>6</v>
      </c>
      <c r="BD822">
        <v>1</v>
      </c>
      <c r="BE822">
        <v>3</v>
      </c>
      <c r="BF822">
        <v>2</v>
      </c>
      <c r="BG822">
        <v>18</v>
      </c>
      <c r="BH822">
        <v>5</v>
      </c>
      <c r="BI822">
        <v>0</v>
      </c>
      <c r="BJ822">
        <v>0</v>
      </c>
      <c r="BK822">
        <v>1</v>
      </c>
      <c r="BL822">
        <v>3</v>
      </c>
      <c r="BM822">
        <v>1</v>
      </c>
      <c r="BN822">
        <v>2</v>
      </c>
      <c r="BO822">
        <v>1</v>
      </c>
      <c r="BP822">
        <v>0</v>
      </c>
      <c r="BQ822">
        <v>0</v>
      </c>
      <c r="BR822">
        <v>1</v>
      </c>
      <c r="BS822">
        <v>0</v>
      </c>
      <c r="BT822">
        <v>0</v>
      </c>
      <c r="BU822">
        <v>0</v>
      </c>
      <c r="BV822">
        <v>0</v>
      </c>
      <c r="BW822">
        <v>3</v>
      </c>
      <c r="BX822">
        <v>0</v>
      </c>
      <c r="BY822">
        <v>1</v>
      </c>
      <c r="BZ822">
        <v>48</v>
      </c>
      <c r="CA822">
        <v>4</v>
      </c>
      <c r="CB822">
        <v>0</v>
      </c>
      <c r="CC822">
        <v>0</v>
      </c>
      <c r="CD822">
        <v>0</v>
      </c>
      <c r="CE822">
        <v>0</v>
      </c>
      <c r="CF822">
        <v>1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3</v>
      </c>
      <c r="CO822">
        <v>0</v>
      </c>
      <c r="CP822">
        <v>4</v>
      </c>
      <c r="CQ822">
        <v>10</v>
      </c>
      <c r="CR822">
        <v>5</v>
      </c>
      <c r="CS822">
        <v>0</v>
      </c>
      <c r="CT822">
        <v>0</v>
      </c>
      <c r="CU822">
        <v>1</v>
      </c>
      <c r="CV822">
        <v>2</v>
      </c>
      <c r="CW822">
        <v>2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10</v>
      </c>
      <c r="DQ822">
        <v>7</v>
      </c>
      <c r="DR822">
        <v>1</v>
      </c>
      <c r="DS822">
        <v>0</v>
      </c>
      <c r="DT822">
        <v>0</v>
      </c>
      <c r="DU822">
        <v>0</v>
      </c>
      <c r="DV822">
        <v>4</v>
      </c>
      <c r="DW822">
        <v>0</v>
      </c>
      <c r="DX822">
        <v>1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1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7</v>
      </c>
      <c r="EQ822">
        <v>8</v>
      </c>
      <c r="ER822">
        <v>3</v>
      </c>
      <c r="ES822">
        <v>0</v>
      </c>
      <c r="ET822">
        <v>0</v>
      </c>
      <c r="EU822">
        <v>0</v>
      </c>
      <c r="EV822">
        <v>0</v>
      </c>
      <c r="EW822">
        <v>0</v>
      </c>
      <c r="EX822">
        <v>0</v>
      </c>
      <c r="EY822">
        <v>0</v>
      </c>
      <c r="EZ822">
        <v>1</v>
      </c>
      <c r="FA822">
        <v>0</v>
      </c>
      <c r="FB822">
        <v>2</v>
      </c>
      <c r="FC822">
        <v>1</v>
      </c>
      <c r="FD822">
        <v>0</v>
      </c>
      <c r="FE822">
        <v>0</v>
      </c>
      <c r="FF822">
        <v>0</v>
      </c>
      <c r="FG822">
        <v>0</v>
      </c>
      <c r="FH822">
        <v>0</v>
      </c>
      <c r="FI822">
        <v>0</v>
      </c>
      <c r="FJ822">
        <v>1</v>
      </c>
      <c r="FK822">
        <v>0</v>
      </c>
      <c r="FL822">
        <v>0</v>
      </c>
      <c r="FM822">
        <v>0</v>
      </c>
      <c r="FN822">
        <v>8</v>
      </c>
      <c r="FO822">
        <v>21</v>
      </c>
      <c r="FP822">
        <v>5</v>
      </c>
      <c r="FQ822">
        <v>1</v>
      </c>
      <c r="FR822">
        <v>2</v>
      </c>
      <c r="FS822">
        <v>5</v>
      </c>
      <c r="FT822">
        <v>0</v>
      </c>
      <c r="FU822">
        <v>3</v>
      </c>
      <c r="FV822">
        <v>1</v>
      </c>
      <c r="FW822">
        <v>0</v>
      </c>
      <c r="FX822">
        <v>1</v>
      </c>
      <c r="FY822">
        <v>0</v>
      </c>
      <c r="FZ822">
        <v>0</v>
      </c>
      <c r="GA822">
        <v>1</v>
      </c>
      <c r="GB822">
        <v>0</v>
      </c>
      <c r="GC822">
        <v>0</v>
      </c>
      <c r="GD822">
        <v>0</v>
      </c>
      <c r="GE822">
        <v>0</v>
      </c>
      <c r="GF822">
        <v>0</v>
      </c>
      <c r="GG822">
        <v>0</v>
      </c>
      <c r="GH822">
        <v>0</v>
      </c>
      <c r="GI822">
        <v>0</v>
      </c>
      <c r="GJ822">
        <v>2</v>
      </c>
      <c r="GK822">
        <v>0</v>
      </c>
      <c r="GL822">
        <v>0</v>
      </c>
      <c r="GM822">
        <v>0</v>
      </c>
      <c r="GN822">
        <v>21</v>
      </c>
      <c r="GO822">
        <v>7</v>
      </c>
      <c r="GP822">
        <v>5</v>
      </c>
      <c r="GQ822">
        <v>1</v>
      </c>
      <c r="GR822">
        <v>0</v>
      </c>
      <c r="GS822">
        <v>0</v>
      </c>
      <c r="GT822">
        <v>0</v>
      </c>
      <c r="GU822">
        <v>0</v>
      </c>
      <c r="GV822">
        <v>0</v>
      </c>
      <c r="GW822">
        <v>0</v>
      </c>
      <c r="GX822">
        <v>0</v>
      </c>
      <c r="GY822">
        <v>0</v>
      </c>
      <c r="GZ822">
        <v>0</v>
      </c>
      <c r="HA822">
        <v>0</v>
      </c>
      <c r="HB822">
        <v>0</v>
      </c>
      <c r="HC822">
        <v>0</v>
      </c>
      <c r="HD822">
        <v>1</v>
      </c>
      <c r="HE822">
        <v>0</v>
      </c>
      <c r="HF822">
        <v>0</v>
      </c>
      <c r="HG822">
        <v>0</v>
      </c>
      <c r="HH822">
        <v>7</v>
      </c>
      <c r="HI822">
        <v>0</v>
      </c>
      <c r="HJ822">
        <v>0</v>
      </c>
      <c r="HK822">
        <v>0</v>
      </c>
      <c r="HL822">
        <v>0</v>
      </c>
      <c r="HM822">
        <v>0</v>
      </c>
      <c r="HN822">
        <v>0</v>
      </c>
      <c r="HO822">
        <v>0</v>
      </c>
      <c r="HP822">
        <v>0</v>
      </c>
      <c r="HQ822">
        <v>0</v>
      </c>
      <c r="HR822">
        <v>0</v>
      </c>
      <c r="HS822">
        <v>0</v>
      </c>
      <c r="HT822">
        <v>0</v>
      </c>
      <c r="HU822">
        <v>0</v>
      </c>
      <c r="HV822">
        <v>0</v>
      </c>
      <c r="HW822">
        <v>0</v>
      </c>
      <c r="HX822">
        <v>0</v>
      </c>
      <c r="HY822">
        <v>0</v>
      </c>
      <c r="HZ822">
        <v>0</v>
      </c>
      <c r="IA822">
        <v>0</v>
      </c>
      <c r="IB822">
        <v>0</v>
      </c>
      <c r="IC822">
        <v>0</v>
      </c>
      <c r="ID822">
        <v>0</v>
      </c>
      <c r="IE822">
        <v>0</v>
      </c>
      <c r="IF822">
        <v>0</v>
      </c>
      <c r="IG822">
        <v>0</v>
      </c>
      <c r="IH822">
        <v>0</v>
      </c>
      <c r="II822">
        <v>0</v>
      </c>
      <c r="IJ822">
        <v>0</v>
      </c>
      <c r="IK822">
        <v>0</v>
      </c>
      <c r="IL822">
        <v>0</v>
      </c>
      <c r="IM822">
        <v>52</v>
      </c>
      <c r="IN822">
        <v>17</v>
      </c>
      <c r="IO822">
        <v>7</v>
      </c>
      <c r="IP822">
        <v>15</v>
      </c>
      <c r="IQ822">
        <v>0</v>
      </c>
      <c r="IR822">
        <v>0</v>
      </c>
      <c r="IS822">
        <v>0</v>
      </c>
      <c r="IT822">
        <v>0</v>
      </c>
      <c r="IU822">
        <v>0</v>
      </c>
      <c r="IV822">
        <v>10</v>
      </c>
      <c r="IW822">
        <v>1</v>
      </c>
      <c r="IX822">
        <v>1</v>
      </c>
      <c r="IY822">
        <v>0</v>
      </c>
      <c r="IZ822">
        <v>0</v>
      </c>
      <c r="JA822">
        <v>0</v>
      </c>
      <c r="JB822">
        <v>0</v>
      </c>
      <c r="JC822">
        <v>0</v>
      </c>
      <c r="JD822">
        <v>0</v>
      </c>
      <c r="JE822">
        <v>0</v>
      </c>
      <c r="JF822">
        <v>0</v>
      </c>
      <c r="JG822">
        <v>0</v>
      </c>
      <c r="JH822">
        <v>0</v>
      </c>
      <c r="JI822">
        <v>0</v>
      </c>
      <c r="JJ822">
        <v>1</v>
      </c>
      <c r="JK822">
        <v>0</v>
      </c>
      <c r="JL822">
        <v>52</v>
      </c>
    </row>
    <row r="823" spans="1:272">
      <c r="A823" t="s">
        <v>146</v>
      </c>
      <c r="B823" t="s">
        <v>135</v>
      </c>
      <c r="C823" t="str">
        <f>"161107"</f>
        <v>161107</v>
      </c>
      <c r="D823" t="s">
        <v>145</v>
      </c>
      <c r="E823">
        <v>1</v>
      </c>
      <c r="F823">
        <v>1840</v>
      </c>
      <c r="G823">
        <v>1410</v>
      </c>
      <c r="H823">
        <v>831</v>
      </c>
      <c r="I823">
        <v>579</v>
      </c>
      <c r="J823">
        <v>1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578</v>
      </c>
      <c r="T823">
        <v>0</v>
      </c>
      <c r="U823">
        <v>0</v>
      </c>
      <c r="V823">
        <v>578</v>
      </c>
      <c r="W823">
        <v>17</v>
      </c>
      <c r="X823">
        <v>13</v>
      </c>
      <c r="Y823">
        <v>4</v>
      </c>
      <c r="Z823">
        <v>0</v>
      </c>
      <c r="AA823">
        <v>561</v>
      </c>
      <c r="AB823">
        <v>157</v>
      </c>
      <c r="AC823">
        <v>17</v>
      </c>
      <c r="AD823">
        <v>18</v>
      </c>
      <c r="AE823">
        <v>74</v>
      </c>
      <c r="AF823">
        <v>18</v>
      </c>
      <c r="AG823">
        <v>0</v>
      </c>
      <c r="AH823">
        <v>1</v>
      </c>
      <c r="AI823">
        <v>0</v>
      </c>
      <c r="AJ823">
        <v>4</v>
      </c>
      <c r="AK823">
        <v>8</v>
      </c>
      <c r="AL823">
        <v>1</v>
      </c>
      <c r="AM823">
        <v>0</v>
      </c>
      <c r="AN823">
        <v>1</v>
      </c>
      <c r="AO823">
        <v>1</v>
      </c>
      <c r="AP823">
        <v>0</v>
      </c>
      <c r="AQ823">
        <v>1</v>
      </c>
      <c r="AR823">
        <v>0</v>
      </c>
      <c r="AS823">
        <v>0</v>
      </c>
      <c r="AT823">
        <v>2</v>
      </c>
      <c r="AU823">
        <v>1</v>
      </c>
      <c r="AV823">
        <v>1</v>
      </c>
      <c r="AW823">
        <v>1</v>
      </c>
      <c r="AX823">
        <v>1</v>
      </c>
      <c r="AY823">
        <v>3</v>
      </c>
      <c r="AZ823">
        <v>4</v>
      </c>
      <c r="BA823">
        <v>157</v>
      </c>
      <c r="BB823">
        <v>144</v>
      </c>
      <c r="BC823">
        <v>20</v>
      </c>
      <c r="BD823">
        <v>3</v>
      </c>
      <c r="BE823">
        <v>1</v>
      </c>
      <c r="BF823">
        <v>9</v>
      </c>
      <c r="BG823">
        <v>3</v>
      </c>
      <c r="BH823">
        <v>6</v>
      </c>
      <c r="BI823">
        <v>3</v>
      </c>
      <c r="BJ823">
        <v>3</v>
      </c>
      <c r="BK823">
        <v>3</v>
      </c>
      <c r="BL823">
        <v>4</v>
      </c>
      <c r="BM823">
        <v>0</v>
      </c>
      <c r="BN823">
        <v>80</v>
      </c>
      <c r="BO823">
        <v>0</v>
      </c>
      <c r="BP823">
        <v>0</v>
      </c>
      <c r="BQ823">
        <v>0</v>
      </c>
      <c r="BR823">
        <v>1</v>
      </c>
      <c r="BS823">
        <v>0</v>
      </c>
      <c r="BT823">
        <v>0</v>
      </c>
      <c r="BU823">
        <v>5</v>
      </c>
      <c r="BV823">
        <v>2</v>
      </c>
      <c r="BW823">
        <v>1</v>
      </c>
      <c r="BX823">
        <v>0</v>
      </c>
      <c r="BY823">
        <v>0</v>
      </c>
      <c r="BZ823">
        <v>144</v>
      </c>
      <c r="CA823">
        <v>23</v>
      </c>
      <c r="CB823">
        <v>12</v>
      </c>
      <c r="CC823">
        <v>1</v>
      </c>
      <c r="CD823">
        <v>0</v>
      </c>
      <c r="CE823">
        <v>0</v>
      </c>
      <c r="CF823">
        <v>1</v>
      </c>
      <c r="CG823">
        <v>0</v>
      </c>
      <c r="CH823">
        <v>3</v>
      </c>
      <c r="CI823">
        <v>0</v>
      </c>
      <c r="CJ823">
        <v>0</v>
      </c>
      <c r="CK823">
        <v>3</v>
      </c>
      <c r="CL823">
        <v>0</v>
      </c>
      <c r="CM823">
        <v>0</v>
      </c>
      <c r="CN823">
        <v>0</v>
      </c>
      <c r="CO823">
        <v>3</v>
      </c>
      <c r="CP823">
        <v>23</v>
      </c>
      <c r="CQ823">
        <v>35</v>
      </c>
      <c r="CR823">
        <v>11</v>
      </c>
      <c r="CS823">
        <v>0</v>
      </c>
      <c r="CT823">
        <v>1</v>
      </c>
      <c r="CU823">
        <v>1</v>
      </c>
      <c r="CV823">
        <v>3</v>
      </c>
      <c r="CW823">
        <v>4</v>
      </c>
      <c r="CX823">
        <v>11</v>
      </c>
      <c r="CY823">
        <v>1</v>
      </c>
      <c r="CZ823">
        <v>0</v>
      </c>
      <c r="DA823">
        <v>0</v>
      </c>
      <c r="DB823">
        <v>1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1</v>
      </c>
      <c r="DJ823">
        <v>0</v>
      </c>
      <c r="DK823">
        <v>1</v>
      </c>
      <c r="DL823">
        <v>0</v>
      </c>
      <c r="DM823">
        <v>0</v>
      </c>
      <c r="DN823">
        <v>0</v>
      </c>
      <c r="DO823">
        <v>0</v>
      </c>
      <c r="DP823">
        <v>35</v>
      </c>
      <c r="DQ823">
        <v>5</v>
      </c>
      <c r="DR823">
        <v>1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1</v>
      </c>
      <c r="DZ823">
        <v>0</v>
      </c>
      <c r="EA823">
        <v>0</v>
      </c>
      <c r="EB823">
        <v>0</v>
      </c>
      <c r="EC823">
        <v>0</v>
      </c>
      <c r="ED823">
        <v>1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1</v>
      </c>
      <c r="EL823">
        <v>0</v>
      </c>
      <c r="EM823">
        <v>1</v>
      </c>
      <c r="EN823">
        <v>0</v>
      </c>
      <c r="EO823">
        <v>0</v>
      </c>
      <c r="EP823">
        <v>5</v>
      </c>
      <c r="EQ823">
        <v>43</v>
      </c>
      <c r="ER823">
        <v>10</v>
      </c>
      <c r="ES823">
        <v>6</v>
      </c>
      <c r="ET823">
        <v>1</v>
      </c>
      <c r="EU823">
        <v>0</v>
      </c>
      <c r="EV823">
        <v>3</v>
      </c>
      <c r="EW823">
        <v>0</v>
      </c>
      <c r="EX823">
        <v>0</v>
      </c>
      <c r="EY823">
        <v>0</v>
      </c>
      <c r="EZ823">
        <v>0</v>
      </c>
      <c r="FA823">
        <v>0</v>
      </c>
      <c r="FB823">
        <v>0</v>
      </c>
      <c r="FC823">
        <v>0</v>
      </c>
      <c r="FD823">
        <v>0</v>
      </c>
      <c r="FE823">
        <v>2</v>
      </c>
      <c r="FF823">
        <v>0</v>
      </c>
      <c r="FG823">
        <v>1</v>
      </c>
      <c r="FH823">
        <v>0</v>
      </c>
      <c r="FI823">
        <v>0</v>
      </c>
      <c r="FJ823">
        <v>1</v>
      </c>
      <c r="FK823">
        <v>16</v>
      </c>
      <c r="FL823">
        <v>0</v>
      </c>
      <c r="FM823">
        <v>3</v>
      </c>
      <c r="FN823">
        <v>43</v>
      </c>
      <c r="FO823">
        <v>77</v>
      </c>
      <c r="FP823">
        <v>17</v>
      </c>
      <c r="FQ823">
        <v>7</v>
      </c>
      <c r="FR823">
        <v>4</v>
      </c>
      <c r="FS823">
        <v>1</v>
      </c>
      <c r="FT823">
        <v>0</v>
      </c>
      <c r="FU823">
        <v>4</v>
      </c>
      <c r="FV823">
        <v>2</v>
      </c>
      <c r="FW823">
        <v>1</v>
      </c>
      <c r="FX823">
        <v>4</v>
      </c>
      <c r="FY823">
        <v>1</v>
      </c>
      <c r="FZ823">
        <v>1</v>
      </c>
      <c r="GA823">
        <v>0</v>
      </c>
      <c r="GB823">
        <v>2</v>
      </c>
      <c r="GC823">
        <v>0</v>
      </c>
      <c r="GD823">
        <v>1</v>
      </c>
      <c r="GE823">
        <v>1</v>
      </c>
      <c r="GF823">
        <v>2</v>
      </c>
      <c r="GG823">
        <v>5</v>
      </c>
      <c r="GH823">
        <v>2</v>
      </c>
      <c r="GI823">
        <v>0</v>
      </c>
      <c r="GJ823">
        <v>5</v>
      </c>
      <c r="GK823">
        <v>0</v>
      </c>
      <c r="GL823">
        <v>16</v>
      </c>
      <c r="GM823">
        <v>1</v>
      </c>
      <c r="GN823">
        <v>77</v>
      </c>
      <c r="GO823">
        <v>36</v>
      </c>
      <c r="GP823">
        <v>21</v>
      </c>
      <c r="GQ823">
        <v>3</v>
      </c>
      <c r="GR823">
        <v>4</v>
      </c>
      <c r="GS823">
        <v>0</v>
      </c>
      <c r="GT823">
        <v>1</v>
      </c>
      <c r="GU823">
        <v>0</v>
      </c>
      <c r="GV823">
        <v>1</v>
      </c>
      <c r="GW823">
        <v>0</v>
      </c>
      <c r="GX823">
        <v>0</v>
      </c>
      <c r="GY823">
        <v>1</v>
      </c>
      <c r="GZ823">
        <v>0</v>
      </c>
      <c r="HA823">
        <v>2</v>
      </c>
      <c r="HB823">
        <v>0</v>
      </c>
      <c r="HC823">
        <v>0</v>
      </c>
      <c r="HD823">
        <v>0</v>
      </c>
      <c r="HE823">
        <v>0</v>
      </c>
      <c r="HF823">
        <v>0</v>
      </c>
      <c r="HG823">
        <v>3</v>
      </c>
      <c r="HH823">
        <v>36</v>
      </c>
      <c r="HI823">
        <v>4</v>
      </c>
      <c r="HJ823">
        <v>1</v>
      </c>
      <c r="HK823">
        <v>0</v>
      </c>
      <c r="HL823">
        <v>1</v>
      </c>
      <c r="HM823">
        <v>0</v>
      </c>
      <c r="HN823">
        <v>1</v>
      </c>
      <c r="HO823">
        <v>0</v>
      </c>
      <c r="HP823">
        <v>1</v>
      </c>
      <c r="HQ823">
        <v>0</v>
      </c>
      <c r="HR823">
        <v>0</v>
      </c>
      <c r="HS823">
        <v>0</v>
      </c>
      <c r="HT823">
        <v>0</v>
      </c>
      <c r="HU823">
        <v>0</v>
      </c>
      <c r="HV823">
        <v>4</v>
      </c>
      <c r="HW823">
        <v>1</v>
      </c>
      <c r="HX823">
        <v>1</v>
      </c>
      <c r="HY823">
        <v>0</v>
      </c>
      <c r="HZ823">
        <v>0</v>
      </c>
      <c r="IA823">
        <v>0</v>
      </c>
      <c r="IB823">
        <v>0</v>
      </c>
      <c r="IC823">
        <v>0</v>
      </c>
      <c r="ID823">
        <v>0</v>
      </c>
      <c r="IE823">
        <v>0</v>
      </c>
      <c r="IF823">
        <v>0</v>
      </c>
      <c r="IG823">
        <v>0</v>
      </c>
      <c r="IH823">
        <v>0</v>
      </c>
      <c r="II823">
        <v>0</v>
      </c>
      <c r="IJ823">
        <v>0</v>
      </c>
      <c r="IK823">
        <v>0</v>
      </c>
      <c r="IL823">
        <v>1</v>
      </c>
      <c r="IM823">
        <v>36</v>
      </c>
      <c r="IN823">
        <v>7</v>
      </c>
      <c r="IO823">
        <v>24</v>
      </c>
      <c r="IP823">
        <v>3</v>
      </c>
      <c r="IQ823">
        <v>0</v>
      </c>
      <c r="IR823">
        <v>0</v>
      </c>
      <c r="IS823">
        <v>0</v>
      </c>
      <c r="IT823">
        <v>0</v>
      </c>
      <c r="IU823">
        <v>0</v>
      </c>
      <c r="IV823">
        <v>0</v>
      </c>
      <c r="IW823">
        <v>0</v>
      </c>
      <c r="IX823">
        <v>0</v>
      </c>
      <c r="IY823">
        <v>0</v>
      </c>
      <c r="IZ823">
        <v>0</v>
      </c>
      <c r="JA823">
        <v>0</v>
      </c>
      <c r="JB823">
        <v>0</v>
      </c>
      <c r="JC823">
        <v>0</v>
      </c>
      <c r="JD823">
        <v>0</v>
      </c>
      <c r="JE823">
        <v>1</v>
      </c>
      <c r="JF823">
        <v>0</v>
      </c>
      <c r="JG823">
        <v>0</v>
      </c>
      <c r="JH823">
        <v>0</v>
      </c>
      <c r="JI823">
        <v>1</v>
      </c>
      <c r="JJ823">
        <v>0</v>
      </c>
      <c r="JK823">
        <v>0</v>
      </c>
      <c r="JL823">
        <v>36</v>
      </c>
    </row>
    <row r="824" spans="1:272">
      <c r="A824" t="s">
        <v>144</v>
      </c>
      <c r="B824" t="s">
        <v>135</v>
      </c>
      <c r="C824" t="str">
        <f>"161107"</f>
        <v>161107</v>
      </c>
      <c r="D824" t="s">
        <v>143</v>
      </c>
      <c r="E824">
        <v>2</v>
      </c>
      <c r="F824">
        <v>1891</v>
      </c>
      <c r="G824">
        <v>1441</v>
      </c>
      <c r="H824">
        <v>707</v>
      </c>
      <c r="I824">
        <v>734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734</v>
      </c>
      <c r="T824">
        <v>0</v>
      </c>
      <c r="U824">
        <v>0</v>
      </c>
      <c r="V824">
        <v>734</v>
      </c>
      <c r="W824">
        <v>23</v>
      </c>
      <c r="X824">
        <v>15</v>
      </c>
      <c r="Y824">
        <v>8</v>
      </c>
      <c r="Z824">
        <v>0</v>
      </c>
      <c r="AA824">
        <v>711</v>
      </c>
      <c r="AB824">
        <v>209</v>
      </c>
      <c r="AC824">
        <v>23</v>
      </c>
      <c r="AD824">
        <v>26</v>
      </c>
      <c r="AE824">
        <v>96</v>
      </c>
      <c r="AF824">
        <v>22</v>
      </c>
      <c r="AG824">
        <v>2</v>
      </c>
      <c r="AH824">
        <v>0</v>
      </c>
      <c r="AI824">
        <v>2</v>
      </c>
      <c r="AJ824">
        <v>7</v>
      </c>
      <c r="AK824">
        <v>6</v>
      </c>
      <c r="AL824">
        <v>1</v>
      </c>
      <c r="AM824">
        <v>0</v>
      </c>
      <c r="AN824">
        <v>1</v>
      </c>
      <c r="AO824">
        <v>2</v>
      </c>
      <c r="AP824">
        <v>3</v>
      </c>
      <c r="AQ824">
        <v>1</v>
      </c>
      <c r="AR824">
        <v>3</v>
      </c>
      <c r="AS824">
        <v>0</v>
      </c>
      <c r="AT824">
        <v>1</v>
      </c>
      <c r="AU824">
        <v>2</v>
      </c>
      <c r="AV824">
        <v>1</v>
      </c>
      <c r="AW824">
        <v>2</v>
      </c>
      <c r="AX824">
        <v>1</v>
      </c>
      <c r="AY824">
        <v>4</v>
      </c>
      <c r="AZ824">
        <v>3</v>
      </c>
      <c r="BA824">
        <v>209</v>
      </c>
      <c r="BB824">
        <v>162</v>
      </c>
      <c r="BC824">
        <v>24</v>
      </c>
      <c r="BD824">
        <v>0</v>
      </c>
      <c r="BE824">
        <v>10</v>
      </c>
      <c r="BF824">
        <v>8</v>
      </c>
      <c r="BG824">
        <v>4</v>
      </c>
      <c r="BH824">
        <v>3</v>
      </c>
      <c r="BI824">
        <v>0</v>
      </c>
      <c r="BJ824">
        <v>0</v>
      </c>
      <c r="BK824">
        <v>1</v>
      </c>
      <c r="BL824">
        <v>5</v>
      </c>
      <c r="BM824">
        <v>0</v>
      </c>
      <c r="BN824">
        <v>89</v>
      </c>
      <c r="BO824">
        <v>4</v>
      </c>
      <c r="BP824">
        <v>1</v>
      </c>
      <c r="BQ824">
        <v>2</v>
      </c>
      <c r="BR824">
        <v>0</v>
      </c>
      <c r="BS824">
        <v>0</v>
      </c>
      <c r="BT824">
        <v>1</v>
      </c>
      <c r="BU824">
        <v>3</v>
      </c>
      <c r="BV824">
        <v>2</v>
      </c>
      <c r="BW824">
        <v>3</v>
      </c>
      <c r="BX824">
        <v>1</v>
      </c>
      <c r="BY824">
        <v>1</v>
      </c>
      <c r="BZ824">
        <v>162</v>
      </c>
      <c r="CA824">
        <v>17</v>
      </c>
      <c r="CB824">
        <v>6</v>
      </c>
      <c r="CC824">
        <v>6</v>
      </c>
      <c r="CD824">
        <v>0</v>
      </c>
      <c r="CE824">
        <v>1</v>
      </c>
      <c r="CF824">
        <v>2</v>
      </c>
      <c r="CG824">
        <v>0</v>
      </c>
      <c r="CH824">
        <v>1</v>
      </c>
      <c r="CI824">
        <v>0</v>
      </c>
      <c r="CJ824">
        <v>0</v>
      </c>
      <c r="CK824">
        <v>0</v>
      </c>
      <c r="CL824">
        <v>1</v>
      </c>
      <c r="CM824">
        <v>0</v>
      </c>
      <c r="CN824">
        <v>0</v>
      </c>
      <c r="CO824">
        <v>0</v>
      </c>
      <c r="CP824">
        <v>17</v>
      </c>
      <c r="CQ824">
        <v>50</v>
      </c>
      <c r="CR824">
        <v>18</v>
      </c>
      <c r="CS824">
        <v>0</v>
      </c>
      <c r="CT824">
        <v>3</v>
      </c>
      <c r="CU824">
        <v>0</v>
      </c>
      <c r="CV824">
        <v>3</v>
      </c>
      <c r="CW824">
        <v>5</v>
      </c>
      <c r="CX824">
        <v>14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1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2</v>
      </c>
      <c r="DK824">
        <v>0</v>
      </c>
      <c r="DL824">
        <v>0</v>
      </c>
      <c r="DM824">
        <v>3</v>
      </c>
      <c r="DN824">
        <v>1</v>
      </c>
      <c r="DO824">
        <v>0</v>
      </c>
      <c r="DP824">
        <v>50</v>
      </c>
      <c r="DQ824">
        <v>10</v>
      </c>
      <c r="DR824">
        <v>1</v>
      </c>
      <c r="DS824">
        <v>1</v>
      </c>
      <c r="DT824">
        <v>3</v>
      </c>
      <c r="DU824">
        <v>0</v>
      </c>
      <c r="DV824">
        <v>1</v>
      </c>
      <c r="DW824">
        <v>1</v>
      </c>
      <c r="DX824">
        <v>1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1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1</v>
      </c>
      <c r="EM824">
        <v>0</v>
      </c>
      <c r="EN824">
        <v>0</v>
      </c>
      <c r="EO824">
        <v>0</v>
      </c>
      <c r="EP824">
        <v>10</v>
      </c>
      <c r="EQ824">
        <v>35</v>
      </c>
      <c r="ER824">
        <v>12</v>
      </c>
      <c r="ES824">
        <v>8</v>
      </c>
      <c r="ET824">
        <v>1</v>
      </c>
      <c r="EU824">
        <v>0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1</v>
      </c>
      <c r="FD824">
        <v>0</v>
      </c>
      <c r="FE824">
        <v>0</v>
      </c>
      <c r="FF824">
        <v>0</v>
      </c>
      <c r="FG824">
        <v>0</v>
      </c>
      <c r="FH824">
        <v>0</v>
      </c>
      <c r="FI824">
        <v>0</v>
      </c>
      <c r="FJ824">
        <v>6</v>
      </c>
      <c r="FK824">
        <v>7</v>
      </c>
      <c r="FL824">
        <v>0</v>
      </c>
      <c r="FM824">
        <v>0</v>
      </c>
      <c r="FN824">
        <v>35</v>
      </c>
      <c r="FO824">
        <v>69</v>
      </c>
      <c r="FP824">
        <v>18</v>
      </c>
      <c r="FQ824">
        <v>6</v>
      </c>
      <c r="FR824">
        <v>5</v>
      </c>
      <c r="FS824">
        <v>0</v>
      </c>
      <c r="FT824">
        <v>1</v>
      </c>
      <c r="FU824">
        <v>2</v>
      </c>
      <c r="FV824">
        <v>0</v>
      </c>
      <c r="FW824">
        <v>1</v>
      </c>
      <c r="FX824">
        <v>1</v>
      </c>
      <c r="FY824">
        <v>1</v>
      </c>
      <c r="FZ824">
        <v>0</v>
      </c>
      <c r="GA824">
        <v>1</v>
      </c>
      <c r="GB824">
        <v>0</v>
      </c>
      <c r="GC824">
        <v>0</v>
      </c>
      <c r="GD824">
        <v>0</v>
      </c>
      <c r="GE824">
        <v>0</v>
      </c>
      <c r="GF824">
        <v>0</v>
      </c>
      <c r="GG824">
        <v>0</v>
      </c>
      <c r="GH824">
        <v>0</v>
      </c>
      <c r="GI824">
        <v>0</v>
      </c>
      <c r="GJ824">
        <v>0</v>
      </c>
      <c r="GK824">
        <v>1</v>
      </c>
      <c r="GL824">
        <v>29</v>
      </c>
      <c r="GM824">
        <v>3</v>
      </c>
      <c r="GN824">
        <v>69</v>
      </c>
      <c r="GO824">
        <v>41</v>
      </c>
      <c r="GP824">
        <v>29</v>
      </c>
      <c r="GQ824">
        <v>2</v>
      </c>
      <c r="GR824">
        <v>1</v>
      </c>
      <c r="GS824">
        <v>1</v>
      </c>
      <c r="GT824">
        <v>1</v>
      </c>
      <c r="GU824">
        <v>0</v>
      </c>
      <c r="GV824">
        <v>2</v>
      </c>
      <c r="GW824">
        <v>0</v>
      </c>
      <c r="GX824">
        <v>1</v>
      </c>
      <c r="GY824">
        <v>1</v>
      </c>
      <c r="GZ824">
        <v>0</v>
      </c>
      <c r="HA824">
        <v>0</v>
      </c>
      <c r="HB824">
        <v>0</v>
      </c>
      <c r="HC824">
        <v>1</v>
      </c>
      <c r="HD824">
        <v>0</v>
      </c>
      <c r="HE824">
        <v>1</v>
      </c>
      <c r="HF824">
        <v>0</v>
      </c>
      <c r="HG824">
        <v>1</v>
      </c>
      <c r="HH824">
        <v>41</v>
      </c>
      <c r="HI824">
        <v>1</v>
      </c>
      <c r="HJ824">
        <v>0</v>
      </c>
      <c r="HK824">
        <v>0</v>
      </c>
      <c r="HL824">
        <v>1</v>
      </c>
      <c r="HM824">
        <v>0</v>
      </c>
      <c r="HN824">
        <v>0</v>
      </c>
      <c r="HO824">
        <v>0</v>
      </c>
      <c r="HP824">
        <v>0</v>
      </c>
      <c r="HQ824">
        <v>0</v>
      </c>
      <c r="HR824">
        <v>0</v>
      </c>
      <c r="HS824">
        <v>0</v>
      </c>
      <c r="HT824">
        <v>0</v>
      </c>
      <c r="HU824">
        <v>0</v>
      </c>
      <c r="HV824">
        <v>1</v>
      </c>
      <c r="HW824">
        <v>1</v>
      </c>
      <c r="HX824">
        <v>0</v>
      </c>
      <c r="HY824">
        <v>0</v>
      </c>
      <c r="HZ824">
        <v>1</v>
      </c>
      <c r="IA824">
        <v>0</v>
      </c>
      <c r="IB824">
        <v>0</v>
      </c>
      <c r="IC824">
        <v>0</v>
      </c>
      <c r="ID824">
        <v>0</v>
      </c>
      <c r="IE824">
        <v>0</v>
      </c>
      <c r="IF824">
        <v>0</v>
      </c>
      <c r="IG824">
        <v>0</v>
      </c>
      <c r="IH824">
        <v>0</v>
      </c>
      <c r="II824">
        <v>0</v>
      </c>
      <c r="IJ824">
        <v>0</v>
      </c>
      <c r="IK824">
        <v>0</v>
      </c>
      <c r="IL824">
        <v>1</v>
      </c>
      <c r="IM824">
        <v>116</v>
      </c>
      <c r="IN824">
        <v>11</v>
      </c>
      <c r="IO824">
        <v>92</v>
      </c>
      <c r="IP824">
        <v>2</v>
      </c>
      <c r="IQ824">
        <v>3</v>
      </c>
      <c r="IR824">
        <v>0</v>
      </c>
      <c r="IS824">
        <v>1</v>
      </c>
      <c r="IT824">
        <v>1</v>
      </c>
      <c r="IU824">
        <v>0</v>
      </c>
      <c r="IV824">
        <v>0</v>
      </c>
      <c r="IW824">
        <v>0</v>
      </c>
      <c r="IX824">
        <v>1</v>
      </c>
      <c r="IY824">
        <v>0</v>
      </c>
      <c r="IZ824">
        <v>2</v>
      </c>
      <c r="JA824">
        <v>0</v>
      </c>
      <c r="JB824">
        <v>0</v>
      </c>
      <c r="JC824">
        <v>0</v>
      </c>
      <c r="JD824">
        <v>0</v>
      </c>
      <c r="JE824">
        <v>1</v>
      </c>
      <c r="JF824">
        <v>0</v>
      </c>
      <c r="JG824">
        <v>0</v>
      </c>
      <c r="JH824">
        <v>1</v>
      </c>
      <c r="JI824">
        <v>0</v>
      </c>
      <c r="JJ824">
        <v>0</v>
      </c>
      <c r="JK824">
        <v>1</v>
      </c>
      <c r="JL824">
        <v>116</v>
      </c>
    </row>
    <row r="825" spans="1:272">
      <c r="A825" t="s">
        <v>142</v>
      </c>
      <c r="B825" t="s">
        <v>135</v>
      </c>
      <c r="C825" t="str">
        <f>"161107"</f>
        <v>161107</v>
      </c>
      <c r="D825" t="s">
        <v>141</v>
      </c>
      <c r="E825">
        <v>3</v>
      </c>
      <c r="F825">
        <v>1312</v>
      </c>
      <c r="G825">
        <v>1001</v>
      </c>
      <c r="H825">
        <v>387</v>
      </c>
      <c r="I825">
        <v>614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614</v>
      </c>
      <c r="T825">
        <v>0</v>
      </c>
      <c r="U825">
        <v>0</v>
      </c>
      <c r="V825">
        <v>614</v>
      </c>
      <c r="W825">
        <v>7</v>
      </c>
      <c r="X825">
        <v>6</v>
      </c>
      <c r="Y825">
        <v>1</v>
      </c>
      <c r="Z825">
        <v>0</v>
      </c>
      <c r="AA825">
        <v>607</v>
      </c>
      <c r="AB825">
        <v>170</v>
      </c>
      <c r="AC825">
        <v>22</v>
      </c>
      <c r="AD825">
        <v>22</v>
      </c>
      <c r="AE825">
        <v>79</v>
      </c>
      <c r="AF825">
        <v>20</v>
      </c>
      <c r="AG825">
        <v>3</v>
      </c>
      <c r="AH825">
        <v>1</v>
      </c>
      <c r="AI825">
        <v>1</v>
      </c>
      <c r="AJ825">
        <v>1</v>
      </c>
      <c r="AK825">
        <v>5</v>
      </c>
      <c r="AL825">
        <v>1</v>
      </c>
      <c r="AM825">
        <v>1</v>
      </c>
      <c r="AN825">
        <v>0</v>
      </c>
      <c r="AO825">
        <v>3</v>
      </c>
      <c r="AP825">
        <v>1</v>
      </c>
      <c r="AQ825">
        <v>0</v>
      </c>
      <c r="AR825">
        <v>0</v>
      </c>
      <c r="AS825">
        <v>0</v>
      </c>
      <c r="AT825">
        <v>2</v>
      </c>
      <c r="AU825">
        <v>0</v>
      </c>
      <c r="AV825">
        <v>0</v>
      </c>
      <c r="AW825">
        <v>0</v>
      </c>
      <c r="AX825">
        <v>0</v>
      </c>
      <c r="AY825">
        <v>5</v>
      </c>
      <c r="AZ825">
        <v>3</v>
      </c>
      <c r="BA825">
        <v>170</v>
      </c>
      <c r="BB825">
        <v>182</v>
      </c>
      <c r="BC825">
        <v>54</v>
      </c>
      <c r="BD825">
        <v>2</v>
      </c>
      <c r="BE825">
        <v>2</v>
      </c>
      <c r="BF825">
        <v>16</v>
      </c>
      <c r="BG825">
        <v>0</v>
      </c>
      <c r="BH825">
        <v>13</v>
      </c>
      <c r="BI825">
        <v>0</v>
      </c>
      <c r="BJ825">
        <v>0</v>
      </c>
      <c r="BK825">
        <v>3</v>
      </c>
      <c r="BL825">
        <v>0</v>
      </c>
      <c r="BM825">
        <v>1</v>
      </c>
      <c r="BN825">
        <v>72</v>
      </c>
      <c r="BO825">
        <v>0</v>
      </c>
      <c r="BP825">
        <v>0</v>
      </c>
      <c r="BQ825">
        <v>0</v>
      </c>
      <c r="BR825">
        <v>1</v>
      </c>
      <c r="BS825">
        <v>0</v>
      </c>
      <c r="BT825">
        <v>0</v>
      </c>
      <c r="BU825">
        <v>1</v>
      </c>
      <c r="BV825">
        <v>6</v>
      </c>
      <c r="BW825">
        <v>4</v>
      </c>
      <c r="BX825">
        <v>1</v>
      </c>
      <c r="BY825">
        <v>6</v>
      </c>
      <c r="BZ825">
        <v>182</v>
      </c>
      <c r="CA825">
        <v>20</v>
      </c>
      <c r="CB825">
        <v>8</v>
      </c>
      <c r="CC825">
        <v>2</v>
      </c>
      <c r="CD825">
        <v>0</v>
      </c>
      <c r="CE825">
        <v>1</v>
      </c>
      <c r="CF825">
        <v>1</v>
      </c>
      <c r="CG825">
        <v>0</v>
      </c>
      <c r="CH825">
        <v>2</v>
      </c>
      <c r="CI825">
        <v>0</v>
      </c>
      <c r="CJ825">
        <v>1</v>
      </c>
      <c r="CK825">
        <v>0</v>
      </c>
      <c r="CL825">
        <v>2</v>
      </c>
      <c r="CM825">
        <v>0</v>
      </c>
      <c r="CN825">
        <v>1</v>
      </c>
      <c r="CO825">
        <v>2</v>
      </c>
      <c r="CP825">
        <v>20</v>
      </c>
      <c r="CQ825">
        <v>48</v>
      </c>
      <c r="CR825">
        <v>21</v>
      </c>
      <c r="CS825">
        <v>0</v>
      </c>
      <c r="CT825">
        <v>4</v>
      </c>
      <c r="CU825">
        <v>0</v>
      </c>
      <c r="CV825">
        <v>4</v>
      </c>
      <c r="CW825">
        <v>0</v>
      </c>
      <c r="CX825">
        <v>16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1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1</v>
      </c>
      <c r="DN825">
        <v>0</v>
      </c>
      <c r="DO825">
        <v>1</v>
      </c>
      <c r="DP825">
        <v>48</v>
      </c>
      <c r="DQ825">
        <v>8</v>
      </c>
      <c r="DR825">
        <v>0</v>
      </c>
      <c r="DS825">
        <v>0</v>
      </c>
      <c r="DT825">
        <v>0</v>
      </c>
      <c r="DU825">
        <v>2</v>
      </c>
      <c r="DV825">
        <v>0</v>
      </c>
      <c r="DW825">
        <v>1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1</v>
      </c>
      <c r="EG825">
        <v>1</v>
      </c>
      <c r="EH825">
        <v>0</v>
      </c>
      <c r="EI825">
        <v>0</v>
      </c>
      <c r="EJ825">
        <v>0</v>
      </c>
      <c r="EK825">
        <v>0</v>
      </c>
      <c r="EL825">
        <v>1</v>
      </c>
      <c r="EM825">
        <v>0</v>
      </c>
      <c r="EN825">
        <v>0</v>
      </c>
      <c r="EO825">
        <v>2</v>
      </c>
      <c r="EP825">
        <v>8</v>
      </c>
      <c r="EQ825">
        <v>28</v>
      </c>
      <c r="ER825">
        <v>12</v>
      </c>
      <c r="ES825">
        <v>7</v>
      </c>
      <c r="ET825">
        <v>0</v>
      </c>
      <c r="EU825">
        <v>0</v>
      </c>
      <c r="EV825">
        <v>0</v>
      </c>
      <c r="EW825">
        <v>0</v>
      </c>
      <c r="EX825">
        <v>0</v>
      </c>
      <c r="EY825">
        <v>0</v>
      </c>
      <c r="EZ825">
        <v>0</v>
      </c>
      <c r="FA825">
        <v>0</v>
      </c>
      <c r="FB825">
        <v>0</v>
      </c>
      <c r="FC825">
        <v>1</v>
      </c>
      <c r="FD825">
        <v>0</v>
      </c>
      <c r="FE825">
        <v>0</v>
      </c>
      <c r="FF825">
        <v>0</v>
      </c>
      <c r="FG825">
        <v>0</v>
      </c>
      <c r="FH825">
        <v>0</v>
      </c>
      <c r="FI825">
        <v>0</v>
      </c>
      <c r="FJ825">
        <v>1</v>
      </c>
      <c r="FK825">
        <v>6</v>
      </c>
      <c r="FL825">
        <v>1</v>
      </c>
      <c r="FM825">
        <v>0</v>
      </c>
      <c r="FN825">
        <v>28</v>
      </c>
      <c r="FO825">
        <v>61</v>
      </c>
      <c r="FP825">
        <v>22</v>
      </c>
      <c r="FQ825">
        <v>3</v>
      </c>
      <c r="FR825">
        <v>0</v>
      </c>
      <c r="FS825">
        <v>3</v>
      </c>
      <c r="FT825">
        <v>1</v>
      </c>
      <c r="FU825">
        <v>0</v>
      </c>
      <c r="FV825">
        <v>1</v>
      </c>
      <c r="FW825">
        <v>0</v>
      </c>
      <c r="FX825">
        <v>4</v>
      </c>
      <c r="FY825">
        <v>2</v>
      </c>
      <c r="FZ825">
        <v>3</v>
      </c>
      <c r="GA825">
        <v>4</v>
      </c>
      <c r="GB825">
        <v>0</v>
      </c>
      <c r="GC825">
        <v>1</v>
      </c>
      <c r="GD825">
        <v>1</v>
      </c>
      <c r="GE825">
        <v>0</v>
      </c>
      <c r="GF825">
        <v>1</v>
      </c>
      <c r="GG825">
        <v>2</v>
      </c>
      <c r="GH825">
        <v>0</v>
      </c>
      <c r="GI825">
        <v>0</v>
      </c>
      <c r="GJ825">
        <v>2</v>
      </c>
      <c r="GK825">
        <v>0</v>
      </c>
      <c r="GL825">
        <v>11</v>
      </c>
      <c r="GM825">
        <v>0</v>
      </c>
      <c r="GN825">
        <v>61</v>
      </c>
      <c r="GO825">
        <v>38</v>
      </c>
      <c r="GP825">
        <v>21</v>
      </c>
      <c r="GQ825">
        <v>3</v>
      </c>
      <c r="GR825">
        <v>5</v>
      </c>
      <c r="GS825">
        <v>0</v>
      </c>
      <c r="GT825">
        <v>1</v>
      </c>
      <c r="GU825">
        <v>0</v>
      </c>
      <c r="GV825">
        <v>3</v>
      </c>
      <c r="GW825">
        <v>0</v>
      </c>
      <c r="GX825">
        <v>1</v>
      </c>
      <c r="GY825">
        <v>1</v>
      </c>
      <c r="GZ825">
        <v>0</v>
      </c>
      <c r="HA825">
        <v>0</v>
      </c>
      <c r="HB825">
        <v>1</v>
      </c>
      <c r="HC825">
        <v>1</v>
      </c>
      <c r="HD825">
        <v>0</v>
      </c>
      <c r="HE825">
        <v>0</v>
      </c>
      <c r="HF825">
        <v>0</v>
      </c>
      <c r="HG825">
        <v>1</v>
      </c>
      <c r="HH825">
        <v>38</v>
      </c>
      <c r="HI825">
        <v>3</v>
      </c>
      <c r="HJ825">
        <v>0</v>
      </c>
      <c r="HK825">
        <v>0</v>
      </c>
      <c r="HL825">
        <v>0</v>
      </c>
      <c r="HM825">
        <v>0</v>
      </c>
      <c r="HN825">
        <v>0</v>
      </c>
      <c r="HO825">
        <v>0</v>
      </c>
      <c r="HP825">
        <v>2</v>
      </c>
      <c r="HQ825">
        <v>0</v>
      </c>
      <c r="HR825">
        <v>0</v>
      </c>
      <c r="HS825">
        <v>0</v>
      </c>
      <c r="HT825">
        <v>0</v>
      </c>
      <c r="HU825">
        <v>1</v>
      </c>
      <c r="HV825">
        <v>3</v>
      </c>
      <c r="HW825">
        <v>0</v>
      </c>
      <c r="HX825">
        <v>0</v>
      </c>
      <c r="HY825">
        <v>0</v>
      </c>
      <c r="HZ825">
        <v>0</v>
      </c>
      <c r="IA825">
        <v>0</v>
      </c>
      <c r="IB825">
        <v>0</v>
      </c>
      <c r="IC825">
        <v>0</v>
      </c>
      <c r="ID825">
        <v>0</v>
      </c>
      <c r="IE825">
        <v>0</v>
      </c>
      <c r="IF825">
        <v>0</v>
      </c>
      <c r="IG825">
        <v>0</v>
      </c>
      <c r="IH825">
        <v>0</v>
      </c>
      <c r="II825">
        <v>0</v>
      </c>
      <c r="IJ825">
        <v>0</v>
      </c>
      <c r="IK825">
        <v>0</v>
      </c>
      <c r="IL825">
        <v>0</v>
      </c>
      <c r="IM825">
        <v>49</v>
      </c>
      <c r="IN825">
        <v>10</v>
      </c>
      <c r="IO825">
        <v>34</v>
      </c>
      <c r="IP825">
        <v>1</v>
      </c>
      <c r="IQ825">
        <v>0</v>
      </c>
      <c r="IR825">
        <v>0</v>
      </c>
      <c r="IS825">
        <v>0</v>
      </c>
      <c r="IT825">
        <v>0</v>
      </c>
      <c r="IU825">
        <v>1</v>
      </c>
      <c r="IV825">
        <v>0</v>
      </c>
      <c r="IW825">
        <v>1</v>
      </c>
      <c r="IX825">
        <v>0</v>
      </c>
      <c r="IY825">
        <v>0</v>
      </c>
      <c r="IZ825">
        <v>0</v>
      </c>
      <c r="JA825">
        <v>1</v>
      </c>
      <c r="JB825">
        <v>0</v>
      </c>
      <c r="JC825">
        <v>0</v>
      </c>
      <c r="JD825">
        <v>0</v>
      </c>
      <c r="JE825">
        <v>0</v>
      </c>
      <c r="JF825">
        <v>0</v>
      </c>
      <c r="JG825">
        <v>0</v>
      </c>
      <c r="JH825">
        <v>1</v>
      </c>
      <c r="JI825">
        <v>0</v>
      </c>
      <c r="JJ825">
        <v>0</v>
      </c>
      <c r="JK825">
        <v>0</v>
      </c>
      <c r="JL825">
        <v>49</v>
      </c>
    </row>
    <row r="826" spans="1:272">
      <c r="A826" t="s">
        <v>140</v>
      </c>
      <c r="B826" t="s">
        <v>135</v>
      </c>
      <c r="C826" t="str">
        <f>"161107"</f>
        <v>161107</v>
      </c>
      <c r="D826" t="s">
        <v>139</v>
      </c>
      <c r="E826">
        <v>4</v>
      </c>
      <c r="F826">
        <v>1142</v>
      </c>
      <c r="G826">
        <v>880</v>
      </c>
      <c r="H826">
        <v>504</v>
      </c>
      <c r="I826">
        <v>376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376</v>
      </c>
      <c r="T826">
        <v>0</v>
      </c>
      <c r="U826">
        <v>0</v>
      </c>
      <c r="V826">
        <v>376</v>
      </c>
      <c r="W826">
        <v>29</v>
      </c>
      <c r="X826">
        <v>21</v>
      </c>
      <c r="Y826">
        <v>8</v>
      </c>
      <c r="Z826">
        <v>0</v>
      </c>
      <c r="AA826">
        <v>347</v>
      </c>
      <c r="AB826">
        <v>116</v>
      </c>
      <c r="AC826">
        <v>9</v>
      </c>
      <c r="AD826">
        <v>6</v>
      </c>
      <c r="AE826">
        <v>52</v>
      </c>
      <c r="AF826">
        <v>23</v>
      </c>
      <c r="AG826">
        <v>1</v>
      </c>
      <c r="AH826">
        <v>3</v>
      </c>
      <c r="AI826">
        <v>1</v>
      </c>
      <c r="AJ826">
        <v>3</v>
      </c>
      <c r="AK826">
        <v>0</v>
      </c>
      <c r="AL826">
        <v>2</v>
      </c>
      <c r="AM826">
        <v>3</v>
      </c>
      <c r="AN826">
        <v>1</v>
      </c>
      <c r="AO826">
        <v>1</v>
      </c>
      <c r="AP826">
        <v>0</v>
      </c>
      <c r="AQ826">
        <v>1</v>
      </c>
      <c r="AR826">
        <v>0</v>
      </c>
      <c r="AS826">
        <v>0</v>
      </c>
      <c r="AT826">
        <v>2</v>
      </c>
      <c r="AU826">
        <v>0</v>
      </c>
      <c r="AV826">
        <v>3</v>
      </c>
      <c r="AW826">
        <v>1</v>
      </c>
      <c r="AX826">
        <v>1</v>
      </c>
      <c r="AY826">
        <v>1</v>
      </c>
      <c r="AZ826">
        <v>2</v>
      </c>
      <c r="BA826">
        <v>116</v>
      </c>
      <c r="BB826">
        <v>87</v>
      </c>
      <c r="BC826">
        <v>18</v>
      </c>
      <c r="BD826">
        <v>1</v>
      </c>
      <c r="BE826">
        <v>6</v>
      </c>
      <c r="BF826">
        <v>2</v>
      </c>
      <c r="BG826">
        <v>4</v>
      </c>
      <c r="BH826">
        <v>5</v>
      </c>
      <c r="BI826">
        <v>3</v>
      </c>
      <c r="BJ826">
        <v>0</v>
      </c>
      <c r="BK826">
        <v>1</v>
      </c>
      <c r="BL826">
        <v>1</v>
      </c>
      <c r="BM826">
        <v>0</v>
      </c>
      <c r="BN826">
        <v>37</v>
      </c>
      <c r="BO826">
        <v>1</v>
      </c>
      <c r="BP826">
        <v>0</v>
      </c>
      <c r="BQ826">
        <v>3</v>
      </c>
      <c r="BR826">
        <v>0</v>
      </c>
      <c r="BS826">
        <v>0</v>
      </c>
      <c r="BT826">
        <v>1</v>
      </c>
      <c r="BU826">
        <v>0</v>
      </c>
      <c r="BV826">
        <v>2</v>
      </c>
      <c r="BW826">
        <v>1</v>
      </c>
      <c r="BX826">
        <v>0</v>
      </c>
      <c r="BY826">
        <v>1</v>
      </c>
      <c r="BZ826">
        <v>87</v>
      </c>
      <c r="CA826">
        <v>16</v>
      </c>
      <c r="CB826">
        <v>7</v>
      </c>
      <c r="CC826">
        <v>2</v>
      </c>
      <c r="CD826">
        <v>0</v>
      </c>
      <c r="CE826">
        <v>0</v>
      </c>
      <c r="CF826">
        <v>0</v>
      </c>
      <c r="CG826">
        <v>1</v>
      </c>
      <c r="CH826">
        <v>1</v>
      </c>
      <c r="CI826">
        <v>0</v>
      </c>
      <c r="CJ826">
        <v>2</v>
      </c>
      <c r="CK826">
        <v>0</v>
      </c>
      <c r="CL826">
        <v>0</v>
      </c>
      <c r="CM826">
        <v>1</v>
      </c>
      <c r="CN826">
        <v>0</v>
      </c>
      <c r="CO826">
        <v>2</v>
      </c>
      <c r="CP826">
        <v>16</v>
      </c>
      <c r="CQ826">
        <v>31</v>
      </c>
      <c r="CR826">
        <v>7</v>
      </c>
      <c r="CS826">
        <v>1</v>
      </c>
      <c r="CT826">
        <v>0</v>
      </c>
      <c r="CU826">
        <v>0</v>
      </c>
      <c r="CV826">
        <v>4</v>
      </c>
      <c r="CW826">
        <v>2</v>
      </c>
      <c r="CX826">
        <v>11</v>
      </c>
      <c r="CY826">
        <v>0</v>
      </c>
      <c r="CZ826">
        <v>0</v>
      </c>
      <c r="DA826">
        <v>1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1</v>
      </c>
      <c r="DK826">
        <v>0</v>
      </c>
      <c r="DL826">
        <v>2</v>
      </c>
      <c r="DM826">
        <v>2</v>
      </c>
      <c r="DN826">
        <v>0</v>
      </c>
      <c r="DO826">
        <v>0</v>
      </c>
      <c r="DP826">
        <v>31</v>
      </c>
      <c r="DQ826">
        <v>6</v>
      </c>
      <c r="DR826">
        <v>1</v>
      </c>
      <c r="DS826">
        <v>0</v>
      </c>
      <c r="DT826">
        <v>0</v>
      </c>
      <c r="DU826">
        <v>1</v>
      </c>
      <c r="DV826">
        <v>0</v>
      </c>
      <c r="DW826">
        <v>2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1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1</v>
      </c>
      <c r="EM826">
        <v>0</v>
      </c>
      <c r="EN826">
        <v>0</v>
      </c>
      <c r="EO826">
        <v>0</v>
      </c>
      <c r="EP826">
        <v>6</v>
      </c>
      <c r="EQ826">
        <v>21</v>
      </c>
      <c r="ER826">
        <v>3</v>
      </c>
      <c r="ES826">
        <v>2</v>
      </c>
      <c r="ET826">
        <v>4</v>
      </c>
      <c r="EU826">
        <v>0</v>
      </c>
      <c r="EV826">
        <v>0</v>
      </c>
      <c r="EW826">
        <v>0</v>
      </c>
      <c r="EX826">
        <v>0</v>
      </c>
      <c r="EY826">
        <v>0</v>
      </c>
      <c r="EZ826">
        <v>1</v>
      </c>
      <c r="FA826">
        <v>0</v>
      </c>
      <c r="FB826">
        <v>0</v>
      </c>
      <c r="FC826">
        <v>0</v>
      </c>
      <c r="FD826">
        <v>1</v>
      </c>
      <c r="FE826">
        <v>0</v>
      </c>
      <c r="FF826">
        <v>0</v>
      </c>
      <c r="FG826">
        <v>0</v>
      </c>
      <c r="FH826">
        <v>0</v>
      </c>
      <c r="FI826">
        <v>0</v>
      </c>
      <c r="FJ826">
        <v>0</v>
      </c>
      <c r="FK826">
        <v>9</v>
      </c>
      <c r="FL826">
        <v>0</v>
      </c>
      <c r="FM826">
        <v>1</v>
      </c>
      <c r="FN826">
        <v>21</v>
      </c>
      <c r="FO826">
        <v>37</v>
      </c>
      <c r="FP826">
        <v>5</v>
      </c>
      <c r="FQ826">
        <v>5</v>
      </c>
      <c r="FR826">
        <v>1</v>
      </c>
      <c r="FS826">
        <v>1</v>
      </c>
      <c r="FT826">
        <v>0</v>
      </c>
      <c r="FU826">
        <v>2</v>
      </c>
      <c r="FV826">
        <v>0</v>
      </c>
      <c r="FW826">
        <v>0</v>
      </c>
      <c r="FX826">
        <v>1</v>
      </c>
      <c r="FY826">
        <v>0</v>
      </c>
      <c r="FZ826">
        <v>1</v>
      </c>
      <c r="GA826">
        <v>0</v>
      </c>
      <c r="GB826">
        <v>2</v>
      </c>
      <c r="GC826">
        <v>0</v>
      </c>
      <c r="GD826">
        <v>1</v>
      </c>
      <c r="GE826">
        <v>0</v>
      </c>
      <c r="GF826">
        <v>0</v>
      </c>
      <c r="GG826">
        <v>0</v>
      </c>
      <c r="GH826">
        <v>2</v>
      </c>
      <c r="GI826">
        <v>0</v>
      </c>
      <c r="GJ826">
        <v>1</v>
      </c>
      <c r="GK826">
        <v>0</v>
      </c>
      <c r="GL826">
        <v>12</v>
      </c>
      <c r="GM826">
        <v>3</v>
      </c>
      <c r="GN826">
        <v>37</v>
      </c>
      <c r="GO826">
        <v>13</v>
      </c>
      <c r="GP826">
        <v>5</v>
      </c>
      <c r="GQ826">
        <v>2</v>
      </c>
      <c r="GR826">
        <v>1</v>
      </c>
      <c r="GS826">
        <v>0</v>
      </c>
      <c r="GT826">
        <v>1</v>
      </c>
      <c r="GU826">
        <v>0</v>
      </c>
      <c r="GV826">
        <v>0</v>
      </c>
      <c r="GW826">
        <v>0</v>
      </c>
      <c r="GX826">
        <v>0</v>
      </c>
      <c r="GY826">
        <v>0</v>
      </c>
      <c r="GZ826">
        <v>0</v>
      </c>
      <c r="HA826">
        <v>0</v>
      </c>
      <c r="HB826">
        <v>0</v>
      </c>
      <c r="HC826">
        <v>0</v>
      </c>
      <c r="HD826">
        <v>1</v>
      </c>
      <c r="HE826">
        <v>0</v>
      </c>
      <c r="HF826">
        <v>1</v>
      </c>
      <c r="HG826">
        <v>2</v>
      </c>
      <c r="HH826">
        <v>13</v>
      </c>
      <c r="HI826">
        <v>0</v>
      </c>
      <c r="HJ826">
        <v>0</v>
      </c>
      <c r="HK826">
        <v>0</v>
      </c>
      <c r="HL826">
        <v>0</v>
      </c>
      <c r="HM826">
        <v>0</v>
      </c>
      <c r="HN826">
        <v>0</v>
      </c>
      <c r="HO826">
        <v>0</v>
      </c>
      <c r="HP826">
        <v>0</v>
      </c>
      <c r="HQ826">
        <v>0</v>
      </c>
      <c r="HR826">
        <v>0</v>
      </c>
      <c r="HS826">
        <v>0</v>
      </c>
      <c r="HT826">
        <v>0</v>
      </c>
      <c r="HU826">
        <v>0</v>
      </c>
      <c r="HV826">
        <v>0</v>
      </c>
      <c r="HW826">
        <v>1</v>
      </c>
      <c r="HX826">
        <v>1</v>
      </c>
      <c r="HY826">
        <v>0</v>
      </c>
      <c r="HZ826">
        <v>0</v>
      </c>
      <c r="IA826">
        <v>0</v>
      </c>
      <c r="IB826">
        <v>0</v>
      </c>
      <c r="IC826">
        <v>0</v>
      </c>
      <c r="ID826">
        <v>0</v>
      </c>
      <c r="IE826">
        <v>0</v>
      </c>
      <c r="IF826">
        <v>0</v>
      </c>
      <c r="IG826">
        <v>0</v>
      </c>
      <c r="IH826">
        <v>0</v>
      </c>
      <c r="II826">
        <v>0</v>
      </c>
      <c r="IJ826">
        <v>0</v>
      </c>
      <c r="IK826">
        <v>0</v>
      </c>
      <c r="IL826">
        <v>1</v>
      </c>
      <c r="IM826">
        <v>19</v>
      </c>
      <c r="IN826">
        <v>3</v>
      </c>
      <c r="IO826">
        <v>15</v>
      </c>
      <c r="IP826">
        <v>0</v>
      </c>
      <c r="IQ826">
        <v>0</v>
      </c>
      <c r="IR826">
        <v>0</v>
      </c>
      <c r="IS826">
        <v>0</v>
      </c>
      <c r="IT826">
        <v>0</v>
      </c>
      <c r="IU826">
        <v>0</v>
      </c>
      <c r="IV826">
        <v>0</v>
      </c>
      <c r="IW826">
        <v>0</v>
      </c>
      <c r="IX826">
        <v>0</v>
      </c>
      <c r="IY826">
        <v>0</v>
      </c>
      <c r="IZ826">
        <v>0</v>
      </c>
      <c r="JA826">
        <v>0</v>
      </c>
      <c r="JB826">
        <v>0</v>
      </c>
      <c r="JC826">
        <v>0</v>
      </c>
      <c r="JD826">
        <v>0</v>
      </c>
      <c r="JE826">
        <v>1</v>
      </c>
      <c r="JF826">
        <v>0</v>
      </c>
      <c r="JG826">
        <v>0</v>
      </c>
      <c r="JH826">
        <v>0</v>
      </c>
      <c r="JI826">
        <v>0</v>
      </c>
      <c r="JJ826">
        <v>0</v>
      </c>
      <c r="JK826">
        <v>0</v>
      </c>
      <c r="JL826">
        <v>19</v>
      </c>
    </row>
    <row r="827" spans="1:272">
      <c r="A827" t="s">
        <v>138</v>
      </c>
      <c r="B827" t="s">
        <v>135</v>
      </c>
      <c r="C827" t="str">
        <f>"161107"</f>
        <v>161107</v>
      </c>
      <c r="D827" t="s">
        <v>137</v>
      </c>
      <c r="E827">
        <v>5</v>
      </c>
      <c r="F827">
        <v>1974</v>
      </c>
      <c r="G827">
        <v>1491</v>
      </c>
      <c r="H827">
        <v>819</v>
      </c>
      <c r="I827">
        <v>672</v>
      </c>
      <c r="J827">
        <v>0</v>
      </c>
      <c r="K827">
        <v>5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672</v>
      </c>
      <c r="T827">
        <v>0</v>
      </c>
      <c r="U827">
        <v>0</v>
      </c>
      <c r="V827">
        <v>672</v>
      </c>
      <c r="W827">
        <v>38</v>
      </c>
      <c r="X827">
        <v>19</v>
      </c>
      <c r="Y827">
        <v>8</v>
      </c>
      <c r="Z827">
        <v>0</v>
      </c>
      <c r="AA827">
        <v>634</v>
      </c>
      <c r="AB827">
        <v>243</v>
      </c>
      <c r="AC827">
        <v>28</v>
      </c>
      <c r="AD827">
        <v>48</v>
      </c>
      <c r="AE827">
        <v>93</v>
      </c>
      <c r="AF827">
        <v>48</v>
      </c>
      <c r="AG827">
        <v>1</v>
      </c>
      <c r="AH827">
        <v>2</v>
      </c>
      <c r="AI827">
        <v>1</v>
      </c>
      <c r="AJ827">
        <v>0</v>
      </c>
      <c r="AK827">
        <v>7</v>
      </c>
      <c r="AL827">
        <v>2</v>
      </c>
      <c r="AM827">
        <v>1</v>
      </c>
      <c r="AN827">
        <v>2</v>
      </c>
      <c r="AO827">
        <v>2</v>
      </c>
      <c r="AP827">
        <v>0</v>
      </c>
      <c r="AQ827">
        <v>0</v>
      </c>
      <c r="AR827">
        <v>1</v>
      </c>
      <c r="AS827">
        <v>0</v>
      </c>
      <c r="AT827">
        <v>0</v>
      </c>
      <c r="AU827">
        <v>0</v>
      </c>
      <c r="AV827">
        <v>3</v>
      </c>
      <c r="AW827">
        <v>0</v>
      </c>
      <c r="AX827">
        <v>0</v>
      </c>
      <c r="AY827">
        <v>1</v>
      </c>
      <c r="AZ827">
        <v>3</v>
      </c>
      <c r="BA827">
        <v>243</v>
      </c>
      <c r="BB827">
        <v>130</v>
      </c>
      <c r="BC827">
        <v>10</v>
      </c>
      <c r="BD827">
        <v>1</v>
      </c>
      <c r="BE827">
        <v>3</v>
      </c>
      <c r="BF827">
        <v>8</v>
      </c>
      <c r="BG827">
        <v>1</v>
      </c>
      <c r="BH827">
        <v>1</v>
      </c>
      <c r="BI827">
        <v>0</v>
      </c>
      <c r="BJ827">
        <v>2</v>
      </c>
      <c r="BK827">
        <v>0</v>
      </c>
      <c r="BL827">
        <v>1</v>
      </c>
      <c r="BM827">
        <v>0</v>
      </c>
      <c r="BN827">
        <v>92</v>
      </c>
      <c r="BO827">
        <v>0</v>
      </c>
      <c r="BP827">
        <v>0</v>
      </c>
      <c r="BQ827">
        <v>2</v>
      </c>
      <c r="BR827">
        <v>0</v>
      </c>
      <c r="BS827">
        <v>2</v>
      </c>
      <c r="BT827">
        <v>0</v>
      </c>
      <c r="BU827">
        <v>0</v>
      </c>
      <c r="BV827">
        <v>2</v>
      </c>
      <c r="BW827">
        <v>2</v>
      </c>
      <c r="BX827">
        <v>1</v>
      </c>
      <c r="BY827">
        <v>2</v>
      </c>
      <c r="BZ827">
        <v>130</v>
      </c>
      <c r="CA827">
        <v>16</v>
      </c>
      <c r="CB827">
        <v>6</v>
      </c>
      <c r="CC827">
        <v>3</v>
      </c>
      <c r="CD827">
        <v>0</v>
      </c>
      <c r="CE827">
        <v>0</v>
      </c>
      <c r="CF827">
        <v>0</v>
      </c>
      <c r="CG827">
        <v>1</v>
      </c>
      <c r="CH827">
        <v>0</v>
      </c>
      <c r="CI827">
        <v>2</v>
      </c>
      <c r="CJ827">
        <v>0</v>
      </c>
      <c r="CK827">
        <v>0</v>
      </c>
      <c r="CL827">
        <v>0</v>
      </c>
      <c r="CM827">
        <v>0</v>
      </c>
      <c r="CN827">
        <v>2</v>
      </c>
      <c r="CO827">
        <v>2</v>
      </c>
      <c r="CP827">
        <v>16</v>
      </c>
      <c r="CQ827">
        <v>29</v>
      </c>
      <c r="CR827">
        <v>8</v>
      </c>
      <c r="CS827">
        <v>3</v>
      </c>
      <c r="CT827">
        <v>1</v>
      </c>
      <c r="CU827">
        <v>0</v>
      </c>
      <c r="CV827">
        <v>3</v>
      </c>
      <c r="CW827">
        <v>1</v>
      </c>
      <c r="CX827">
        <v>9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1</v>
      </c>
      <c r="DI827">
        <v>1</v>
      </c>
      <c r="DJ827">
        <v>1</v>
      </c>
      <c r="DK827">
        <v>0</v>
      </c>
      <c r="DL827">
        <v>0</v>
      </c>
      <c r="DM827">
        <v>1</v>
      </c>
      <c r="DN827">
        <v>0</v>
      </c>
      <c r="DO827">
        <v>0</v>
      </c>
      <c r="DP827">
        <v>29</v>
      </c>
      <c r="DQ827">
        <v>8</v>
      </c>
      <c r="DR827">
        <v>4</v>
      </c>
      <c r="DS827">
        <v>0</v>
      </c>
      <c r="DT827">
        <v>0</v>
      </c>
      <c r="DU827">
        <v>2</v>
      </c>
      <c r="DV827">
        <v>0</v>
      </c>
      <c r="DW827">
        <v>0</v>
      </c>
      <c r="DX827">
        <v>0</v>
      </c>
      <c r="DY827">
        <v>1</v>
      </c>
      <c r="DZ827">
        <v>1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8</v>
      </c>
      <c r="EQ827">
        <v>10</v>
      </c>
      <c r="ER827">
        <v>1</v>
      </c>
      <c r="ES827">
        <v>3</v>
      </c>
      <c r="ET827">
        <v>1</v>
      </c>
      <c r="EU827">
        <v>0</v>
      </c>
      <c r="EV827">
        <v>0</v>
      </c>
      <c r="EW827">
        <v>1</v>
      </c>
      <c r="EX827">
        <v>0</v>
      </c>
      <c r="EY827">
        <v>0</v>
      </c>
      <c r="EZ827">
        <v>0</v>
      </c>
      <c r="FA827">
        <v>0</v>
      </c>
      <c r="FB827">
        <v>0</v>
      </c>
      <c r="FC827">
        <v>0</v>
      </c>
      <c r="FD827">
        <v>0</v>
      </c>
      <c r="FE827">
        <v>0</v>
      </c>
      <c r="FF827">
        <v>2</v>
      </c>
      <c r="FG827">
        <v>0</v>
      </c>
      <c r="FH827">
        <v>0</v>
      </c>
      <c r="FI827">
        <v>0</v>
      </c>
      <c r="FJ827">
        <v>0</v>
      </c>
      <c r="FK827">
        <v>0</v>
      </c>
      <c r="FL827">
        <v>1</v>
      </c>
      <c r="FM827">
        <v>1</v>
      </c>
      <c r="FN827">
        <v>10</v>
      </c>
      <c r="FO827">
        <v>72</v>
      </c>
      <c r="FP827">
        <v>17</v>
      </c>
      <c r="FQ827">
        <v>1</v>
      </c>
      <c r="FR827">
        <v>7</v>
      </c>
      <c r="FS827">
        <v>2</v>
      </c>
      <c r="FT827">
        <v>1</v>
      </c>
      <c r="FU827">
        <v>3</v>
      </c>
      <c r="FV827">
        <v>3</v>
      </c>
      <c r="FW827">
        <v>0</v>
      </c>
      <c r="FX827">
        <v>6</v>
      </c>
      <c r="FY827">
        <v>0</v>
      </c>
      <c r="FZ827">
        <v>2</v>
      </c>
      <c r="GA827">
        <v>0</v>
      </c>
      <c r="GB827">
        <v>3</v>
      </c>
      <c r="GC827">
        <v>0</v>
      </c>
      <c r="GD827">
        <v>1</v>
      </c>
      <c r="GE827">
        <v>2</v>
      </c>
      <c r="GF827">
        <v>0</v>
      </c>
      <c r="GG827">
        <v>1</v>
      </c>
      <c r="GH827">
        <v>0</v>
      </c>
      <c r="GI827">
        <v>0</v>
      </c>
      <c r="GJ827">
        <v>3</v>
      </c>
      <c r="GK827">
        <v>0</v>
      </c>
      <c r="GL827">
        <v>20</v>
      </c>
      <c r="GM827">
        <v>0</v>
      </c>
      <c r="GN827">
        <v>72</v>
      </c>
      <c r="GO827">
        <v>14</v>
      </c>
      <c r="GP827">
        <v>7</v>
      </c>
      <c r="GQ827">
        <v>1</v>
      </c>
      <c r="GR827">
        <v>1</v>
      </c>
      <c r="GS827">
        <v>0</v>
      </c>
      <c r="GT827">
        <v>0</v>
      </c>
      <c r="GU827">
        <v>0</v>
      </c>
      <c r="GV827">
        <v>1</v>
      </c>
      <c r="GW827">
        <v>0</v>
      </c>
      <c r="GX827">
        <v>0</v>
      </c>
      <c r="GY827">
        <v>1</v>
      </c>
      <c r="GZ827">
        <v>0</v>
      </c>
      <c r="HA827">
        <v>0</v>
      </c>
      <c r="HB827">
        <v>0</v>
      </c>
      <c r="HC827">
        <v>0</v>
      </c>
      <c r="HD827">
        <v>0</v>
      </c>
      <c r="HE827">
        <v>0</v>
      </c>
      <c r="HF827">
        <v>1</v>
      </c>
      <c r="HG827">
        <v>2</v>
      </c>
      <c r="HH827">
        <v>14</v>
      </c>
      <c r="HI827">
        <v>2</v>
      </c>
      <c r="HJ827">
        <v>0</v>
      </c>
      <c r="HK827">
        <v>0</v>
      </c>
      <c r="HL827">
        <v>0</v>
      </c>
      <c r="HM827">
        <v>0</v>
      </c>
      <c r="HN827">
        <v>0</v>
      </c>
      <c r="HO827">
        <v>0</v>
      </c>
      <c r="HP827">
        <v>2</v>
      </c>
      <c r="HQ827">
        <v>0</v>
      </c>
      <c r="HR827">
        <v>0</v>
      </c>
      <c r="HS827">
        <v>0</v>
      </c>
      <c r="HT827">
        <v>0</v>
      </c>
      <c r="HU827">
        <v>0</v>
      </c>
      <c r="HV827">
        <v>2</v>
      </c>
      <c r="HW827">
        <v>0</v>
      </c>
      <c r="HX827">
        <v>0</v>
      </c>
      <c r="HY827">
        <v>0</v>
      </c>
      <c r="HZ827">
        <v>0</v>
      </c>
      <c r="IA827">
        <v>0</v>
      </c>
      <c r="IB827">
        <v>0</v>
      </c>
      <c r="IC827">
        <v>0</v>
      </c>
      <c r="ID827">
        <v>0</v>
      </c>
      <c r="IE827">
        <v>0</v>
      </c>
      <c r="IF827">
        <v>0</v>
      </c>
      <c r="IG827">
        <v>0</v>
      </c>
      <c r="IH827">
        <v>0</v>
      </c>
      <c r="II827">
        <v>0</v>
      </c>
      <c r="IJ827">
        <v>0</v>
      </c>
      <c r="IK827">
        <v>0</v>
      </c>
      <c r="IL827">
        <v>0</v>
      </c>
      <c r="IM827">
        <v>110</v>
      </c>
      <c r="IN827">
        <v>20</v>
      </c>
      <c r="IO827">
        <v>76</v>
      </c>
      <c r="IP827">
        <v>5</v>
      </c>
      <c r="IQ827">
        <v>1</v>
      </c>
      <c r="IR827">
        <v>0</v>
      </c>
      <c r="IS827">
        <v>1</v>
      </c>
      <c r="IT827">
        <v>0</v>
      </c>
      <c r="IU827">
        <v>0</v>
      </c>
      <c r="IV827">
        <v>1</v>
      </c>
      <c r="IW827">
        <v>0</v>
      </c>
      <c r="IX827">
        <v>0</v>
      </c>
      <c r="IY827">
        <v>0</v>
      </c>
      <c r="IZ827">
        <v>1</v>
      </c>
      <c r="JA827">
        <v>0</v>
      </c>
      <c r="JB827">
        <v>0</v>
      </c>
      <c r="JC827">
        <v>0</v>
      </c>
      <c r="JD827">
        <v>0</v>
      </c>
      <c r="JE827">
        <v>4</v>
      </c>
      <c r="JF827">
        <v>0</v>
      </c>
      <c r="JG827">
        <v>0</v>
      </c>
      <c r="JH827">
        <v>0</v>
      </c>
      <c r="JI827">
        <v>0</v>
      </c>
      <c r="JJ827">
        <v>1</v>
      </c>
      <c r="JK827">
        <v>0</v>
      </c>
      <c r="JL827">
        <v>110</v>
      </c>
    </row>
    <row r="828" spans="1:272">
      <c r="A828" t="s">
        <v>136</v>
      </c>
      <c r="B828" t="s">
        <v>135</v>
      </c>
      <c r="C828" t="str">
        <f>"161107"</f>
        <v>161107</v>
      </c>
      <c r="D828" t="s">
        <v>134</v>
      </c>
      <c r="E828">
        <v>6</v>
      </c>
      <c r="F828">
        <v>1580</v>
      </c>
      <c r="G828">
        <v>1190</v>
      </c>
      <c r="H828">
        <v>622</v>
      </c>
      <c r="I828">
        <v>568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568</v>
      </c>
      <c r="T828">
        <v>0</v>
      </c>
      <c r="U828">
        <v>0</v>
      </c>
      <c r="V828">
        <v>568</v>
      </c>
      <c r="W828">
        <v>30</v>
      </c>
      <c r="X828">
        <v>17</v>
      </c>
      <c r="Y828">
        <v>13</v>
      </c>
      <c r="Z828">
        <v>0</v>
      </c>
      <c r="AA828">
        <v>538</v>
      </c>
      <c r="AB828">
        <v>208</v>
      </c>
      <c r="AC828">
        <v>41</v>
      </c>
      <c r="AD828">
        <v>29</v>
      </c>
      <c r="AE828">
        <v>61</v>
      </c>
      <c r="AF828">
        <v>21</v>
      </c>
      <c r="AG828">
        <v>1</v>
      </c>
      <c r="AH828">
        <v>5</v>
      </c>
      <c r="AI828">
        <v>3</v>
      </c>
      <c r="AJ828">
        <v>16</v>
      </c>
      <c r="AK828">
        <v>6</v>
      </c>
      <c r="AL828">
        <v>1</v>
      </c>
      <c r="AM828">
        <v>0</v>
      </c>
      <c r="AN828">
        <v>2</v>
      </c>
      <c r="AO828">
        <v>2</v>
      </c>
      <c r="AP828">
        <v>0</v>
      </c>
      <c r="AQ828">
        <v>1</v>
      </c>
      <c r="AR828">
        <v>0</v>
      </c>
      <c r="AS828">
        <v>1</v>
      </c>
      <c r="AT828">
        <v>1</v>
      </c>
      <c r="AU828">
        <v>1</v>
      </c>
      <c r="AV828">
        <v>3</v>
      </c>
      <c r="AW828">
        <v>3</v>
      </c>
      <c r="AX828">
        <v>1</v>
      </c>
      <c r="AY828">
        <v>0</v>
      </c>
      <c r="AZ828">
        <v>9</v>
      </c>
      <c r="BA828">
        <v>208</v>
      </c>
      <c r="BB828">
        <v>89</v>
      </c>
      <c r="BC828">
        <v>10</v>
      </c>
      <c r="BD828">
        <v>1</v>
      </c>
      <c r="BE828">
        <v>1</v>
      </c>
      <c r="BF828">
        <v>4</v>
      </c>
      <c r="BG828">
        <v>2</v>
      </c>
      <c r="BH828">
        <v>3</v>
      </c>
      <c r="BI828">
        <v>2</v>
      </c>
      <c r="BJ828">
        <v>0</v>
      </c>
      <c r="BK828">
        <v>2</v>
      </c>
      <c r="BL828">
        <v>5</v>
      </c>
      <c r="BM828">
        <v>0</v>
      </c>
      <c r="BN828">
        <v>46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2</v>
      </c>
      <c r="BU828">
        <v>0</v>
      </c>
      <c r="BV828">
        <v>0</v>
      </c>
      <c r="BW828">
        <v>5</v>
      </c>
      <c r="BX828">
        <v>0</v>
      </c>
      <c r="BY828">
        <v>5</v>
      </c>
      <c r="BZ828">
        <v>89</v>
      </c>
      <c r="CA828">
        <v>17</v>
      </c>
      <c r="CB828">
        <v>5</v>
      </c>
      <c r="CC828">
        <v>2</v>
      </c>
      <c r="CD828">
        <v>0</v>
      </c>
      <c r="CE828">
        <v>2</v>
      </c>
      <c r="CF828">
        <v>2</v>
      </c>
      <c r="CG828">
        <v>0</v>
      </c>
      <c r="CH828">
        <v>2</v>
      </c>
      <c r="CI828">
        <v>3</v>
      </c>
      <c r="CJ828">
        <v>0</v>
      </c>
      <c r="CK828">
        <v>0</v>
      </c>
      <c r="CL828">
        <v>0</v>
      </c>
      <c r="CM828">
        <v>1</v>
      </c>
      <c r="CN828">
        <v>0</v>
      </c>
      <c r="CO828">
        <v>0</v>
      </c>
      <c r="CP828">
        <v>17</v>
      </c>
      <c r="CQ828">
        <v>26</v>
      </c>
      <c r="CR828">
        <v>12</v>
      </c>
      <c r="CS828">
        <v>1</v>
      </c>
      <c r="CT828">
        <v>1</v>
      </c>
      <c r="CU828">
        <v>0</v>
      </c>
      <c r="CV828">
        <v>5</v>
      </c>
      <c r="CW828">
        <v>2</v>
      </c>
      <c r="CX828">
        <v>1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1</v>
      </c>
      <c r="DE828">
        <v>0</v>
      </c>
      <c r="DF828">
        <v>0</v>
      </c>
      <c r="DG828">
        <v>0</v>
      </c>
      <c r="DH828">
        <v>0</v>
      </c>
      <c r="DI828">
        <v>2</v>
      </c>
      <c r="DJ828">
        <v>0</v>
      </c>
      <c r="DK828">
        <v>0</v>
      </c>
      <c r="DL828">
        <v>0</v>
      </c>
      <c r="DM828">
        <v>1</v>
      </c>
      <c r="DN828">
        <v>0</v>
      </c>
      <c r="DO828">
        <v>0</v>
      </c>
      <c r="DP828">
        <v>26</v>
      </c>
      <c r="DQ828">
        <v>8</v>
      </c>
      <c r="DR828">
        <v>3</v>
      </c>
      <c r="DS828">
        <v>0</v>
      </c>
      <c r="DT828">
        <v>0</v>
      </c>
      <c r="DU828">
        <v>1</v>
      </c>
      <c r="DV828">
        <v>4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  <c r="EP828">
        <v>8</v>
      </c>
      <c r="EQ828">
        <v>15</v>
      </c>
      <c r="ER828">
        <v>4</v>
      </c>
      <c r="ES828">
        <v>0</v>
      </c>
      <c r="ET828">
        <v>0</v>
      </c>
      <c r="EU828">
        <v>0</v>
      </c>
      <c r="EV828">
        <v>1</v>
      </c>
      <c r="EW828">
        <v>0</v>
      </c>
      <c r="EX828">
        <v>0</v>
      </c>
      <c r="EY828">
        <v>1</v>
      </c>
      <c r="EZ828">
        <v>1</v>
      </c>
      <c r="FA828">
        <v>0</v>
      </c>
      <c r="FB828">
        <v>0</v>
      </c>
      <c r="FC828">
        <v>0</v>
      </c>
      <c r="FD828">
        <v>0</v>
      </c>
      <c r="FE828">
        <v>1</v>
      </c>
      <c r="FF828">
        <v>1</v>
      </c>
      <c r="FG828">
        <v>1</v>
      </c>
      <c r="FH828">
        <v>0</v>
      </c>
      <c r="FI828">
        <v>0</v>
      </c>
      <c r="FJ828">
        <v>2</v>
      </c>
      <c r="FK828">
        <v>3</v>
      </c>
      <c r="FL828">
        <v>0</v>
      </c>
      <c r="FM828">
        <v>0</v>
      </c>
      <c r="FN828">
        <v>15</v>
      </c>
      <c r="FO828">
        <v>53</v>
      </c>
      <c r="FP828">
        <v>14</v>
      </c>
      <c r="FQ828">
        <v>1</v>
      </c>
      <c r="FR828">
        <v>3</v>
      </c>
      <c r="FS828">
        <v>3</v>
      </c>
      <c r="FT828">
        <v>3</v>
      </c>
      <c r="FU828">
        <v>3</v>
      </c>
      <c r="FV828">
        <v>1</v>
      </c>
      <c r="FW828">
        <v>0</v>
      </c>
      <c r="FX828">
        <v>2</v>
      </c>
      <c r="FY828">
        <v>0</v>
      </c>
      <c r="FZ828">
        <v>2</v>
      </c>
      <c r="GA828">
        <v>0</v>
      </c>
      <c r="GB828">
        <v>0</v>
      </c>
      <c r="GC828">
        <v>0</v>
      </c>
      <c r="GD828">
        <v>0</v>
      </c>
      <c r="GE828">
        <v>2</v>
      </c>
      <c r="GF828">
        <v>0</v>
      </c>
      <c r="GG828">
        <v>5</v>
      </c>
      <c r="GH828">
        <v>0</v>
      </c>
      <c r="GI828">
        <v>0</v>
      </c>
      <c r="GJ828">
        <v>0</v>
      </c>
      <c r="GK828">
        <v>0</v>
      </c>
      <c r="GL828">
        <v>14</v>
      </c>
      <c r="GM828">
        <v>0</v>
      </c>
      <c r="GN828">
        <v>53</v>
      </c>
      <c r="GO828">
        <v>28</v>
      </c>
      <c r="GP828">
        <v>10</v>
      </c>
      <c r="GQ828">
        <v>2</v>
      </c>
      <c r="GR828">
        <v>3</v>
      </c>
      <c r="GS828">
        <v>4</v>
      </c>
      <c r="GT828">
        <v>0</v>
      </c>
      <c r="GU828">
        <v>0</v>
      </c>
      <c r="GV828">
        <v>2</v>
      </c>
      <c r="GW828">
        <v>0</v>
      </c>
      <c r="GX828">
        <v>0</v>
      </c>
      <c r="GY828">
        <v>1</v>
      </c>
      <c r="GZ828">
        <v>0</v>
      </c>
      <c r="HA828">
        <v>1</v>
      </c>
      <c r="HB828">
        <v>2</v>
      </c>
      <c r="HC828">
        <v>1</v>
      </c>
      <c r="HD828">
        <v>0</v>
      </c>
      <c r="HE828">
        <v>0</v>
      </c>
      <c r="HF828">
        <v>0</v>
      </c>
      <c r="HG828">
        <v>2</v>
      </c>
      <c r="HH828">
        <v>28</v>
      </c>
      <c r="HI828">
        <v>2</v>
      </c>
      <c r="HJ828">
        <v>0</v>
      </c>
      <c r="HK828">
        <v>0</v>
      </c>
      <c r="HL828">
        <v>0</v>
      </c>
      <c r="HM828">
        <v>0</v>
      </c>
      <c r="HN828">
        <v>0</v>
      </c>
      <c r="HO828">
        <v>1</v>
      </c>
      <c r="HP828">
        <v>0</v>
      </c>
      <c r="HQ828">
        <v>0</v>
      </c>
      <c r="HR828">
        <v>0</v>
      </c>
      <c r="HS828">
        <v>1</v>
      </c>
      <c r="HT828">
        <v>0</v>
      </c>
      <c r="HU828">
        <v>0</v>
      </c>
      <c r="HV828">
        <v>2</v>
      </c>
      <c r="HW828">
        <v>3</v>
      </c>
      <c r="HX828">
        <v>1</v>
      </c>
      <c r="HY828">
        <v>0</v>
      </c>
      <c r="HZ828">
        <v>1</v>
      </c>
      <c r="IA828">
        <v>0</v>
      </c>
      <c r="IB828">
        <v>0</v>
      </c>
      <c r="IC828">
        <v>0</v>
      </c>
      <c r="ID828">
        <v>0</v>
      </c>
      <c r="IE828">
        <v>0</v>
      </c>
      <c r="IF828">
        <v>0</v>
      </c>
      <c r="IG828">
        <v>0</v>
      </c>
      <c r="IH828">
        <v>0</v>
      </c>
      <c r="II828">
        <v>0</v>
      </c>
      <c r="IJ828">
        <v>0</v>
      </c>
      <c r="IK828">
        <v>1</v>
      </c>
      <c r="IL828">
        <v>3</v>
      </c>
      <c r="IM828">
        <v>89</v>
      </c>
      <c r="IN828">
        <v>23</v>
      </c>
      <c r="IO828">
        <v>52</v>
      </c>
      <c r="IP828">
        <v>1</v>
      </c>
      <c r="IQ828">
        <v>0</v>
      </c>
      <c r="IR828">
        <v>1</v>
      </c>
      <c r="IS828">
        <v>0</v>
      </c>
      <c r="IT828">
        <v>2</v>
      </c>
      <c r="IU828">
        <v>0</v>
      </c>
      <c r="IV828">
        <v>1</v>
      </c>
      <c r="IW828">
        <v>0</v>
      </c>
      <c r="IX828">
        <v>0</v>
      </c>
      <c r="IY828">
        <v>1</v>
      </c>
      <c r="IZ828">
        <v>4</v>
      </c>
      <c r="JA828">
        <v>0</v>
      </c>
      <c r="JB828">
        <v>0</v>
      </c>
      <c r="JC828">
        <v>0</v>
      </c>
      <c r="JD828">
        <v>0</v>
      </c>
      <c r="JE828">
        <v>0</v>
      </c>
      <c r="JF828">
        <v>1</v>
      </c>
      <c r="JG828">
        <v>1</v>
      </c>
      <c r="JH828">
        <v>0</v>
      </c>
      <c r="JI828">
        <v>0</v>
      </c>
      <c r="JJ828">
        <v>1</v>
      </c>
      <c r="JK828">
        <v>1</v>
      </c>
      <c r="JL828">
        <v>89</v>
      </c>
    </row>
    <row r="829" spans="1:272">
      <c r="A829" t="s">
        <v>133</v>
      </c>
      <c r="B829" t="s">
        <v>1</v>
      </c>
      <c r="C829" t="str">
        <f>"166101"</f>
        <v>166101</v>
      </c>
      <c r="D829" t="s">
        <v>132</v>
      </c>
      <c r="E829">
        <v>1</v>
      </c>
      <c r="F829">
        <v>443</v>
      </c>
      <c r="G829">
        <v>340</v>
      </c>
      <c r="H829">
        <v>76</v>
      </c>
      <c r="I829">
        <v>264</v>
      </c>
      <c r="J829">
        <v>0</v>
      </c>
      <c r="K829">
        <v>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264</v>
      </c>
      <c r="T829">
        <v>0</v>
      </c>
      <c r="U829">
        <v>0</v>
      </c>
      <c r="V829">
        <v>264</v>
      </c>
      <c r="W829">
        <v>5</v>
      </c>
      <c r="X829">
        <v>4</v>
      </c>
      <c r="Y829">
        <v>1</v>
      </c>
      <c r="Z829">
        <v>0</v>
      </c>
      <c r="AA829">
        <v>259</v>
      </c>
      <c r="AB829">
        <v>50</v>
      </c>
      <c r="AC829">
        <v>2</v>
      </c>
      <c r="AD829">
        <v>14</v>
      </c>
      <c r="AE829">
        <v>22</v>
      </c>
      <c r="AF829">
        <v>10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1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50</v>
      </c>
      <c r="BB829">
        <v>77</v>
      </c>
      <c r="BC829">
        <v>23</v>
      </c>
      <c r="BD829">
        <v>1</v>
      </c>
      <c r="BE829">
        <v>3</v>
      </c>
      <c r="BF829">
        <v>17</v>
      </c>
      <c r="BG829">
        <v>2</v>
      </c>
      <c r="BH829">
        <v>17</v>
      </c>
      <c r="BI829">
        <v>1</v>
      </c>
      <c r="BJ829">
        <v>0</v>
      </c>
      <c r="BK829">
        <v>4</v>
      </c>
      <c r="BL829">
        <v>3</v>
      </c>
      <c r="BM829">
        <v>0</v>
      </c>
      <c r="BN829">
        <v>0</v>
      </c>
      <c r="BO829">
        <v>2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2</v>
      </c>
      <c r="BY829">
        <v>2</v>
      </c>
      <c r="BZ829">
        <v>77</v>
      </c>
      <c r="CA829">
        <v>8</v>
      </c>
      <c r="CB829">
        <v>5</v>
      </c>
      <c r="CC829">
        <v>0</v>
      </c>
      <c r="CD829">
        <v>0</v>
      </c>
      <c r="CE829">
        <v>1</v>
      </c>
      <c r="CF829">
        <v>1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1</v>
      </c>
      <c r="CP829">
        <v>8</v>
      </c>
      <c r="CQ829">
        <v>17</v>
      </c>
      <c r="CR829">
        <v>7</v>
      </c>
      <c r="CS829">
        <v>0</v>
      </c>
      <c r="CT829">
        <v>1</v>
      </c>
      <c r="CU829">
        <v>0</v>
      </c>
      <c r="CV829">
        <v>1</v>
      </c>
      <c r="CW829">
        <v>1</v>
      </c>
      <c r="CX829">
        <v>0</v>
      </c>
      <c r="CY829">
        <v>1</v>
      </c>
      <c r="CZ829">
        <v>4</v>
      </c>
      <c r="DA829">
        <v>0</v>
      </c>
      <c r="DB829">
        <v>2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17</v>
      </c>
      <c r="DQ829">
        <v>5</v>
      </c>
      <c r="DR829">
        <v>2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2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1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0</v>
      </c>
      <c r="EP829">
        <v>5</v>
      </c>
      <c r="EQ829">
        <v>20</v>
      </c>
      <c r="ER829">
        <v>3</v>
      </c>
      <c r="ES829">
        <v>11</v>
      </c>
      <c r="ET829">
        <v>1</v>
      </c>
      <c r="EU829">
        <v>1</v>
      </c>
      <c r="EV829">
        <v>0</v>
      </c>
      <c r="EW829">
        <v>0</v>
      </c>
      <c r="EX829">
        <v>0</v>
      </c>
      <c r="EY829">
        <v>0</v>
      </c>
      <c r="EZ829">
        <v>0</v>
      </c>
      <c r="FA829">
        <v>0</v>
      </c>
      <c r="FB829">
        <v>1</v>
      </c>
      <c r="FC829">
        <v>0</v>
      </c>
      <c r="FD829">
        <v>0</v>
      </c>
      <c r="FE829">
        <v>0</v>
      </c>
      <c r="FF829">
        <v>0</v>
      </c>
      <c r="FG829">
        <v>0</v>
      </c>
      <c r="FH829">
        <v>0</v>
      </c>
      <c r="FI829">
        <v>1</v>
      </c>
      <c r="FJ829">
        <v>0</v>
      </c>
      <c r="FK829">
        <v>0</v>
      </c>
      <c r="FL829">
        <v>0</v>
      </c>
      <c r="FM829">
        <v>2</v>
      </c>
      <c r="FN829">
        <v>20</v>
      </c>
      <c r="FO829">
        <v>26</v>
      </c>
      <c r="FP829">
        <v>10</v>
      </c>
      <c r="FQ829">
        <v>2</v>
      </c>
      <c r="FR829">
        <v>1</v>
      </c>
      <c r="FS829">
        <v>1</v>
      </c>
      <c r="FT829">
        <v>0</v>
      </c>
      <c r="FU829">
        <v>7</v>
      </c>
      <c r="FV829">
        <v>0</v>
      </c>
      <c r="FW829">
        <v>1</v>
      </c>
      <c r="FX829">
        <v>0</v>
      </c>
      <c r="FY829">
        <v>0</v>
      </c>
      <c r="FZ829">
        <v>0</v>
      </c>
      <c r="GA829">
        <v>0</v>
      </c>
      <c r="GB829">
        <v>1</v>
      </c>
      <c r="GC829">
        <v>0</v>
      </c>
      <c r="GD829">
        <v>0</v>
      </c>
      <c r="GE829">
        <v>0</v>
      </c>
      <c r="GF829">
        <v>1</v>
      </c>
      <c r="GG829">
        <v>0</v>
      </c>
      <c r="GH829">
        <v>0</v>
      </c>
      <c r="GI829">
        <v>0</v>
      </c>
      <c r="GJ829">
        <v>1</v>
      </c>
      <c r="GK829">
        <v>0</v>
      </c>
      <c r="GL829">
        <v>1</v>
      </c>
      <c r="GM829">
        <v>0</v>
      </c>
      <c r="GN829">
        <v>26</v>
      </c>
      <c r="GO829">
        <v>30</v>
      </c>
      <c r="GP829">
        <v>22</v>
      </c>
      <c r="GQ829">
        <v>1</v>
      </c>
      <c r="GR829">
        <v>0</v>
      </c>
      <c r="GS829">
        <v>2</v>
      </c>
      <c r="GT829">
        <v>1</v>
      </c>
      <c r="GU829">
        <v>1</v>
      </c>
      <c r="GV829">
        <v>3</v>
      </c>
      <c r="GW829">
        <v>0</v>
      </c>
      <c r="GX829">
        <v>0</v>
      </c>
      <c r="GY829">
        <v>0</v>
      </c>
      <c r="GZ829">
        <v>0</v>
      </c>
      <c r="HA829">
        <v>0</v>
      </c>
      <c r="HB829">
        <v>0</v>
      </c>
      <c r="HC829">
        <v>0</v>
      </c>
      <c r="HD829">
        <v>0</v>
      </c>
      <c r="HE829">
        <v>0</v>
      </c>
      <c r="HF829">
        <v>0</v>
      </c>
      <c r="HG829">
        <v>0</v>
      </c>
      <c r="HH829">
        <v>30</v>
      </c>
      <c r="HI829">
        <v>3</v>
      </c>
      <c r="HJ829">
        <v>2</v>
      </c>
      <c r="HK829">
        <v>1</v>
      </c>
      <c r="HL829">
        <v>0</v>
      </c>
      <c r="HM829">
        <v>0</v>
      </c>
      <c r="HN829">
        <v>0</v>
      </c>
      <c r="HO829">
        <v>0</v>
      </c>
      <c r="HP829">
        <v>0</v>
      </c>
      <c r="HQ829">
        <v>0</v>
      </c>
      <c r="HR829">
        <v>0</v>
      </c>
      <c r="HS829">
        <v>0</v>
      </c>
      <c r="HT829">
        <v>0</v>
      </c>
      <c r="HU829">
        <v>0</v>
      </c>
      <c r="HV829">
        <v>3</v>
      </c>
      <c r="HW829">
        <v>0</v>
      </c>
      <c r="HX829">
        <v>0</v>
      </c>
      <c r="HY829">
        <v>0</v>
      </c>
      <c r="HZ829">
        <v>0</v>
      </c>
      <c r="IA829">
        <v>0</v>
      </c>
      <c r="IB829">
        <v>0</v>
      </c>
      <c r="IC829">
        <v>0</v>
      </c>
      <c r="ID829">
        <v>0</v>
      </c>
      <c r="IE829">
        <v>0</v>
      </c>
      <c r="IF829">
        <v>0</v>
      </c>
      <c r="IG829">
        <v>0</v>
      </c>
      <c r="IH829">
        <v>0</v>
      </c>
      <c r="II829">
        <v>0</v>
      </c>
      <c r="IJ829">
        <v>0</v>
      </c>
      <c r="IK829">
        <v>0</v>
      </c>
      <c r="IL829">
        <v>0</v>
      </c>
      <c r="IM829">
        <v>23</v>
      </c>
      <c r="IN829">
        <v>11</v>
      </c>
      <c r="IO829">
        <v>1</v>
      </c>
      <c r="IP829">
        <v>6</v>
      </c>
      <c r="IQ829">
        <v>0</v>
      </c>
      <c r="IR829">
        <v>0</v>
      </c>
      <c r="IS829">
        <v>0</v>
      </c>
      <c r="IT829">
        <v>0</v>
      </c>
      <c r="IU829">
        <v>0</v>
      </c>
      <c r="IV829">
        <v>0</v>
      </c>
      <c r="IW829">
        <v>0</v>
      </c>
      <c r="IX829">
        <v>2</v>
      </c>
      <c r="IY829">
        <v>0</v>
      </c>
      <c r="IZ829">
        <v>2</v>
      </c>
      <c r="JA829">
        <v>0</v>
      </c>
      <c r="JB829">
        <v>0</v>
      </c>
      <c r="JC829">
        <v>0</v>
      </c>
      <c r="JD829">
        <v>0</v>
      </c>
      <c r="JE829">
        <v>0</v>
      </c>
      <c r="JF829">
        <v>0</v>
      </c>
      <c r="JG829">
        <v>0</v>
      </c>
      <c r="JH829">
        <v>0</v>
      </c>
      <c r="JI829">
        <v>0</v>
      </c>
      <c r="JJ829">
        <v>1</v>
      </c>
      <c r="JK829">
        <v>0</v>
      </c>
      <c r="JL829">
        <v>23</v>
      </c>
    </row>
    <row r="830" spans="1:272">
      <c r="A830" t="s">
        <v>131</v>
      </c>
      <c r="B830" t="s">
        <v>1</v>
      </c>
      <c r="C830" t="str">
        <f>"166101"</f>
        <v>166101</v>
      </c>
      <c r="D830" t="s">
        <v>129</v>
      </c>
      <c r="E830">
        <v>2</v>
      </c>
      <c r="F830">
        <v>1127</v>
      </c>
      <c r="G830">
        <v>850</v>
      </c>
      <c r="H830">
        <v>213</v>
      </c>
      <c r="I830">
        <v>637</v>
      </c>
      <c r="J830">
        <v>1</v>
      </c>
      <c r="K830">
        <v>10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637</v>
      </c>
      <c r="T830">
        <v>0</v>
      </c>
      <c r="U830">
        <v>0</v>
      </c>
      <c r="V830">
        <v>637</v>
      </c>
      <c r="W830">
        <v>14</v>
      </c>
      <c r="X830">
        <v>7</v>
      </c>
      <c r="Y830">
        <v>7</v>
      </c>
      <c r="Z830">
        <v>0</v>
      </c>
      <c r="AA830">
        <v>623</v>
      </c>
      <c r="AB830">
        <v>108</v>
      </c>
      <c r="AC830">
        <v>7</v>
      </c>
      <c r="AD830">
        <v>17</v>
      </c>
      <c r="AE830">
        <v>48</v>
      </c>
      <c r="AF830">
        <v>11</v>
      </c>
      <c r="AG830">
        <v>0</v>
      </c>
      <c r="AH830">
        <v>9</v>
      </c>
      <c r="AI830">
        <v>2</v>
      </c>
      <c r="AJ830">
        <v>1</v>
      </c>
      <c r="AK830">
        <v>2</v>
      </c>
      <c r="AL830">
        <v>1</v>
      </c>
      <c r="AM830">
        <v>1</v>
      </c>
      <c r="AN830">
        <v>2</v>
      </c>
      <c r="AO830">
        <v>0</v>
      </c>
      <c r="AP830">
        <v>1</v>
      </c>
      <c r="AQ830">
        <v>0</v>
      </c>
      <c r="AR830">
        <v>0</v>
      </c>
      <c r="AS830">
        <v>1</v>
      </c>
      <c r="AT830">
        <v>0</v>
      </c>
      <c r="AU830">
        <v>1</v>
      </c>
      <c r="AV830">
        <v>1</v>
      </c>
      <c r="AW830">
        <v>0</v>
      </c>
      <c r="AX830">
        <v>2</v>
      </c>
      <c r="AY830">
        <v>0</v>
      </c>
      <c r="AZ830">
        <v>1</v>
      </c>
      <c r="BA830">
        <v>108</v>
      </c>
      <c r="BB830">
        <v>209</v>
      </c>
      <c r="BC830">
        <v>65</v>
      </c>
      <c r="BD830">
        <v>1</v>
      </c>
      <c r="BE830">
        <v>13</v>
      </c>
      <c r="BF830">
        <v>44</v>
      </c>
      <c r="BG830">
        <v>4</v>
      </c>
      <c r="BH830">
        <v>16</v>
      </c>
      <c r="BI830">
        <v>6</v>
      </c>
      <c r="BJ830">
        <v>2</v>
      </c>
      <c r="BK830">
        <v>12</v>
      </c>
      <c r="BL830">
        <v>3</v>
      </c>
      <c r="BM830">
        <v>2</v>
      </c>
      <c r="BN830">
        <v>0</v>
      </c>
      <c r="BO830">
        <v>15</v>
      </c>
      <c r="BP830">
        <v>2</v>
      </c>
      <c r="BQ830">
        <v>7</v>
      </c>
      <c r="BR830">
        <v>2</v>
      </c>
      <c r="BS830">
        <v>2</v>
      </c>
      <c r="BT830">
        <v>3</v>
      </c>
      <c r="BU830">
        <v>5</v>
      </c>
      <c r="BV830">
        <v>0</v>
      </c>
      <c r="BW830">
        <v>0</v>
      </c>
      <c r="BX830">
        <v>1</v>
      </c>
      <c r="BY830">
        <v>4</v>
      </c>
      <c r="BZ830">
        <v>209</v>
      </c>
      <c r="CA830">
        <v>32</v>
      </c>
      <c r="CB830">
        <v>18</v>
      </c>
      <c r="CC830">
        <v>5</v>
      </c>
      <c r="CD830">
        <v>0</v>
      </c>
      <c r="CE830">
        <v>0</v>
      </c>
      <c r="CF830">
        <v>0</v>
      </c>
      <c r="CG830">
        <v>2</v>
      </c>
      <c r="CH830">
        <v>3</v>
      </c>
      <c r="CI830">
        <v>0</v>
      </c>
      <c r="CJ830">
        <v>1</v>
      </c>
      <c r="CK830">
        <v>0</v>
      </c>
      <c r="CL830">
        <v>1</v>
      </c>
      <c r="CM830">
        <v>0</v>
      </c>
      <c r="CN830">
        <v>0</v>
      </c>
      <c r="CO830">
        <v>2</v>
      </c>
      <c r="CP830">
        <v>32</v>
      </c>
      <c r="CQ830">
        <v>25</v>
      </c>
      <c r="CR830">
        <v>11</v>
      </c>
      <c r="CS830">
        <v>2</v>
      </c>
      <c r="CT830">
        <v>0</v>
      </c>
      <c r="CU830">
        <v>0</v>
      </c>
      <c r="CV830">
        <v>1</v>
      </c>
      <c r="CW830">
        <v>1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1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1</v>
      </c>
      <c r="DL830">
        <v>0</v>
      </c>
      <c r="DM830">
        <v>2</v>
      </c>
      <c r="DN830">
        <v>0</v>
      </c>
      <c r="DO830">
        <v>6</v>
      </c>
      <c r="DP830">
        <v>25</v>
      </c>
      <c r="DQ830">
        <v>18</v>
      </c>
      <c r="DR830">
        <v>2</v>
      </c>
      <c r="DS830">
        <v>0</v>
      </c>
      <c r="DT830">
        <v>1</v>
      </c>
      <c r="DU830">
        <v>5</v>
      </c>
      <c r="DV830">
        <v>4</v>
      </c>
      <c r="DW830">
        <v>0</v>
      </c>
      <c r="DX830">
        <v>2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2</v>
      </c>
      <c r="EE830">
        <v>0</v>
      </c>
      <c r="EF830">
        <v>0</v>
      </c>
      <c r="EG830">
        <v>0</v>
      </c>
      <c r="EH830">
        <v>0</v>
      </c>
      <c r="EI830">
        <v>2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  <c r="EP830">
        <v>18</v>
      </c>
      <c r="EQ830">
        <v>50</v>
      </c>
      <c r="ER830">
        <v>19</v>
      </c>
      <c r="ES830">
        <v>20</v>
      </c>
      <c r="ET830">
        <v>4</v>
      </c>
      <c r="EU830">
        <v>1</v>
      </c>
      <c r="EV830">
        <v>0</v>
      </c>
      <c r="EW830">
        <v>0</v>
      </c>
      <c r="EX830">
        <v>0</v>
      </c>
      <c r="EY830">
        <v>0</v>
      </c>
      <c r="EZ830">
        <v>0</v>
      </c>
      <c r="FA830">
        <v>0</v>
      </c>
      <c r="FB830">
        <v>1</v>
      </c>
      <c r="FC830">
        <v>0</v>
      </c>
      <c r="FD830">
        <v>0</v>
      </c>
      <c r="FE830">
        <v>1</v>
      </c>
      <c r="FF830">
        <v>0</v>
      </c>
      <c r="FG830">
        <v>0</v>
      </c>
      <c r="FH830">
        <v>0</v>
      </c>
      <c r="FI830">
        <v>0</v>
      </c>
      <c r="FJ830">
        <v>0</v>
      </c>
      <c r="FK830">
        <v>2</v>
      </c>
      <c r="FL830">
        <v>0</v>
      </c>
      <c r="FM830">
        <v>2</v>
      </c>
      <c r="FN830">
        <v>50</v>
      </c>
      <c r="FO830">
        <v>60</v>
      </c>
      <c r="FP830">
        <v>27</v>
      </c>
      <c r="FQ830">
        <v>1</v>
      </c>
      <c r="FR830">
        <v>3</v>
      </c>
      <c r="FS830">
        <v>3</v>
      </c>
      <c r="FT830">
        <v>1</v>
      </c>
      <c r="FU830">
        <v>5</v>
      </c>
      <c r="FV830">
        <v>2</v>
      </c>
      <c r="FW830">
        <v>4</v>
      </c>
      <c r="FX830">
        <v>4</v>
      </c>
      <c r="FY830">
        <v>0</v>
      </c>
      <c r="FZ830">
        <v>0</v>
      </c>
      <c r="GA830">
        <v>0</v>
      </c>
      <c r="GB830">
        <v>0</v>
      </c>
      <c r="GC830">
        <v>2</v>
      </c>
      <c r="GD830">
        <v>0</v>
      </c>
      <c r="GE830">
        <v>0</v>
      </c>
      <c r="GF830">
        <v>1</v>
      </c>
      <c r="GG830">
        <v>0</v>
      </c>
      <c r="GH830">
        <v>1</v>
      </c>
      <c r="GI830">
        <v>1</v>
      </c>
      <c r="GJ830">
        <v>1</v>
      </c>
      <c r="GK830">
        <v>0</v>
      </c>
      <c r="GL830">
        <v>0</v>
      </c>
      <c r="GM830">
        <v>4</v>
      </c>
      <c r="GN830">
        <v>60</v>
      </c>
      <c r="GO830">
        <v>91</v>
      </c>
      <c r="GP830">
        <v>63</v>
      </c>
      <c r="GQ830">
        <v>8</v>
      </c>
      <c r="GR830">
        <v>3</v>
      </c>
      <c r="GS830">
        <v>1</v>
      </c>
      <c r="GT830">
        <v>2</v>
      </c>
      <c r="GU830">
        <v>0</v>
      </c>
      <c r="GV830">
        <v>7</v>
      </c>
      <c r="GW830">
        <v>0</v>
      </c>
      <c r="GX830">
        <v>2</v>
      </c>
      <c r="GY830">
        <v>0</v>
      </c>
      <c r="GZ830">
        <v>0</v>
      </c>
      <c r="HA830">
        <v>1</v>
      </c>
      <c r="HB830">
        <v>0</v>
      </c>
      <c r="HC830">
        <v>0</v>
      </c>
      <c r="HD830">
        <v>1</v>
      </c>
      <c r="HE830">
        <v>0</v>
      </c>
      <c r="HF830">
        <v>0</v>
      </c>
      <c r="HG830">
        <v>3</v>
      </c>
      <c r="HH830">
        <v>91</v>
      </c>
      <c r="HI830">
        <v>1</v>
      </c>
      <c r="HJ830">
        <v>0</v>
      </c>
      <c r="HK830">
        <v>0</v>
      </c>
      <c r="HL830">
        <v>0</v>
      </c>
      <c r="HM830">
        <v>0</v>
      </c>
      <c r="HN830">
        <v>0</v>
      </c>
      <c r="HO830">
        <v>0</v>
      </c>
      <c r="HP830">
        <v>0</v>
      </c>
      <c r="HQ830">
        <v>0</v>
      </c>
      <c r="HR830">
        <v>0</v>
      </c>
      <c r="HS830">
        <v>1</v>
      </c>
      <c r="HT830">
        <v>0</v>
      </c>
      <c r="HU830">
        <v>0</v>
      </c>
      <c r="HV830">
        <v>1</v>
      </c>
      <c r="HW830">
        <v>0</v>
      </c>
      <c r="HX830">
        <v>0</v>
      </c>
      <c r="HY830">
        <v>0</v>
      </c>
      <c r="HZ830">
        <v>0</v>
      </c>
      <c r="IA830">
        <v>0</v>
      </c>
      <c r="IB830">
        <v>0</v>
      </c>
      <c r="IC830">
        <v>0</v>
      </c>
      <c r="ID830">
        <v>0</v>
      </c>
      <c r="IE830">
        <v>0</v>
      </c>
      <c r="IF830">
        <v>0</v>
      </c>
      <c r="IG830">
        <v>0</v>
      </c>
      <c r="IH830">
        <v>0</v>
      </c>
      <c r="II830">
        <v>0</v>
      </c>
      <c r="IJ830">
        <v>0</v>
      </c>
      <c r="IK830">
        <v>0</v>
      </c>
      <c r="IL830">
        <v>0</v>
      </c>
      <c r="IM830">
        <v>29</v>
      </c>
      <c r="IN830">
        <v>8</v>
      </c>
      <c r="IO830">
        <v>3</v>
      </c>
      <c r="IP830">
        <v>14</v>
      </c>
      <c r="IQ830">
        <v>0</v>
      </c>
      <c r="IR830">
        <v>0</v>
      </c>
      <c r="IS830">
        <v>0</v>
      </c>
      <c r="IT830">
        <v>0</v>
      </c>
      <c r="IU830">
        <v>0</v>
      </c>
      <c r="IV830">
        <v>0</v>
      </c>
      <c r="IW830">
        <v>1</v>
      </c>
      <c r="IX830">
        <v>0</v>
      </c>
      <c r="IY830">
        <v>2</v>
      </c>
      <c r="IZ830">
        <v>0</v>
      </c>
      <c r="JA830">
        <v>0</v>
      </c>
      <c r="JB830">
        <v>0</v>
      </c>
      <c r="JC830">
        <v>0</v>
      </c>
      <c r="JD830">
        <v>0</v>
      </c>
      <c r="JE830">
        <v>0</v>
      </c>
      <c r="JF830">
        <v>0</v>
      </c>
      <c r="JG830">
        <v>0</v>
      </c>
      <c r="JH830">
        <v>0</v>
      </c>
      <c r="JI830">
        <v>0</v>
      </c>
      <c r="JJ830">
        <v>0</v>
      </c>
      <c r="JK830">
        <v>1</v>
      </c>
      <c r="JL830">
        <v>29</v>
      </c>
    </row>
    <row r="831" spans="1:272">
      <c r="A831" t="s">
        <v>130</v>
      </c>
      <c r="B831" t="s">
        <v>1</v>
      </c>
      <c r="C831" t="str">
        <f>"166101"</f>
        <v>166101</v>
      </c>
      <c r="D831" t="s">
        <v>129</v>
      </c>
      <c r="E831">
        <v>3</v>
      </c>
      <c r="F831">
        <v>1478</v>
      </c>
      <c r="G831">
        <v>1310</v>
      </c>
      <c r="H831">
        <v>340</v>
      </c>
      <c r="I831">
        <v>970</v>
      </c>
      <c r="J831">
        <v>0</v>
      </c>
      <c r="K831">
        <v>5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970</v>
      </c>
      <c r="T831">
        <v>0</v>
      </c>
      <c r="U831">
        <v>0</v>
      </c>
      <c r="V831">
        <v>970</v>
      </c>
      <c r="W831">
        <v>3</v>
      </c>
      <c r="X831">
        <v>2</v>
      </c>
      <c r="Y831">
        <v>1</v>
      </c>
      <c r="Z831">
        <v>0</v>
      </c>
      <c r="AA831">
        <v>967</v>
      </c>
      <c r="AB831">
        <v>199</v>
      </c>
      <c r="AC831">
        <v>20</v>
      </c>
      <c r="AD831">
        <v>50</v>
      </c>
      <c r="AE831">
        <v>99</v>
      </c>
      <c r="AF831">
        <v>9</v>
      </c>
      <c r="AG831">
        <v>0</v>
      </c>
      <c r="AH831">
        <v>8</v>
      </c>
      <c r="AI831">
        <v>0</v>
      </c>
      <c r="AJ831">
        <v>1</v>
      </c>
      <c r="AK831">
        <v>2</v>
      </c>
      <c r="AL831">
        <v>0</v>
      </c>
      <c r="AM831">
        <v>0</v>
      </c>
      <c r="AN831">
        <v>1</v>
      </c>
      <c r="AO831">
        <v>0</v>
      </c>
      <c r="AP831">
        <v>0</v>
      </c>
      <c r="AQ831">
        <v>1</v>
      </c>
      <c r="AR831">
        <v>3</v>
      </c>
      <c r="AS831">
        <v>0</v>
      </c>
      <c r="AT831">
        <v>1</v>
      </c>
      <c r="AU831">
        <v>2</v>
      </c>
      <c r="AV831">
        <v>1</v>
      </c>
      <c r="AW831">
        <v>0</v>
      </c>
      <c r="AX831">
        <v>0</v>
      </c>
      <c r="AY831">
        <v>1</v>
      </c>
      <c r="AZ831">
        <v>0</v>
      </c>
      <c r="BA831">
        <v>199</v>
      </c>
      <c r="BB831">
        <v>305</v>
      </c>
      <c r="BC831">
        <v>73</v>
      </c>
      <c r="BD831">
        <v>1</v>
      </c>
      <c r="BE831">
        <v>9</v>
      </c>
      <c r="BF831">
        <v>72</v>
      </c>
      <c r="BG831">
        <v>3</v>
      </c>
      <c r="BH831">
        <v>53</v>
      </c>
      <c r="BI831">
        <v>8</v>
      </c>
      <c r="BJ831">
        <v>7</v>
      </c>
      <c r="BK831">
        <v>19</v>
      </c>
      <c r="BL831">
        <v>1</v>
      </c>
      <c r="BM831">
        <v>3</v>
      </c>
      <c r="BN831">
        <v>4</v>
      </c>
      <c r="BO831">
        <v>25</v>
      </c>
      <c r="BP831">
        <v>0</v>
      </c>
      <c r="BQ831">
        <v>1</v>
      </c>
      <c r="BR831">
        <v>1</v>
      </c>
      <c r="BS831">
        <v>0</v>
      </c>
      <c r="BT831">
        <v>0</v>
      </c>
      <c r="BU831">
        <v>5</v>
      </c>
      <c r="BV831">
        <v>3</v>
      </c>
      <c r="BW831">
        <v>7</v>
      </c>
      <c r="BX831">
        <v>0</v>
      </c>
      <c r="BY831">
        <v>10</v>
      </c>
      <c r="BZ831">
        <v>305</v>
      </c>
      <c r="CA831">
        <v>32</v>
      </c>
      <c r="CB831">
        <v>18</v>
      </c>
      <c r="CC831">
        <v>7</v>
      </c>
      <c r="CD831">
        <v>1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1</v>
      </c>
      <c r="CK831">
        <v>0</v>
      </c>
      <c r="CL831">
        <v>1</v>
      </c>
      <c r="CM831">
        <v>0</v>
      </c>
      <c r="CN831">
        <v>3</v>
      </c>
      <c r="CO831">
        <v>1</v>
      </c>
      <c r="CP831">
        <v>32</v>
      </c>
      <c r="CQ831">
        <v>55</v>
      </c>
      <c r="CR831">
        <v>36</v>
      </c>
      <c r="CS831">
        <v>2</v>
      </c>
      <c r="CT831">
        <v>3</v>
      </c>
      <c r="CU831">
        <v>2</v>
      </c>
      <c r="CV831">
        <v>3</v>
      </c>
      <c r="CW831">
        <v>1</v>
      </c>
      <c r="CX831">
        <v>3</v>
      </c>
      <c r="CY831">
        <v>0</v>
      </c>
      <c r="CZ831">
        <v>4</v>
      </c>
      <c r="DA831">
        <v>0</v>
      </c>
      <c r="DB831">
        <v>0</v>
      </c>
      <c r="DC831">
        <v>0</v>
      </c>
      <c r="DD831">
        <v>1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55</v>
      </c>
      <c r="DQ831">
        <v>25</v>
      </c>
      <c r="DR831">
        <v>11</v>
      </c>
      <c r="DS831">
        <v>1</v>
      </c>
      <c r="DT831">
        <v>1</v>
      </c>
      <c r="DU831">
        <v>1</v>
      </c>
      <c r="DV831">
        <v>3</v>
      </c>
      <c r="DW831">
        <v>1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3</v>
      </c>
      <c r="EG831">
        <v>0</v>
      </c>
      <c r="EH831">
        <v>0</v>
      </c>
      <c r="EI831">
        <v>1</v>
      </c>
      <c r="EJ831">
        <v>0</v>
      </c>
      <c r="EK831">
        <v>0</v>
      </c>
      <c r="EL831">
        <v>1</v>
      </c>
      <c r="EM831">
        <v>1</v>
      </c>
      <c r="EN831">
        <v>0</v>
      </c>
      <c r="EO831">
        <v>1</v>
      </c>
      <c r="EP831">
        <v>25</v>
      </c>
      <c r="EQ831">
        <v>94</v>
      </c>
      <c r="ER831">
        <v>21</v>
      </c>
      <c r="ES831">
        <v>43</v>
      </c>
      <c r="ET831">
        <v>6</v>
      </c>
      <c r="EU831">
        <v>3</v>
      </c>
      <c r="EV831">
        <v>2</v>
      </c>
      <c r="EW831">
        <v>0</v>
      </c>
      <c r="EX831">
        <v>0</v>
      </c>
      <c r="EY831">
        <v>0</v>
      </c>
      <c r="EZ831">
        <v>0</v>
      </c>
      <c r="FA831">
        <v>1</v>
      </c>
      <c r="FB831">
        <v>4</v>
      </c>
      <c r="FC831">
        <v>0</v>
      </c>
      <c r="FD831">
        <v>0</v>
      </c>
      <c r="FE831">
        <v>1</v>
      </c>
      <c r="FF831">
        <v>0</v>
      </c>
      <c r="FG831">
        <v>0</v>
      </c>
      <c r="FH831">
        <v>0</v>
      </c>
      <c r="FI831">
        <v>0</v>
      </c>
      <c r="FJ831">
        <v>0</v>
      </c>
      <c r="FK831">
        <v>2</v>
      </c>
      <c r="FL831">
        <v>0</v>
      </c>
      <c r="FM831">
        <v>11</v>
      </c>
      <c r="FN831">
        <v>94</v>
      </c>
      <c r="FO831">
        <v>71</v>
      </c>
      <c r="FP831">
        <v>29</v>
      </c>
      <c r="FQ831">
        <v>7</v>
      </c>
      <c r="FR831">
        <v>2</v>
      </c>
      <c r="FS831">
        <v>4</v>
      </c>
      <c r="FT831">
        <v>2</v>
      </c>
      <c r="FU831">
        <v>13</v>
      </c>
      <c r="FV831">
        <v>0</v>
      </c>
      <c r="FW831">
        <v>2</v>
      </c>
      <c r="FX831">
        <v>3</v>
      </c>
      <c r="FY831">
        <v>1</v>
      </c>
      <c r="FZ831">
        <v>0</v>
      </c>
      <c r="GA831">
        <v>1</v>
      </c>
      <c r="GB831">
        <v>0</v>
      </c>
      <c r="GC831">
        <v>0</v>
      </c>
      <c r="GD831">
        <v>0</v>
      </c>
      <c r="GE831">
        <v>0</v>
      </c>
      <c r="GF831">
        <v>2</v>
      </c>
      <c r="GG831">
        <v>0</v>
      </c>
      <c r="GH831">
        <v>1</v>
      </c>
      <c r="GI831">
        <v>0</v>
      </c>
      <c r="GJ831">
        <v>2</v>
      </c>
      <c r="GK831">
        <v>0</v>
      </c>
      <c r="GL831">
        <v>0</v>
      </c>
      <c r="GM831">
        <v>2</v>
      </c>
      <c r="GN831">
        <v>71</v>
      </c>
      <c r="GO831">
        <v>145</v>
      </c>
      <c r="GP831">
        <v>95</v>
      </c>
      <c r="GQ831">
        <v>16</v>
      </c>
      <c r="GR831">
        <v>11</v>
      </c>
      <c r="GS831">
        <v>5</v>
      </c>
      <c r="GT831">
        <v>3</v>
      </c>
      <c r="GU831">
        <v>0</v>
      </c>
      <c r="GV831">
        <v>7</v>
      </c>
      <c r="GW831">
        <v>0</v>
      </c>
      <c r="GX831">
        <v>1</v>
      </c>
      <c r="GY831">
        <v>4</v>
      </c>
      <c r="GZ831">
        <v>1</v>
      </c>
      <c r="HA831">
        <v>0</v>
      </c>
      <c r="HB831">
        <v>0</v>
      </c>
      <c r="HC831">
        <v>0</v>
      </c>
      <c r="HD831">
        <v>1</v>
      </c>
      <c r="HE831">
        <v>0</v>
      </c>
      <c r="HF831">
        <v>1</v>
      </c>
      <c r="HG831">
        <v>0</v>
      </c>
      <c r="HH831">
        <v>145</v>
      </c>
      <c r="HI831">
        <v>4</v>
      </c>
      <c r="HJ831">
        <v>2</v>
      </c>
      <c r="HK831">
        <v>0</v>
      </c>
      <c r="HL831">
        <v>0</v>
      </c>
      <c r="HM831">
        <v>0</v>
      </c>
      <c r="HN831">
        <v>0</v>
      </c>
      <c r="HO831">
        <v>0</v>
      </c>
      <c r="HP831">
        <v>2</v>
      </c>
      <c r="HQ831">
        <v>0</v>
      </c>
      <c r="HR831">
        <v>0</v>
      </c>
      <c r="HS831">
        <v>0</v>
      </c>
      <c r="HT831">
        <v>0</v>
      </c>
      <c r="HU831">
        <v>0</v>
      </c>
      <c r="HV831">
        <v>4</v>
      </c>
      <c r="HW831">
        <v>1</v>
      </c>
      <c r="HX831">
        <v>1</v>
      </c>
      <c r="HY831">
        <v>0</v>
      </c>
      <c r="HZ831">
        <v>0</v>
      </c>
      <c r="IA831">
        <v>0</v>
      </c>
      <c r="IB831">
        <v>0</v>
      </c>
      <c r="IC831">
        <v>0</v>
      </c>
      <c r="ID831">
        <v>0</v>
      </c>
      <c r="IE831">
        <v>0</v>
      </c>
      <c r="IF831">
        <v>0</v>
      </c>
      <c r="IG831">
        <v>0</v>
      </c>
      <c r="IH831">
        <v>0</v>
      </c>
      <c r="II831">
        <v>0</v>
      </c>
      <c r="IJ831">
        <v>0</v>
      </c>
      <c r="IK831">
        <v>0</v>
      </c>
      <c r="IL831">
        <v>1</v>
      </c>
      <c r="IM831">
        <v>36</v>
      </c>
      <c r="IN831">
        <v>16</v>
      </c>
      <c r="IO831">
        <v>3</v>
      </c>
      <c r="IP831">
        <v>10</v>
      </c>
      <c r="IQ831">
        <v>0</v>
      </c>
      <c r="IR831">
        <v>1</v>
      </c>
      <c r="IS831">
        <v>0</v>
      </c>
      <c r="IT831">
        <v>2</v>
      </c>
      <c r="IU831">
        <v>0</v>
      </c>
      <c r="IV831">
        <v>0</v>
      </c>
      <c r="IW831">
        <v>0</v>
      </c>
      <c r="IX831">
        <v>1</v>
      </c>
      <c r="IY831">
        <v>0</v>
      </c>
      <c r="IZ831">
        <v>1</v>
      </c>
      <c r="JA831">
        <v>0</v>
      </c>
      <c r="JB831">
        <v>0</v>
      </c>
      <c r="JC831">
        <v>0</v>
      </c>
      <c r="JD831">
        <v>0</v>
      </c>
      <c r="JE831">
        <v>1</v>
      </c>
      <c r="JF831">
        <v>0</v>
      </c>
      <c r="JG831">
        <v>0</v>
      </c>
      <c r="JH831">
        <v>0</v>
      </c>
      <c r="JI831">
        <v>0</v>
      </c>
      <c r="JJ831">
        <v>1</v>
      </c>
      <c r="JK831">
        <v>0</v>
      </c>
      <c r="JL831">
        <v>36</v>
      </c>
    </row>
    <row r="832" spans="1:272">
      <c r="A832" t="s">
        <v>128</v>
      </c>
      <c r="B832" t="s">
        <v>1</v>
      </c>
      <c r="C832" t="str">
        <f>"166101"</f>
        <v>166101</v>
      </c>
      <c r="D832" t="s">
        <v>127</v>
      </c>
      <c r="E832">
        <v>4</v>
      </c>
      <c r="F832">
        <v>764</v>
      </c>
      <c r="G832">
        <v>590</v>
      </c>
      <c r="H832">
        <v>113</v>
      </c>
      <c r="I832">
        <v>477</v>
      </c>
      <c r="J832">
        <v>0</v>
      </c>
      <c r="K832">
        <v>5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476</v>
      </c>
      <c r="T832">
        <v>0</v>
      </c>
      <c r="U832">
        <v>0</v>
      </c>
      <c r="V832">
        <v>476</v>
      </c>
      <c r="W832">
        <v>3</v>
      </c>
      <c r="X832">
        <v>3</v>
      </c>
      <c r="Y832">
        <v>0</v>
      </c>
      <c r="Z832">
        <v>0</v>
      </c>
      <c r="AA832">
        <v>473</v>
      </c>
      <c r="AB832">
        <v>123</v>
      </c>
      <c r="AC832">
        <v>5</v>
      </c>
      <c r="AD832">
        <v>33</v>
      </c>
      <c r="AE832">
        <v>66</v>
      </c>
      <c r="AF832">
        <v>7</v>
      </c>
      <c r="AG832">
        <v>0</v>
      </c>
      <c r="AH832">
        <v>0</v>
      </c>
      <c r="AI832">
        <v>0</v>
      </c>
      <c r="AJ832">
        <v>1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0</v>
      </c>
      <c r="AQ832">
        <v>1</v>
      </c>
      <c r="AR832">
        <v>0</v>
      </c>
      <c r="AS832">
        <v>2</v>
      </c>
      <c r="AT832">
        <v>1</v>
      </c>
      <c r="AU832">
        <v>1</v>
      </c>
      <c r="AV832">
        <v>1</v>
      </c>
      <c r="AW832">
        <v>0</v>
      </c>
      <c r="AX832">
        <v>1</v>
      </c>
      <c r="AY832">
        <v>0</v>
      </c>
      <c r="AZ832">
        <v>3</v>
      </c>
      <c r="BA832">
        <v>123</v>
      </c>
      <c r="BB832">
        <v>136</v>
      </c>
      <c r="BC832">
        <v>31</v>
      </c>
      <c r="BD832">
        <v>5</v>
      </c>
      <c r="BE832">
        <v>7</v>
      </c>
      <c r="BF832">
        <v>32</v>
      </c>
      <c r="BG832">
        <v>2</v>
      </c>
      <c r="BH832">
        <v>13</v>
      </c>
      <c r="BI832">
        <v>4</v>
      </c>
      <c r="BJ832">
        <v>1</v>
      </c>
      <c r="BK832">
        <v>10</v>
      </c>
      <c r="BL832">
        <v>3</v>
      </c>
      <c r="BM832">
        <v>0</v>
      </c>
      <c r="BN832">
        <v>0</v>
      </c>
      <c r="BO832">
        <v>15</v>
      </c>
      <c r="BP832">
        <v>0</v>
      </c>
      <c r="BQ832">
        <v>0</v>
      </c>
      <c r="BR832">
        <v>1</v>
      </c>
      <c r="BS832">
        <v>1</v>
      </c>
      <c r="BT832">
        <v>1</v>
      </c>
      <c r="BU832">
        <v>4</v>
      </c>
      <c r="BV832">
        <v>2</v>
      </c>
      <c r="BW832">
        <v>0</v>
      </c>
      <c r="BX832">
        <v>1</v>
      </c>
      <c r="BY832">
        <v>3</v>
      </c>
      <c r="BZ832">
        <v>136</v>
      </c>
      <c r="CA832">
        <v>17</v>
      </c>
      <c r="CB832">
        <v>11</v>
      </c>
      <c r="CC832">
        <v>2</v>
      </c>
      <c r="CD832">
        <v>0</v>
      </c>
      <c r="CE832">
        <v>0</v>
      </c>
      <c r="CF832">
        <v>0</v>
      </c>
      <c r="CG832">
        <v>1</v>
      </c>
      <c r="CH832">
        <v>0</v>
      </c>
      <c r="CI832">
        <v>1</v>
      </c>
      <c r="CJ832">
        <v>1</v>
      </c>
      <c r="CK832">
        <v>0</v>
      </c>
      <c r="CL832">
        <v>0</v>
      </c>
      <c r="CM832">
        <v>0</v>
      </c>
      <c r="CN832">
        <v>0</v>
      </c>
      <c r="CO832">
        <v>1</v>
      </c>
      <c r="CP832">
        <v>17</v>
      </c>
      <c r="CQ832">
        <v>20</v>
      </c>
      <c r="CR832">
        <v>10</v>
      </c>
      <c r="CS832">
        <v>2</v>
      </c>
      <c r="CT832">
        <v>2</v>
      </c>
      <c r="CU832">
        <v>0</v>
      </c>
      <c r="CV832">
        <v>1</v>
      </c>
      <c r="CW832">
        <v>0</v>
      </c>
      <c r="CX832">
        <v>0</v>
      </c>
      <c r="CY832">
        <v>0</v>
      </c>
      <c r="CZ832">
        <v>2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2</v>
      </c>
      <c r="DM832">
        <v>0</v>
      </c>
      <c r="DN832">
        <v>0</v>
      </c>
      <c r="DO832">
        <v>1</v>
      </c>
      <c r="DP832">
        <v>20</v>
      </c>
      <c r="DQ832">
        <v>4</v>
      </c>
      <c r="DR832">
        <v>4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  <c r="EP832">
        <v>4</v>
      </c>
      <c r="EQ832">
        <v>46</v>
      </c>
      <c r="ER832">
        <v>7</v>
      </c>
      <c r="ES832">
        <v>33</v>
      </c>
      <c r="ET832">
        <v>2</v>
      </c>
      <c r="EU832">
        <v>0</v>
      </c>
      <c r="EV832">
        <v>0</v>
      </c>
      <c r="EW832">
        <v>1</v>
      </c>
      <c r="EX832">
        <v>0</v>
      </c>
      <c r="EY832">
        <v>0</v>
      </c>
      <c r="EZ832">
        <v>0</v>
      </c>
      <c r="FA832">
        <v>0</v>
      </c>
      <c r="FB832">
        <v>0</v>
      </c>
      <c r="FC832">
        <v>0</v>
      </c>
      <c r="FD832">
        <v>1</v>
      </c>
      <c r="FE832">
        <v>0</v>
      </c>
      <c r="FF832">
        <v>0</v>
      </c>
      <c r="FG832">
        <v>0</v>
      </c>
      <c r="FH832">
        <v>0</v>
      </c>
      <c r="FI832">
        <v>0</v>
      </c>
      <c r="FJ832">
        <v>0</v>
      </c>
      <c r="FK832">
        <v>0</v>
      </c>
      <c r="FL832">
        <v>0</v>
      </c>
      <c r="FM832">
        <v>2</v>
      </c>
      <c r="FN832">
        <v>46</v>
      </c>
      <c r="FO832">
        <v>51</v>
      </c>
      <c r="FP832">
        <v>22</v>
      </c>
      <c r="FQ832">
        <v>3</v>
      </c>
      <c r="FR832">
        <v>0</v>
      </c>
      <c r="FS832">
        <v>2</v>
      </c>
      <c r="FT832">
        <v>2</v>
      </c>
      <c r="FU832">
        <v>8</v>
      </c>
      <c r="FV832">
        <v>2</v>
      </c>
      <c r="FW832">
        <v>0</v>
      </c>
      <c r="FX832">
        <v>4</v>
      </c>
      <c r="FY832">
        <v>0</v>
      </c>
      <c r="FZ832">
        <v>1</v>
      </c>
      <c r="GA832">
        <v>0</v>
      </c>
      <c r="GB832">
        <v>1</v>
      </c>
      <c r="GC832">
        <v>1</v>
      </c>
      <c r="GD832">
        <v>1</v>
      </c>
      <c r="GE832">
        <v>0</v>
      </c>
      <c r="GF832">
        <v>2</v>
      </c>
      <c r="GG832">
        <v>1</v>
      </c>
      <c r="GH832">
        <v>1</v>
      </c>
      <c r="GI832">
        <v>0</v>
      </c>
      <c r="GJ832">
        <v>0</v>
      </c>
      <c r="GK832">
        <v>0</v>
      </c>
      <c r="GL832">
        <v>0</v>
      </c>
      <c r="GM832">
        <v>0</v>
      </c>
      <c r="GN832">
        <v>51</v>
      </c>
      <c r="GO832">
        <v>60</v>
      </c>
      <c r="GP832">
        <v>31</v>
      </c>
      <c r="GQ832">
        <v>3</v>
      </c>
      <c r="GR832">
        <v>5</v>
      </c>
      <c r="GS832">
        <v>2</v>
      </c>
      <c r="GT832">
        <v>4</v>
      </c>
      <c r="GU832">
        <v>0</v>
      </c>
      <c r="GV832">
        <v>6</v>
      </c>
      <c r="GW832">
        <v>2</v>
      </c>
      <c r="GX832">
        <v>0</v>
      </c>
      <c r="GY832">
        <v>0</v>
      </c>
      <c r="GZ832">
        <v>0</v>
      </c>
      <c r="HA832">
        <v>0</v>
      </c>
      <c r="HB832">
        <v>1</v>
      </c>
      <c r="HC832">
        <v>2</v>
      </c>
      <c r="HD832">
        <v>0</v>
      </c>
      <c r="HE832">
        <v>3</v>
      </c>
      <c r="HF832">
        <v>1</v>
      </c>
      <c r="HG832">
        <v>0</v>
      </c>
      <c r="HH832">
        <v>60</v>
      </c>
      <c r="HI832">
        <v>3</v>
      </c>
      <c r="HJ832">
        <v>0</v>
      </c>
      <c r="HK832">
        <v>0</v>
      </c>
      <c r="HL832">
        <v>0</v>
      </c>
      <c r="HM832">
        <v>0</v>
      </c>
      <c r="HN832">
        <v>0</v>
      </c>
      <c r="HO832">
        <v>0</v>
      </c>
      <c r="HP832">
        <v>1</v>
      </c>
      <c r="HQ832">
        <v>0</v>
      </c>
      <c r="HR832">
        <v>1</v>
      </c>
      <c r="HS832">
        <v>1</v>
      </c>
      <c r="HT832">
        <v>0</v>
      </c>
      <c r="HU832">
        <v>0</v>
      </c>
      <c r="HV832">
        <v>3</v>
      </c>
      <c r="HW832">
        <v>0</v>
      </c>
      <c r="HX832">
        <v>0</v>
      </c>
      <c r="HY832">
        <v>0</v>
      </c>
      <c r="HZ832">
        <v>0</v>
      </c>
      <c r="IA832">
        <v>0</v>
      </c>
      <c r="IB832">
        <v>0</v>
      </c>
      <c r="IC832">
        <v>0</v>
      </c>
      <c r="ID832">
        <v>0</v>
      </c>
      <c r="IE832">
        <v>0</v>
      </c>
      <c r="IF832">
        <v>0</v>
      </c>
      <c r="IG832">
        <v>0</v>
      </c>
      <c r="IH832">
        <v>0</v>
      </c>
      <c r="II832">
        <v>0</v>
      </c>
      <c r="IJ832">
        <v>0</v>
      </c>
      <c r="IK832">
        <v>0</v>
      </c>
      <c r="IL832">
        <v>0</v>
      </c>
      <c r="IM832">
        <v>13</v>
      </c>
      <c r="IN832">
        <v>5</v>
      </c>
      <c r="IO832">
        <v>5</v>
      </c>
      <c r="IP832">
        <v>3</v>
      </c>
      <c r="IQ832">
        <v>0</v>
      </c>
      <c r="IR832">
        <v>0</v>
      </c>
      <c r="IS832">
        <v>0</v>
      </c>
      <c r="IT832">
        <v>0</v>
      </c>
      <c r="IU832">
        <v>0</v>
      </c>
      <c r="IV832">
        <v>0</v>
      </c>
      <c r="IW832">
        <v>0</v>
      </c>
      <c r="IX832">
        <v>0</v>
      </c>
      <c r="IY832">
        <v>0</v>
      </c>
      <c r="IZ832">
        <v>0</v>
      </c>
      <c r="JA832">
        <v>0</v>
      </c>
      <c r="JB832">
        <v>0</v>
      </c>
      <c r="JC832">
        <v>0</v>
      </c>
      <c r="JD832">
        <v>0</v>
      </c>
      <c r="JE832">
        <v>0</v>
      </c>
      <c r="JF832">
        <v>0</v>
      </c>
      <c r="JG832">
        <v>0</v>
      </c>
      <c r="JH832">
        <v>0</v>
      </c>
      <c r="JI832">
        <v>0</v>
      </c>
      <c r="JJ832">
        <v>0</v>
      </c>
      <c r="JK832">
        <v>0</v>
      </c>
      <c r="JL832">
        <v>13</v>
      </c>
    </row>
    <row r="833" spans="1:272">
      <c r="A833" t="s">
        <v>126</v>
      </c>
      <c r="B833" t="s">
        <v>1</v>
      </c>
      <c r="C833" t="str">
        <f>"166101"</f>
        <v>166101</v>
      </c>
      <c r="D833" t="s">
        <v>125</v>
      </c>
      <c r="E833">
        <v>5</v>
      </c>
      <c r="F833">
        <v>1306</v>
      </c>
      <c r="G833">
        <v>980</v>
      </c>
      <c r="H833">
        <v>134</v>
      </c>
      <c r="I833">
        <v>846</v>
      </c>
      <c r="J833">
        <v>1</v>
      </c>
      <c r="K833">
        <v>18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846</v>
      </c>
      <c r="T833">
        <v>0</v>
      </c>
      <c r="U833">
        <v>0</v>
      </c>
      <c r="V833">
        <v>846</v>
      </c>
      <c r="W833">
        <v>2</v>
      </c>
      <c r="X833">
        <v>1</v>
      </c>
      <c r="Y833">
        <v>1</v>
      </c>
      <c r="Z833">
        <v>0</v>
      </c>
      <c r="AA833">
        <v>844</v>
      </c>
      <c r="AB833">
        <v>186</v>
      </c>
      <c r="AC833">
        <v>12</v>
      </c>
      <c r="AD833">
        <v>43</v>
      </c>
      <c r="AE833">
        <v>95</v>
      </c>
      <c r="AF833">
        <v>18</v>
      </c>
      <c r="AG833">
        <v>0</v>
      </c>
      <c r="AH833">
        <v>2</v>
      </c>
      <c r="AI833">
        <v>2</v>
      </c>
      <c r="AJ833">
        <v>1</v>
      </c>
      <c r="AK833">
        <v>3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3</v>
      </c>
      <c r="AY833">
        <v>1</v>
      </c>
      <c r="AZ833">
        <v>3</v>
      </c>
      <c r="BA833">
        <v>186</v>
      </c>
      <c r="BB833">
        <v>294</v>
      </c>
      <c r="BC833">
        <v>53</v>
      </c>
      <c r="BD833">
        <v>5</v>
      </c>
      <c r="BE833">
        <v>9</v>
      </c>
      <c r="BF833">
        <v>73</v>
      </c>
      <c r="BG833">
        <v>5</v>
      </c>
      <c r="BH833">
        <v>66</v>
      </c>
      <c r="BI833">
        <v>8</v>
      </c>
      <c r="BJ833">
        <v>2</v>
      </c>
      <c r="BK833">
        <v>22</v>
      </c>
      <c r="BL833">
        <v>5</v>
      </c>
      <c r="BM833">
        <v>0</v>
      </c>
      <c r="BN833">
        <v>1</v>
      </c>
      <c r="BO833">
        <v>27</v>
      </c>
      <c r="BP833">
        <v>1</v>
      </c>
      <c r="BQ833">
        <v>2</v>
      </c>
      <c r="BR833">
        <v>0</v>
      </c>
      <c r="BS833">
        <v>1</v>
      </c>
      <c r="BT833">
        <v>0</v>
      </c>
      <c r="BU833">
        <v>2</v>
      </c>
      <c r="BV833">
        <v>3</v>
      </c>
      <c r="BW833">
        <v>3</v>
      </c>
      <c r="BX833">
        <v>0</v>
      </c>
      <c r="BY833">
        <v>6</v>
      </c>
      <c r="BZ833">
        <v>294</v>
      </c>
      <c r="CA833">
        <v>27</v>
      </c>
      <c r="CB833">
        <v>14</v>
      </c>
      <c r="CC833">
        <v>5</v>
      </c>
      <c r="CD833">
        <v>0</v>
      </c>
      <c r="CE833">
        <v>0</v>
      </c>
      <c r="CF833">
        <v>0</v>
      </c>
      <c r="CG833">
        <v>1</v>
      </c>
      <c r="CH833">
        <v>0</v>
      </c>
      <c r="CI833">
        <v>1</v>
      </c>
      <c r="CJ833">
        <v>0</v>
      </c>
      <c r="CK833">
        <v>1</v>
      </c>
      <c r="CL833">
        <v>1</v>
      </c>
      <c r="CM833">
        <v>0</v>
      </c>
      <c r="CN833">
        <v>1</v>
      </c>
      <c r="CO833">
        <v>3</v>
      </c>
      <c r="CP833">
        <v>27</v>
      </c>
      <c r="CQ833">
        <v>36</v>
      </c>
      <c r="CR833">
        <v>11</v>
      </c>
      <c r="CS833">
        <v>1</v>
      </c>
      <c r="CT833">
        <v>0</v>
      </c>
      <c r="CU833">
        <v>0</v>
      </c>
      <c r="CV833">
        <v>5</v>
      </c>
      <c r="CW833">
        <v>3</v>
      </c>
      <c r="CX833">
        <v>0</v>
      </c>
      <c r="CY833">
        <v>2</v>
      </c>
      <c r="CZ833">
        <v>1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1</v>
      </c>
      <c r="DL833">
        <v>2</v>
      </c>
      <c r="DM833">
        <v>1</v>
      </c>
      <c r="DN833">
        <v>0</v>
      </c>
      <c r="DO833">
        <v>9</v>
      </c>
      <c r="DP833">
        <v>36</v>
      </c>
      <c r="DQ833">
        <v>20</v>
      </c>
      <c r="DR833">
        <v>8</v>
      </c>
      <c r="DS833">
        <v>2</v>
      </c>
      <c r="DT833">
        <v>1</v>
      </c>
      <c r="DU833">
        <v>3</v>
      </c>
      <c r="DV833">
        <v>0</v>
      </c>
      <c r="DW833">
        <v>1</v>
      </c>
      <c r="DX833">
        <v>1</v>
      </c>
      <c r="DY833">
        <v>0</v>
      </c>
      <c r="DZ833">
        <v>0</v>
      </c>
      <c r="EA833">
        <v>0</v>
      </c>
      <c r="EB833">
        <v>0</v>
      </c>
      <c r="EC833">
        <v>1</v>
      </c>
      <c r="ED833">
        <v>2</v>
      </c>
      <c r="EE833">
        <v>0</v>
      </c>
      <c r="EF833">
        <v>1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  <c r="EP833">
        <v>20</v>
      </c>
      <c r="EQ833">
        <v>112</v>
      </c>
      <c r="ER833">
        <v>15</v>
      </c>
      <c r="ES833">
        <v>72</v>
      </c>
      <c r="ET833">
        <v>2</v>
      </c>
      <c r="EU833">
        <v>1</v>
      </c>
      <c r="EV833">
        <v>1</v>
      </c>
      <c r="EW833">
        <v>1</v>
      </c>
      <c r="EX833">
        <v>1</v>
      </c>
      <c r="EY833">
        <v>0</v>
      </c>
      <c r="EZ833">
        <v>0</v>
      </c>
      <c r="FA833">
        <v>2</v>
      </c>
      <c r="FB833">
        <v>1</v>
      </c>
      <c r="FC833">
        <v>2</v>
      </c>
      <c r="FD833">
        <v>1</v>
      </c>
      <c r="FE833">
        <v>2</v>
      </c>
      <c r="FF833">
        <v>0</v>
      </c>
      <c r="FG833">
        <v>0</v>
      </c>
      <c r="FH833">
        <v>1</v>
      </c>
      <c r="FI833">
        <v>0</v>
      </c>
      <c r="FJ833">
        <v>0</v>
      </c>
      <c r="FK833">
        <v>0</v>
      </c>
      <c r="FL833">
        <v>0</v>
      </c>
      <c r="FM833">
        <v>10</v>
      </c>
      <c r="FN833">
        <v>112</v>
      </c>
      <c r="FO833">
        <v>70</v>
      </c>
      <c r="FP833">
        <v>35</v>
      </c>
      <c r="FQ833">
        <v>10</v>
      </c>
      <c r="FR833">
        <v>2</v>
      </c>
      <c r="FS833">
        <v>2</v>
      </c>
      <c r="FT833">
        <v>1</v>
      </c>
      <c r="FU833">
        <v>4</v>
      </c>
      <c r="FV833">
        <v>2</v>
      </c>
      <c r="FW833">
        <v>1</v>
      </c>
      <c r="FX833">
        <v>3</v>
      </c>
      <c r="FY833">
        <v>0</v>
      </c>
      <c r="FZ833">
        <v>0</v>
      </c>
      <c r="GA833">
        <v>1</v>
      </c>
      <c r="GB833">
        <v>2</v>
      </c>
      <c r="GC833">
        <v>0</v>
      </c>
      <c r="GD833">
        <v>2</v>
      </c>
      <c r="GE833">
        <v>0</v>
      </c>
      <c r="GF833">
        <v>0</v>
      </c>
      <c r="GG833">
        <v>0</v>
      </c>
      <c r="GH833">
        <v>1</v>
      </c>
      <c r="GI833">
        <v>1</v>
      </c>
      <c r="GJ833">
        <v>0</v>
      </c>
      <c r="GK833">
        <v>0</v>
      </c>
      <c r="GL833">
        <v>0</v>
      </c>
      <c r="GM833">
        <v>3</v>
      </c>
      <c r="GN833">
        <v>70</v>
      </c>
      <c r="GO833">
        <v>80</v>
      </c>
      <c r="GP833">
        <v>55</v>
      </c>
      <c r="GQ833">
        <v>12</v>
      </c>
      <c r="GR833">
        <v>1</v>
      </c>
      <c r="GS833">
        <v>1</v>
      </c>
      <c r="GT833">
        <v>2</v>
      </c>
      <c r="GU833">
        <v>0</v>
      </c>
      <c r="GV833">
        <v>3</v>
      </c>
      <c r="GW833">
        <v>0</v>
      </c>
      <c r="GX833">
        <v>1</v>
      </c>
      <c r="GY833">
        <v>1</v>
      </c>
      <c r="GZ833">
        <v>0</v>
      </c>
      <c r="HA833">
        <v>0</v>
      </c>
      <c r="HB833">
        <v>0</v>
      </c>
      <c r="HC833">
        <v>2</v>
      </c>
      <c r="HD833">
        <v>0</v>
      </c>
      <c r="HE833">
        <v>1</v>
      </c>
      <c r="HF833">
        <v>0</v>
      </c>
      <c r="HG833">
        <v>1</v>
      </c>
      <c r="HH833">
        <v>80</v>
      </c>
      <c r="HI833">
        <v>4</v>
      </c>
      <c r="HJ833">
        <v>1</v>
      </c>
      <c r="HK833">
        <v>0</v>
      </c>
      <c r="HL833">
        <v>1</v>
      </c>
      <c r="HM833">
        <v>0</v>
      </c>
      <c r="HN833">
        <v>1</v>
      </c>
      <c r="HO833">
        <v>0</v>
      </c>
      <c r="HP833">
        <v>1</v>
      </c>
      <c r="HQ833">
        <v>0</v>
      </c>
      <c r="HR833">
        <v>0</v>
      </c>
      <c r="HS833">
        <v>0</v>
      </c>
      <c r="HT833">
        <v>0</v>
      </c>
      <c r="HU833">
        <v>0</v>
      </c>
      <c r="HV833">
        <v>4</v>
      </c>
      <c r="HW833">
        <v>5</v>
      </c>
      <c r="HX833">
        <v>2</v>
      </c>
      <c r="HY833">
        <v>1</v>
      </c>
      <c r="HZ833">
        <v>0</v>
      </c>
      <c r="IA833">
        <v>0</v>
      </c>
      <c r="IB833">
        <v>0</v>
      </c>
      <c r="IC833">
        <v>0</v>
      </c>
      <c r="ID833">
        <v>0</v>
      </c>
      <c r="IE833">
        <v>1</v>
      </c>
      <c r="IF833">
        <v>0</v>
      </c>
      <c r="IG833">
        <v>0</v>
      </c>
      <c r="IH833">
        <v>0</v>
      </c>
      <c r="II833">
        <v>0</v>
      </c>
      <c r="IJ833">
        <v>0</v>
      </c>
      <c r="IK833">
        <v>1</v>
      </c>
      <c r="IL833">
        <v>5</v>
      </c>
      <c r="IM833">
        <v>10</v>
      </c>
      <c r="IN833">
        <v>4</v>
      </c>
      <c r="IO833">
        <v>2</v>
      </c>
      <c r="IP833">
        <v>2</v>
      </c>
      <c r="IQ833">
        <v>1</v>
      </c>
      <c r="IR833">
        <v>0</v>
      </c>
      <c r="IS833">
        <v>0</v>
      </c>
      <c r="IT833">
        <v>0</v>
      </c>
      <c r="IU833">
        <v>0</v>
      </c>
      <c r="IV833">
        <v>0</v>
      </c>
      <c r="IW833">
        <v>0</v>
      </c>
      <c r="IX833">
        <v>0</v>
      </c>
      <c r="IY833">
        <v>0</v>
      </c>
      <c r="IZ833">
        <v>1</v>
      </c>
      <c r="JA833">
        <v>0</v>
      </c>
      <c r="JB833">
        <v>0</v>
      </c>
      <c r="JC833">
        <v>0</v>
      </c>
      <c r="JD833">
        <v>0</v>
      </c>
      <c r="JE833">
        <v>0</v>
      </c>
      <c r="JF833">
        <v>0</v>
      </c>
      <c r="JG833">
        <v>0</v>
      </c>
      <c r="JH833">
        <v>0</v>
      </c>
      <c r="JI833">
        <v>0</v>
      </c>
      <c r="JJ833">
        <v>0</v>
      </c>
      <c r="JK833">
        <v>0</v>
      </c>
      <c r="JL833">
        <v>10</v>
      </c>
    </row>
    <row r="834" spans="1:272">
      <c r="A834" t="s">
        <v>124</v>
      </c>
      <c r="B834" t="s">
        <v>1</v>
      </c>
      <c r="C834" t="str">
        <f>"166101"</f>
        <v>166101</v>
      </c>
      <c r="D834" t="s">
        <v>123</v>
      </c>
      <c r="E834">
        <v>6</v>
      </c>
      <c r="F834">
        <v>1091</v>
      </c>
      <c r="G834">
        <v>830</v>
      </c>
      <c r="H834">
        <v>136</v>
      </c>
      <c r="I834">
        <v>694</v>
      </c>
      <c r="J834">
        <v>1</v>
      </c>
      <c r="K834">
        <v>5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694</v>
      </c>
      <c r="T834">
        <v>0</v>
      </c>
      <c r="U834">
        <v>0</v>
      </c>
      <c r="V834">
        <v>694</v>
      </c>
      <c r="W834">
        <v>7</v>
      </c>
      <c r="X834">
        <v>4</v>
      </c>
      <c r="Y834">
        <v>3</v>
      </c>
      <c r="Z834">
        <v>0</v>
      </c>
      <c r="AA834">
        <v>687</v>
      </c>
      <c r="AB834">
        <v>124</v>
      </c>
      <c r="AC834">
        <v>9</v>
      </c>
      <c r="AD834">
        <v>27</v>
      </c>
      <c r="AE834">
        <v>59</v>
      </c>
      <c r="AF834">
        <v>8</v>
      </c>
      <c r="AG834">
        <v>0</v>
      </c>
      <c r="AH834">
        <v>5</v>
      </c>
      <c r="AI834">
        <v>2</v>
      </c>
      <c r="AJ834">
        <v>0</v>
      </c>
      <c r="AK834">
        <v>3</v>
      </c>
      <c r="AL834">
        <v>0</v>
      </c>
      <c r="AM834">
        <v>0</v>
      </c>
      <c r="AN834">
        <v>1</v>
      </c>
      <c r="AO834">
        <v>0</v>
      </c>
      <c r="AP834">
        <v>1</v>
      </c>
      <c r="AQ834">
        <v>5</v>
      </c>
      <c r="AR834">
        <v>0</v>
      </c>
      <c r="AS834">
        <v>1</v>
      </c>
      <c r="AT834">
        <v>0</v>
      </c>
      <c r="AU834">
        <v>2</v>
      </c>
      <c r="AV834">
        <v>0</v>
      </c>
      <c r="AW834">
        <v>0</v>
      </c>
      <c r="AX834">
        <v>0</v>
      </c>
      <c r="AY834">
        <v>0</v>
      </c>
      <c r="AZ834">
        <v>1</v>
      </c>
      <c r="BA834">
        <v>124</v>
      </c>
      <c r="BB834">
        <v>238</v>
      </c>
      <c r="BC834">
        <v>56</v>
      </c>
      <c r="BD834">
        <v>10</v>
      </c>
      <c r="BE834">
        <v>12</v>
      </c>
      <c r="BF834">
        <v>46</v>
      </c>
      <c r="BG834">
        <v>2</v>
      </c>
      <c r="BH834">
        <v>42</v>
      </c>
      <c r="BI834">
        <v>8</v>
      </c>
      <c r="BJ834">
        <v>1</v>
      </c>
      <c r="BK834">
        <v>21</v>
      </c>
      <c r="BL834">
        <v>3</v>
      </c>
      <c r="BM834">
        <v>1</v>
      </c>
      <c r="BN834">
        <v>3</v>
      </c>
      <c r="BO834">
        <v>11</v>
      </c>
      <c r="BP834">
        <v>0</v>
      </c>
      <c r="BQ834">
        <v>1</v>
      </c>
      <c r="BR834">
        <v>3</v>
      </c>
      <c r="BS834">
        <v>0</v>
      </c>
      <c r="BT834">
        <v>0</v>
      </c>
      <c r="BU834">
        <v>9</v>
      </c>
      <c r="BV834">
        <v>1</v>
      </c>
      <c r="BW834">
        <v>2</v>
      </c>
      <c r="BX834">
        <v>2</v>
      </c>
      <c r="BY834">
        <v>4</v>
      </c>
      <c r="BZ834">
        <v>238</v>
      </c>
      <c r="CA834">
        <v>26</v>
      </c>
      <c r="CB834">
        <v>12</v>
      </c>
      <c r="CC834">
        <v>4</v>
      </c>
      <c r="CD834">
        <v>3</v>
      </c>
      <c r="CE834">
        <v>0</v>
      </c>
      <c r="CF834">
        <v>1</v>
      </c>
      <c r="CG834">
        <v>2</v>
      </c>
      <c r="CH834">
        <v>0</v>
      </c>
      <c r="CI834">
        <v>1</v>
      </c>
      <c r="CJ834">
        <v>1</v>
      </c>
      <c r="CK834">
        <v>0</v>
      </c>
      <c r="CL834">
        <v>0</v>
      </c>
      <c r="CM834">
        <v>0</v>
      </c>
      <c r="CN834">
        <v>0</v>
      </c>
      <c r="CO834">
        <v>2</v>
      </c>
      <c r="CP834">
        <v>26</v>
      </c>
      <c r="CQ834">
        <v>26</v>
      </c>
      <c r="CR834">
        <v>13</v>
      </c>
      <c r="CS834">
        <v>3</v>
      </c>
      <c r="CT834">
        <v>1</v>
      </c>
      <c r="CU834">
        <v>0</v>
      </c>
      <c r="CV834">
        <v>2</v>
      </c>
      <c r="CW834">
        <v>1</v>
      </c>
      <c r="CX834">
        <v>2</v>
      </c>
      <c r="CY834">
        <v>0</v>
      </c>
      <c r="CZ834">
        <v>1</v>
      </c>
      <c r="DA834">
        <v>0</v>
      </c>
      <c r="DB834">
        <v>1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1</v>
      </c>
      <c r="DL834">
        <v>0</v>
      </c>
      <c r="DM834">
        <v>0</v>
      </c>
      <c r="DN834">
        <v>0</v>
      </c>
      <c r="DO834">
        <v>1</v>
      </c>
      <c r="DP834">
        <v>26</v>
      </c>
      <c r="DQ834">
        <v>24</v>
      </c>
      <c r="DR834">
        <v>7</v>
      </c>
      <c r="DS834">
        <v>1</v>
      </c>
      <c r="DT834">
        <v>0</v>
      </c>
      <c r="DU834">
        <v>3</v>
      </c>
      <c r="DV834">
        <v>1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1</v>
      </c>
      <c r="EE834">
        <v>0</v>
      </c>
      <c r="EF834">
        <v>0</v>
      </c>
      <c r="EG834">
        <v>1</v>
      </c>
      <c r="EH834">
        <v>1</v>
      </c>
      <c r="EI834">
        <v>0</v>
      </c>
      <c r="EJ834">
        <v>0</v>
      </c>
      <c r="EK834">
        <v>6</v>
      </c>
      <c r="EL834">
        <v>3</v>
      </c>
      <c r="EM834">
        <v>0</v>
      </c>
      <c r="EN834">
        <v>0</v>
      </c>
      <c r="EO834">
        <v>0</v>
      </c>
      <c r="EP834">
        <v>24</v>
      </c>
      <c r="EQ834">
        <v>74</v>
      </c>
      <c r="ER834">
        <v>18</v>
      </c>
      <c r="ES834">
        <v>43</v>
      </c>
      <c r="ET834">
        <v>0</v>
      </c>
      <c r="EU834">
        <v>1</v>
      </c>
      <c r="EV834">
        <v>1</v>
      </c>
      <c r="EW834">
        <v>0</v>
      </c>
      <c r="EX834">
        <v>2</v>
      </c>
      <c r="EY834">
        <v>0</v>
      </c>
      <c r="EZ834">
        <v>1</v>
      </c>
      <c r="FA834">
        <v>0</v>
      </c>
      <c r="FB834">
        <v>0</v>
      </c>
      <c r="FC834">
        <v>1</v>
      </c>
      <c r="FD834">
        <v>0</v>
      </c>
      <c r="FE834">
        <v>0</v>
      </c>
      <c r="FF834">
        <v>0</v>
      </c>
      <c r="FG834">
        <v>0</v>
      </c>
      <c r="FH834">
        <v>0</v>
      </c>
      <c r="FI834">
        <v>1</v>
      </c>
      <c r="FJ834">
        <v>0</v>
      </c>
      <c r="FK834">
        <v>1</v>
      </c>
      <c r="FL834">
        <v>0</v>
      </c>
      <c r="FM834">
        <v>5</v>
      </c>
      <c r="FN834">
        <v>74</v>
      </c>
      <c r="FO834">
        <v>61</v>
      </c>
      <c r="FP834">
        <v>32</v>
      </c>
      <c r="FQ834">
        <v>2</v>
      </c>
      <c r="FR834">
        <v>2</v>
      </c>
      <c r="FS834">
        <v>1</v>
      </c>
      <c r="FT834">
        <v>4</v>
      </c>
      <c r="FU834">
        <v>4</v>
      </c>
      <c r="FV834">
        <v>1</v>
      </c>
      <c r="FW834">
        <v>0</v>
      </c>
      <c r="FX834">
        <v>3</v>
      </c>
      <c r="FY834">
        <v>1</v>
      </c>
      <c r="FZ834">
        <v>0</v>
      </c>
      <c r="GA834">
        <v>0</v>
      </c>
      <c r="GB834">
        <v>0</v>
      </c>
      <c r="GC834">
        <v>4</v>
      </c>
      <c r="GD834">
        <v>1</v>
      </c>
      <c r="GE834">
        <v>0</v>
      </c>
      <c r="GF834">
        <v>0</v>
      </c>
      <c r="GG834">
        <v>3</v>
      </c>
      <c r="GH834">
        <v>0</v>
      </c>
      <c r="GI834">
        <v>0</v>
      </c>
      <c r="GJ834">
        <v>0</v>
      </c>
      <c r="GK834">
        <v>1</v>
      </c>
      <c r="GL834">
        <v>0</v>
      </c>
      <c r="GM834">
        <v>2</v>
      </c>
      <c r="GN834">
        <v>61</v>
      </c>
      <c r="GO834">
        <v>94</v>
      </c>
      <c r="GP834">
        <v>54</v>
      </c>
      <c r="GQ834">
        <v>13</v>
      </c>
      <c r="GR834">
        <v>6</v>
      </c>
      <c r="GS834">
        <v>0</v>
      </c>
      <c r="GT834">
        <v>4</v>
      </c>
      <c r="GU834">
        <v>0</v>
      </c>
      <c r="GV834">
        <v>9</v>
      </c>
      <c r="GW834">
        <v>1</v>
      </c>
      <c r="GX834">
        <v>1</v>
      </c>
      <c r="GY834">
        <v>1</v>
      </c>
      <c r="GZ834">
        <v>0</v>
      </c>
      <c r="HA834">
        <v>0</v>
      </c>
      <c r="HB834">
        <v>0</v>
      </c>
      <c r="HC834">
        <v>2</v>
      </c>
      <c r="HD834">
        <v>0</v>
      </c>
      <c r="HE834">
        <v>1</v>
      </c>
      <c r="HF834">
        <v>2</v>
      </c>
      <c r="HG834">
        <v>0</v>
      </c>
      <c r="HH834">
        <v>94</v>
      </c>
      <c r="HI834">
        <v>6</v>
      </c>
      <c r="HJ834">
        <v>2</v>
      </c>
      <c r="HK834">
        <v>0</v>
      </c>
      <c r="HL834">
        <v>0</v>
      </c>
      <c r="HM834">
        <v>0</v>
      </c>
      <c r="HN834">
        <v>0</v>
      </c>
      <c r="HO834">
        <v>0</v>
      </c>
      <c r="HP834">
        <v>0</v>
      </c>
      <c r="HQ834">
        <v>1</v>
      </c>
      <c r="HR834">
        <v>1</v>
      </c>
      <c r="HS834">
        <v>1</v>
      </c>
      <c r="HT834">
        <v>1</v>
      </c>
      <c r="HU834">
        <v>0</v>
      </c>
      <c r="HV834">
        <v>6</v>
      </c>
      <c r="HW834">
        <v>0</v>
      </c>
      <c r="HX834">
        <v>0</v>
      </c>
      <c r="HY834">
        <v>0</v>
      </c>
      <c r="HZ834">
        <v>0</v>
      </c>
      <c r="IA834">
        <v>0</v>
      </c>
      <c r="IB834">
        <v>0</v>
      </c>
      <c r="IC834">
        <v>0</v>
      </c>
      <c r="ID834">
        <v>0</v>
      </c>
      <c r="IE834">
        <v>0</v>
      </c>
      <c r="IF834">
        <v>0</v>
      </c>
      <c r="IG834">
        <v>0</v>
      </c>
      <c r="IH834">
        <v>0</v>
      </c>
      <c r="II834">
        <v>0</v>
      </c>
      <c r="IJ834">
        <v>0</v>
      </c>
      <c r="IK834">
        <v>0</v>
      </c>
      <c r="IL834">
        <v>0</v>
      </c>
      <c r="IM834">
        <v>14</v>
      </c>
      <c r="IN834">
        <v>6</v>
      </c>
      <c r="IO834">
        <v>2</v>
      </c>
      <c r="IP834">
        <v>2</v>
      </c>
      <c r="IQ834">
        <v>0</v>
      </c>
      <c r="IR834">
        <v>0</v>
      </c>
      <c r="IS834">
        <v>0</v>
      </c>
      <c r="IT834">
        <v>0</v>
      </c>
      <c r="IU834">
        <v>0</v>
      </c>
      <c r="IV834">
        <v>0</v>
      </c>
      <c r="IW834">
        <v>2</v>
      </c>
      <c r="IX834">
        <v>1</v>
      </c>
      <c r="IY834">
        <v>0</v>
      </c>
      <c r="IZ834">
        <v>0</v>
      </c>
      <c r="JA834">
        <v>0</v>
      </c>
      <c r="JB834">
        <v>0</v>
      </c>
      <c r="JC834">
        <v>0</v>
      </c>
      <c r="JD834">
        <v>0</v>
      </c>
      <c r="JE834">
        <v>0</v>
      </c>
      <c r="JF834">
        <v>0</v>
      </c>
      <c r="JG834">
        <v>0</v>
      </c>
      <c r="JH834">
        <v>1</v>
      </c>
      <c r="JI834">
        <v>0</v>
      </c>
      <c r="JJ834">
        <v>0</v>
      </c>
      <c r="JK834">
        <v>0</v>
      </c>
      <c r="JL834">
        <v>14</v>
      </c>
    </row>
    <row r="835" spans="1:272">
      <c r="A835" t="s">
        <v>122</v>
      </c>
      <c r="B835" t="s">
        <v>1</v>
      </c>
      <c r="C835" t="str">
        <f>"166101"</f>
        <v>166101</v>
      </c>
      <c r="D835" t="s">
        <v>120</v>
      </c>
      <c r="E835">
        <v>7</v>
      </c>
      <c r="F835">
        <v>1880</v>
      </c>
      <c r="G835">
        <v>1430</v>
      </c>
      <c r="H835">
        <v>414</v>
      </c>
      <c r="I835">
        <v>1016</v>
      </c>
      <c r="J835">
        <v>2</v>
      </c>
      <c r="K835">
        <v>5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995</v>
      </c>
      <c r="T835">
        <v>0</v>
      </c>
      <c r="U835">
        <v>9</v>
      </c>
      <c r="V835">
        <v>986</v>
      </c>
      <c r="W835">
        <v>17</v>
      </c>
      <c r="X835">
        <v>9</v>
      </c>
      <c r="Y835">
        <v>5</v>
      </c>
      <c r="Z835">
        <v>0</v>
      </c>
      <c r="AA835">
        <v>969</v>
      </c>
      <c r="AB835">
        <v>225</v>
      </c>
      <c r="AC835">
        <v>19</v>
      </c>
      <c r="AD835">
        <v>55</v>
      </c>
      <c r="AE835">
        <v>95</v>
      </c>
      <c r="AF835">
        <v>23</v>
      </c>
      <c r="AG835">
        <v>1</v>
      </c>
      <c r="AH835">
        <v>9</v>
      </c>
      <c r="AI835">
        <v>0</v>
      </c>
      <c r="AJ835">
        <v>1</v>
      </c>
      <c r="AK835">
        <v>5</v>
      </c>
      <c r="AL835">
        <v>0</v>
      </c>
      <c r="AM835">
        <v>0</v>
      </c>
      <c r="AN835">
        <v>1</v>
      </c>
      <c r="AO835">
        <v>0</v>
      </c>
      <c r="AP835">
        <v>0</v>
      </c>
      <c r="AQ835">
        <v>1</v>
      </c>
      <c r="AR835">
        <v>0</v>
      </c>
      <c r="AS835">
        <v>2</v>
      </c>
      <c r="AT835">
        <v>0</v>
      </c>
      <c r="AU835">
        <v>2</v>
      </c>
      <c r="AV835">
        <v>1</v>
      </c>
      <c r="AW835">
        <v>0</v>
      </c>
      <c r="AX835">
        <v>4</v>
      </c>
      <c r="AY835">
        <v>3</v>
      </c>
      <c r="AZ835">
        <v>3</v>
      </c>
      <c r="BA835">
        <v>225</v>
      </c>
      <c r="BB835">
        <v>330</v>
      </c>
      <c r="BC835">
        <v>78</v>
      </c>
      <c r="BD835">
        <v>3</v>
      </c>
      <c r="BE835">
        <v>13</v>
      </c>
      <c r="BF835">
        <v>83</v>
      </c>
      <c r="BG835">
        <v>2</v>
      </c>
      <c r="BH835">
        <v>52</v>
      </c>
      <c r="BI835">
        <v>12</v>
      </c>
      <c r="BJ835">
        <v>2</v>
      </c>
      <c r="BK835">
        <v>42</v>
      </c>
      <c r="BL835">
        <v>8</v>
      </c>
      <c r="BM835">
        <v>0</v>
      </c>
      <c r="BN835">
        <v>0</v>
      </c>
      <c r="BO835">
        <v>15</v>
      </c>
      <c r="BP835">
        <v>0</v>
      </c>
      <c r="BQ835">
        <v>1</v>
      </c>
      <c r="BR835">
        <v>0</v>
      </c>
      <c r="BS835">
        <v>1</v>
      </c>
      <c r="BT835">
        <v>0</v>
      </c>
      <c r="BU835">
        <v>7</v>
      </c>
      <c r="BV835">
        <v>2</v>
      </c>
      <c r="BW835">
        <v>4</v>
      </c>
      <c r="BX835">
        <v>3</v>
      </c>
      <c r="BY835">
        <v>2</v>
      </c>
      <c r="BZ835">
        <v>330</v>
      </c>
      <c r="CA835">
        <v>38</v>
      </c>
      <c r="CB835">
        <v>15</v>
      </c>
      <c r="CC835">
        <v>9</v>
      </c>
      <c r="CD835">
        <v>4</v>
      </c>
      <c r="CE835">
        <v>1</v>
      </c>
      <c r="CF835">
        <v>2</v>
      </c>
      <c r="CG835">
        <v>1</v>
      </c>
      <c r="CH835">
        <v>2</v>
      </c>
      <c r="CI835">
        <v>1</v>
      </c>
      <c r="CJ835">
        <v>0</v>
      </c>
      <c r="CK835">
        <v>0</v>
      </c>
      <c r="CL835">
        <v>1</v>
      </c>
      <c r="CM835">
        <v>0</v>
      </c>
      <c r="CN835">
        <v>0</v>
      </c>
      <c r="CO835">
        <v>2</v>
      </c>
      <c r="CP835">
        <v>38</v>
      </c>
      <c r="CQ835">
        <v>48</v>
      </c>
      <c r="CR835">
        <v>20</v>
      </c>
      <c r="CS835">
        <v>3</v>
      </c>
      <c r="CT835">
        <v>3</v>
      </c>
      <c r="CU835">
        <v>1</v>
      </c>
      <c r="CV835">
        <v>1</v>
      </c>
      <c r="CW835">
        <v>1</v>
      </c>
      <c r="CX835">
        <v>1</v>
      </c>
      <c r="CY835">
        <v>2</v>
      </c>
      <c r="CZ835">
        <v>6</v>
      </c>
      <c r="DA835">
        <v>1</v>
      </c>
      <c r="DB835">
        <v>1</v>
      </c>
      <c r="DC835">
        <v>0</v>
      </c>
      <c r="DD835">
        <v>1</v>
      </c>
      <c r="DE835">
        <v>2</v>
      </c>
      <c r="DF835">
        <v>0</v>
      </c>
      <c r="DG835">
        <v>0</v>
      </c>
      <c r="DH835">
        <v>0</v>
      </c>
      <c r="DI835">
        <v>0</v>
      </c>
      <c r="DJ835">
        <v>1</v>
      </c>
      <c r="DK835">
        <v>1</v>
      </c>
      <c r="DL835">
        <v>1</v>
      </c>
      <c r="DM835">
        <v>1</v>
      </c>
      <c r="DN835">
        <v>0</v>
      </c>
      <c r="DO835">
        <v>1</v>
      </c>
      <c r="DP835">
        <v>48</v>
      </c>
      <c r="DQ835">
        <v>14</v>
      </c>
      <c r="DR835">
        <v>3</v>
      </c>
      <c r="DS835">
        <v>1</v>
      </c>
      <c r="DT835">
        <v>1</v>
      </c>
      <c r="DU835">
        <v>1</v>
      </c>
      <c r="DV835">
        <v>2</v>
      </c>
      <c r="DW835">
        <v>0</v>
      </c>
      <c r="DX835">
        <v>1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1</v>
      </c>
      <c r="EE835">
        <v>0</v>
      </c>
      <c r="EF835">
        <v>2</v>
      </c>
      <c r="EG835">
        <v>0</v>
      </c>
      <c r="EH835">
        <v>0</v>
      </c>
      <c r="EI835">
        <v>0</v>
      </c>
      <c r="EJ835">
        <v>1</v>
      </c>
      <c r="EK835">
        <v>0</v>
      </c>
      <c r="EL835">
        <v>0</v>
      </c>
      <c r="EM835">
        <v>0</v>
      </c>
      <c r="EN835">
        <v>1</v>
      </c>
      <c r="EO835">
        <v>0</v>
      </c>
      <c r="EP835">
        <v>14</v>
      </c>
      <c r="EQ835">
        <v>100</v>
      </c>
      <c r="ER835">
        <v>18</v>
      </c>
      <c r="ES835">
        <v>54</v>
      </c>
      <c r="ET835">
        <v>9</v>
      </c>
      <c r="EU835">
        <v>6</v>
      </c>
      <c r="EV835">
        <v>1</v>
      </c>
      <c r="EW835">
        <v>1</v>
      </c>
      <c r="EX835">
        <v>1</v>
      </c>
      <c r="EY835">
        <v>0</v>
      </c>
      <c r="EZ835">
        <v>0</v>
      </c>
      <c r="FA835">
        <v>2</v>
      </c>
      <c r="FB835">
        <v>0</v>
      </c>
      <c r="FC835">
        <v>0</v>
      </c>
      <c r="FD835">
        <v>0</v>
      </c>
      <c r="FE835">
        <v>0</v>
      </c>
      <c r="FF835">
        <v>0</v>
      </c>
      <c r="FG835">
        <v>0</v>
      </c>
      <c r="FH835">
        <v>0</v>
      </c>
      <c r="FI835">
        <v>0</v>
      </c>
      <c r="FJ835">
        <v>0</v>
      </c>
      <c r="FK835">
        <v>0</v>
      </c>
      <c r="FL835">
        <v>0</v>
      </c>
      <c r="FM835">
        <v>8</v>
      </c>
      <c r="FN835">
        <v>100</v>
      </c>
      <c r="FO835">
        <v>92</v>
      </c>
      <c r="FP835">
        <v>38</v>
      </c>
      <c r="FQ835">
        <v>7</v>
      </c>
      <c r="FR835">
        <v>3</v>
      </c>
      <c r="FS835">
        <v>9</v>
      </c>
      <c r="FT835">
        <v>0</v>
      </c>
      <c r="FU835">
        <v>9</v>
      </c>
      <c r="FV835">
        <v>3</v>
      </c>
      <c r="FW835">
        <v>2</v>
      </c>
      <c r="FX835">
        <v>3</v>
      </c>
      <c r="FY835">
        <v>0</v>
      </c>
      <c r="FZ835">
        <v>0</v>
      </c>
      <c r="GA835">
        <v>0</v>
      </c>
      <c r="GB835">
        <v>1</v>
      </c>
      <c r="GC835">
        <v>2</v>
      </c>
      <c r="GD835">
        <v>3</v>
      </c>
      <c r="GE835">
        <v>2</v>
      </c>
      <c r="GF835">
        <v>1</v>
      </c>
      <c r="GG835">
        <v>3</v>
      </c>
      <c r="GH835">
        <v>0</v>
      </c>
      <c r="GI835">
        <v>1</v>
      </c>
      <c r="GJ835">
        <v>0</v>
      </c>
      <c r="GK835">
        <v>1</v>
      </c>
      <c r="GL835">
        <v>0</v>
      </c>
      <c r="GM835">
        <v>4</v>
      </c>
      <c r="GN835">
        <v>92</v>
      </c>
      <c r="GO835">
        <v>106</v>
      </c>
      <c r="GP835">
        <v>64</v>
      </c>
      <c r="GQ835">
        <v>9</v>
      </c>
      <c r="GR835">
        <v>9</v>
      </c>
      <c r="GS835">
        <v>2</v>
      </c>
      <c r="GT835">
        <v>4</v>
      </c>
      <c r="GU835">
        <v>0</v>
      </c>
      <c r="GV835">
        <v>7</v>
      </c>
      <c r="GW835">
        <v>2</v>
      </c>
      <c r="GX835">
        <v>0</v>
      </c>
      <c r="GY835">
        <v>3</v>
      </c>
      <c r="GZ835">
        <v>1</v>
      </c>
      <c r="HA835">
        <v>0</v>
      </c>
      <c r="HB835">
        <v>0</v>
      </c>
      <c r="HC835">
        <v>2</v>
      </c>
      <c r="HD835">
        <v>2</v>
      </c>
      <c r="HE835">
        <v>0</v>
      </c>
      <c r="HF835">
        <v>0</v>
      </c>
      <c r="HG835">
        <v>1</v>
      </c>
      <c r="HH835">
        <v>106</v>
      </c>
      <c r="HI835">
        <v>8</v>
      </c>
      <c r="HJ835">
        <v>3</v>
      </c>
      <c r="HK835">
        <v>1</v>
      </c>
      <c r="HL835">
        <v>0</v>
      </c>
      <c r="HM835">
        <v>0</v>
      </c>
      <c r="HN835">
        <v>0</v>
      </c>
      <c r="HO835">
        <v>0</v>
      </c>
      <c r="HP835">
        <v>1</v>
      </c>
      <c r="HQ835">
        <v>1</v>
      </c>
      <c r="HR835">
        <v>0</v>
      </c>
      <c r="HS835">
        <v>2</v>
      </c>
      <c r="HT835">
        <v>0</v>
      </c>
      <c r="HU835">
        <v>0</v>
      </c>
      <c r="HV835">
        <v>8</v>
      </c>
      <c r="HW835">
        <v>0</v>
      </c>
      <c r="HX835">
        <v>0</v>
      </c>
      <c r="HY835">
        <v>0</v>
      </c>
      <c r="HZ835">
        <v>0</v>
      </c>
      <c r="IA835">
        <v>0</v>
      </c>
      <c r="IB835">
        <v>0</v>
      </c>
      <c r="IC835">
        <v>0</v>
      </c>
      <c r="ID835">
        <v>0</v>
      </c>
      <c r="IE835">
        <v>0</v>
      </c>
      <c r="IF835">
        <v>0</v>
      </c>
      <c r="IG835">
        <v>0</v>
      </c>
      <c r="IH835">
        <v>0</v>
      </c>
      <c r="II835">
        <v>0</v>
      </c>
      <c r="IJ835">
        <v>0</v>
      </c>
      <c r="IK835">
        <v>0</v>
      </c>
      <c r="IL835">
        <v>0</v>
      </c>
      <c r="IM835">
        <v>8</v>
      </c>
      <c r="IN835">
        <v>2</v>
      </c>
      <c r="IO835">
        <v>1</v>
      </c>
      <c r="IP835">
        <v>2</v>
      </c>
      <c r="IQ835">
        <v>0</v>
      </c>
      <c r="IR835">
        <v>0</v>
      </c>
      <c r="IS835">
        <v>0</v>
      </c>
      <c r="IT835">
        <v>0</v>
      </c>
      <c r="IU835">
        <v>0</v>
      </c>
      <c r="IV835">
        <v>0</v>
      </c>
      <c r="IW835">
        <v>0</v>
      </c>
      <c r="IX835">
        <v>1</v>
      </c>
      <c r="IY835">
        <v>0</v>
      </c>
      <c r="IZ835">
        <v>2</v>
      </c>
      <c r="JA835">
        <v>0</v>
      </c>
      <c r="JB835">
        <v>0</v>
      </c>
      <c r="JC835">
        <v>0</v>
      </c>
      <c r="JD835">
        <v>0</v>
      </c>
      <c r="JE835">
        <v>0</v>
      </c>
      <c r="JF835">
        <v>0</v>
      </c>
      <c r="JG835">
        <v>0</v>
      </c>
      <c r="JH835">
        <v>0</v>
      </c>
      <c r="JI835">
        <v>0</v>
      </c>
      <c r="JJ835">
        <v>0</v>
      </c>
      <c r="JK835">
        <v>0</v>
      </c>
      <c r="JL835">
        <v>8</v>
      </c>
    </row>
    <row r="836" spans="1:272">
      <c r="A836" t="s">
        <v>121</v>
      </c>
      <c r="B836" t="s">
        <v>1</v>
      </c>
      <c r="C836" t="str">
        <f>"166101"</f>
        <v>166101</v>
      </c>
      <c r="D836" t="s">
        <v>120</v>
      </c>
      <c r="E836">
        <v>8</v>
      </c>
      <c r="F836">
        <v>1607</v>
      </c>
      <c r="G836">
        <v>1220</v>
      </c>
      <c r="H836">
        <v>354</v>
      </c>
      <c r="I836">
        <v>866</v>
      </c>
      <c r="J836">
        <v>0</v>
      </c>
      <c r="K836">
        <v>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887</v>
      </c>
      <c r="T836">
        <v>0</v>
      </c>
      <c r="U836">
        <v>31</v>
      </c>
      <c r="V836">
        <v>856</v>
      </c>
      <c r="W836">
        <v>11</v>
      </c>
      <c r="X836">
        <v>5</v>
      </c>
      <c r="Y836">
        <v>5</v>
      </c>
      <c r="Z836">
        <v>0</v>
      </c>
      <c r="AA836">
        <v>845</v>
      </c>
      <c r="AB836">
        <v>171</v>
      </c>
      <c r="AC836">
        <v>17</v>
      </c>
      <c r="AD836">
        <v>46</v>
      </c>
      <c r="AE836">
        <v>83</v>
      </c>
      <c r="AF836">
        <v>10</v>
      </c>
      <c r="AG836">
        <v>2</v>
      </c>
      <c r="AH836">
        <v>0</v>
      </c>
      <c r="AI836">
        <v>0</v>
      </c>
      <c r="AJ836">
        <v>0</v>
      </c>
      <c r="AK836">
        <v>0</v>
      </c>
      <c r="AL836">
        <v>2</v>
      </c>
      <c r="AM836">
        <v>0</v>
      </c>
      <c r="AN836">
        <v>0</v>
      </c>
      <c r="AO836">
        <v>0</v>
      </c>
      <c r="AP836">
        <v>0</v>
      </c>
      <c r="AQ836">
        <v>2</v>
      </c>
      <c r="AR836">
        <v>0</v>
      </c>
      <c r="AS836">
        <v>0</v>
      </c>
      <c r="AT836">
        <v>1</v>
      </c>
      <c r="AU836">
        <v>1</v>
      </c>
      <c r="AV836">
        <v>1</v>
      </c>
      <c r="AW836">
        <v>0</v>
      </c>
      <c r="AX836">
        <v>0</v>
      </c>
      <c r="AY836">
        <v>2</v>
      </c>
      <c r="AZ836">
        <v>4</v>
      </c>
      <c r="BA836">
        <v>171</v>
      </c>
      <c r="BB836">
        <v>250</v>
      </c>
      <c r="BC836">
        <v>68</v>
      </c>
      <c r="BD836">
        <v>3</v>
      </c>
      <c r="BE836">
        <v>13</v>
      </c>
      <c r="BF836">
        <v>43</v>
      </c>
      <c r="BG836">
        <v>6</v>
      </c>
      <c r="BH836">
        <v>44</v>
      </c>
      <c r="BI836">
        <v>8</v>
      </c>
      <c r="BJ836">
        <v>1</v>
      </c>
      <c r="BK836">
        <v>26</v>
      </c>
      <c r="BL836">
        <v>4</v>
      </c>
      <c r="BM836">
        <v>1</v>
      </c>
      <c r="BN836">
        <v>1</v>
      </c>
      <c r="BO836">
        <v>19</v>
      </c>
      <c r="BP836">
        <v>1</v>
      </c>
      <c r="BQ836">
        <v>1</v>
      </c>
      <c r="BR836">
        <v>0</v>
      </c>
      <c r="BS836">
        <v>0</v>
      </c>
      <c r="BT836">
        <v>0</v>
      </c>
      <c r="BU836">
        <v>2</v>
      </c>
      <c r="BV836">
        <v>2</v>
      </c>
      <c r="BW836">
        <v>3</v>
      </c>
      <c r="BX836">
        <v>1</v>
      </c>
      <c r="BY836">
        <v>3</v>
      </c>
      <c r="BZ836">
        <v>250</v>
      </c>
      <c r="CA836">
        <v>51</v>
      </c>
      <c r="CB836">
        <v>37</v>
      </c>
      <c r="CC836">
        <v>5</v>
      </c>
      <c r="CD836">
        <v>1</v>
      </c>
      <c r="CE836">
        <v>0</v>
      </c>
      <c r="CF836">
        <v>1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4</v>
      </c>
      <c r="CO836">
        <v>3</v>
      </c>
      <c r="CP836">
        <v>51</v>
      </c>
      <c r="CQ836">
        <v>43</v>
      </c>
      <c r="CR836">
        <v>16</v>
      </c>
      <c r="CS836">
        <v>1</v>
      </c>
      <c r="CT836">
        <v>1</v>
      </c>
      <c r="CU836">
        <v>1</v>
      </c>
      <c r="CV836">
        <v>5</v>
      </c>
      <c r="CW836">
        <v>1</v>
      </c>
      <c r="CX836">
        <v>1</v>
      </c>
      <c r="CY836">
        <v>1</v>
      </c>
      <c r="CZ836">
        <v>5</v>
      </c>
      <c r="DA836">
        <v>2</v>
      </c>
      <c r="DB836">
        <v>1</v>
      </c>
      <c r="DC836">
        <v>0</v>
      </c>
      <c r="DD836">
        <v>1</v>
      </c>
      <c r="DE836">
        <v>2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1</v>
      </c>
      <c r="DL836">
        <v>0</v>
      </c>
      <c r="DM836">
        <v>0</v>
      </c>
      <c r="DN836">
        <v>0</v>
      </c>
      <c r="DO836">
        <v>4</v>
      </c>
      <c r="DP836">
        <v>43</v>
      </c>
      <c r="DQ836">
        <v>11</v>
      </c>
      <c r="DR836">
        <v>1</v>
      </c>
      <c r="DS836">
        <v>0</v>
      </c>
      <c r="DT836">
        <v>1</v>
      </c>
      <c r="DU836">
        <v>3</v>
      </c>
      <c r="DV836">
        <v>1</v>
      </c>
      <c r="DW836">
        <v>1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1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2</v>
      </c>
      <c r="EO836">
        <v>1</v>
      </c>
      <c r="EP836">
        <v>11</v>
      </c>
      <c r="EQ836">
        <v>140</v>
      </c>
      <c r="ER836">
        <v>32</v>
      </c>
      <c r="ES836">
        <v>58</v>
      </c>
      <c r="ET836">
        <v>23</v>
      </c>
      <c r="EU836">
        <v>0</v>
      </c>
      <c r="EV836">
        <v>2</v>
      </c>
      <c r="EW836">
        <v>1</v>
      </c>
      <c r="EX836">
        <v>1</v>
      </c>
      <c r="EY836">
        <v>0</v>
      </c>
      <c r="EZ836">
        <v>0</v>
      </c>
      <c r="FA836">
        <v>2</v>
      </c>
      <c r="FB836">
        <v>3</v>
      </c>
      <c r="FC836">
        <v>0</v>
      </c>
      <c r="FD836">
        <v>1</v>
      </c>
      <c r="FE836">
        <v>1</v>
      </c>
      <c r="FF836">
        <v>0</v>
      </c>
      <c r="FG836">
        <v>0</v>
      </c>
      <c r="FH836">
        <v>0</v>
      </c>
      <c r="FI836">
        <v>2</v>
      </c>
      <c r="FJ836">
        <v>0</v>
      </c>
      <c r="FK836">
        <v>0</v>
      </c>
      <c r="FL836">
        <v>1</v>
      </c>
      <c r="FM836">
        <v>13</v>
      </c>
      <c r="FN836">
        <v>140</v>
      </c>
      <c r="FO836">
        <v>71</v>
      </c>
      <c r="FP836">
        <v>28</v>
      </c>
      <c r="FQ836">
        <v>6</v>
      </c>
      <c r="FR836">
        <v>2</v>
      </c>
      <c r="FS836">
        <v>3</v>
      </c>
      <c r="FT836">
        <v>3</v>
      </c>
      <c r="FU836">
        <v>18</v>
      </c>
      <c r="FV836">
        <v>1</v>
      </c>
      <c r="FW836">
        <v>0</v>
      </c>
      <c r="FX836">
        <v>4</v>
      </c>
      <c r="FY836">
        <v>0</v>
      </c>
      <c r="FZ836">
        <v>1</v>
      </c>
      <c r="GA836">
        <v>1</v>
      </c>
      <c r="GB836">
        <v>0</v>
      </c>
      <c r="GC836">
        <v>1</v>
      </c>
      <c r="GD836">
        <v>0</v>
      </c>
      <c r="GE836">
        <v>2</v>
      </c>
      <c r="GF836">
        <v>0</v>
      </c>
      <c r="GG836">
        <v>0</v>
      </c>
      <c r="GH836">
        <v>0</v>
      </c>
      <c r="GI836">
        <v>0</v>
      </c>
      <c r="GJ836">
        <v>0</v>
      </c>
      <c r="GK836">
        <v>0</v>
      </c>
      <c r="GL836">
        <v>0</v>
      </c>
      <c r="GM836">
        <v>1</v>
      </c>
      <c r="GN836">
        <v>71</v>
      </c>
      <c r="GO836">
        <v>98</v>
      </c>
      <c r="GP836">
        <v>59</v>
      </c>
      <c r="GQ836">
        <v>12</v>
      </c>
      <c r="GR836">
        <v>6</v>
      </c>
      <c r="GS836">
        <v>1</v>
      </c>
      <c r="GT836">
        <v>2</v>
      </c>
      <c r="GU836">
        <v>0</v>
      </c>
      <c r="GV836">
        <v>7</v>
      </c>
      <c r="GW836">
        <v>0</v>
      </c>
      <c r="GX836">
        <v>1</v>
      </c>
      <c r="GY836">
        <v>1</v>
      </c>
      <c r="GZ836">
        <v>2</v>
      </c>
      <c r="HA836">
        <v>0</v>
      </c>
      <c r="HB836">
        <v>2</v>
      </c>
      <c r="HC836">
        <v>1</v>
      </c>
      <c r="HD836">
        <v>0</v>
      </c>
      <c r="HE836">
        <v>0</v>
      </c>
      <c r="HF836">
        <v>3</v>
      </c>
      <c r="HG836">
        <v>1</v>
      </c>
      <c r="HH836">
        <v>98</v>
      </c>
      <c r="HI836">
        <v>2</v>
      </c>
      <c r="HJ836">
        <v>1</v>
      </c>
      <c r="HK836">
        <v>0</v>
      </c>
      <c r="HL836">
        <v>0</v>
      </c>
      <c r="HM836">
        <v>0</v>
      </c>
      <c r="HN836">
        <v>1</v>
      </c>
      <c r="HO836">
        <v>0</v>
      </c>
      <c r="HP836">
        <v>0</v>
      </c>
      <c r="HQ836">
        <v>0</v>
      </c>
      <c r="HR836">
        <v>0</v>
      </c>
      <c r="HS836">
        <v>0</v>
      </c>
      <c r="HT836">
        <v>0</v>
      </c>
      <c r="HU836">
        <v>0</v>
      </c>
      <c r="HV836">
        <v>2</v>
      </c>
      <c r="HW836">
        <v>0</v>
      </c>
      <c r="HX836">
        <v>0</v>
      </c>
      <c r="HY836">
        <v>0</v>
      </c>
      <c r="HZ836">
        <v>0</v>
      </c>
      <c r="IA836">
        <v>0</v>
      </c>
      <c r="IB836">
        <v>0</v>
      </c>
      <c r="IC836">
        <v>0</v>
      </c>
      <c r="ID836">
        <v>0</v>
      </c>
      <c r="IE836">
        <v>0</v>
      </c>
      <c r="IF836">
        <v>0</v>
      </c>
      <c r="IG836">
        <v>0</v>
      </c>
      <c r="IH836">
        <v>0</v>
      </c>
      <c r="II836">
        <v>0</v>
      </c>
      <c r="IJ836">
        <v>0</v>
      </c>
      <c r="IK836">
        <v>0</v>
      </c>
      <c r="IL836">
        <v>0</v>
      </c>
      <c r="IM836">
        <v>8</v>
      </c>
      <c r="IN836">
        <v>2</v>
      </c>
      <c r="IO836">
        <v>1</v>
      </c>
      <c r="IP836">
        <v>2</v>
      </c>
      <c r="IQ836">
        <v>0</v>
      </c>
      <c r="IR836">
        <v>1</v>
      </c>
      <c r="IS836">
        <v>0</v>
      </c>
      <c r="IT836">
        <v>0</v>
      </c>
      <c r="IU836">
        <v>0</v>
      </c>
      <c r="IV836">
        <v>0</v>
      </c>
      <c r="IW836">
        <v>0</v>
      </c>
      <c r="IX836">
        <v>1</v>
      </c>
      <c r="IY836">
        <v>0</v>
      </c>
      <c r="IZ836">
        <v>0</v>
      </c>
      <c r="JA836">
        <v>0</v>
      </c>
      <c r="JB836">
        <v>1</v>
      </c>
      <c r="JC836">
        <v>0</v>
      </c>
      <c r="JD836">
        <v>0</v>
      </c>
      <c r="JE836">
        <v>0</v>
      </c>
      <c r="JF836">
        <v>0</v>
      </c>
      <c r="JG836">
        <v>0</v>
      </c>
      <c r="JH836">
        <v>0</v>
      </c>
      <c r="JI836">
        <v>0</v>
      </c>
      <c r="JJ836">
        <v>0</v>
      </c>
      <c r="JK836">
        <v>0</v>
      </c>
      <c r="JL836">
        <v>8</v>
      </c>
    </row>
    <row r="837" spans="1:272">
      <c r="A837" t="s">
        <v>119</v>
      </c>
      <c r="B837" t="s">
        <v>1</v>
      </c>
      <c r="C837" t="str">
        <f>"166101"</f>
        <v>166101</v>
      </c>
      <c r="D837" t="s">
        <v>118</v>
      </c>
      <c r="E837">
        <v>9</v>
      </c>
      <c r="F837">
        <v>1470</v>
      </c>
      <c r="G837">
        <v>1140</v>
      </c>
      <c r="H837">
        <v>344</v>
      </c>
      <c r="I837">
        <v>796</v>
      </c>
      <c r="J837">
        <v>0</v>
      </c>
      <c r="K837">
        <v>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796</v>
      </c>
      <c r="T837">
        <v>0</v>
      </c>
      <c r="U837">
        <v>0</v>
      </c>
      <c r="V837">
        <v>796</v>
      </c>
      <c r="W837">
        <v>15</v>
      </c>
      <c r="X837">
        <v>10</v>
      </c>
      <c r="Y837">
        <v>5</v>
      </c>
      <c r="Z837">
        <v>0</v>
      </c>
      <c r="AA837">
        <v>781</v>
      </c>
      <c r="AB837">
        <v>158</v>
      </c>
      <c r="AC837">
        <v>17</v>
      </c>
      <c r="AD837">
        <v>57</v>
      </c>
      <c r="AE837">
        <v>55</v>
      </c>
      <c r="AF837">
        <v>8</v>
      </c>
      <c r="AG837">
        <v>0</v>
      </c>
      <c r="AH837">
        <v>1</v>
      </c>
      <c r="AI837">
        <v>1</v>
      </c>
      <c r="AJ837">
        <v>0</v>
      </c>
      <c r="AK837">
        <v>2</v>
      </c>
      <c r="AL837">
        <v>0</v>
      </c>
      <c r="AM837">
        <v>1</v>
      </c>
      <c r="AN837">
        <v>4</v>
      </c>
      <c r="AO837">
        <v>0</v>
      </c>
      <c r="AP837">
        <v>0</v>
      </c>
      <c r="AQ837">
        <v>2</v>
      </c>
      <c r="AR837">
        <v>2</v>
      </c>
      <c r="AS837">
        <v>1</v>
      </c>
      <c r="AT837">
        <v>1</v>
      </c>
      <c r="AU837">
        <v>1</v>
      </c>
      <c r="AV837">
        <v>1</v>
      </c>
      <c r="AW837">
        <v>0</v>
      </c>
      <c r="AX837">
        <v>1</v>
      </c>
      <c r="AY837">
        <v>1</v>
      </c>
      <c r="AZ837">
        <v>2</v>
      </c>
      <c r="BA837">
        <v>158</v>
      </c>
      <c r="BB837">
        <v>248</v>
      </c>
      <c r="BC837">
        <v>74</v>
      </c>
      <c r="BD837">
        <v>2</v>
      </c>
      <c r="BE837">
        <v>13</v>
      </c>
      <c r="BF837">
        <v>68</v>
      </c>
      <c r="BG837">
        <v>4</v>
      </c>
      <c r="BH837">
        <v>34</v>
      </c>
      <c r="BI837">
        <v>2</v>
      </c>
      <c r="BJ837">
        <v>2</v>
      </c>
      <c r="BK837">
        <v>16</v>
      </c>
      <c r="BL837">
        <v>5</v>
      </c>
      <c r="BM837">
        <v>1</v>
      </c>
      <c r="BN837">
        <v>2</v>
      </c>
      <c r="BO837">
        <v>13</v>
      </c>
      <c r="BP837">
        <v>0</v>
      </c>
      <c r="BQ837">
        <v>3</v>
      </c>
      <c r="BR837">
        <v>0</v>
      </c>
      <c r="BS837">
        <v>0</v>
      </c>
      <c r="BT837">
        <v>0</v>
      </c>
      <c r="BU837">
        <v>1</v>
      </c>
      <c r="BV837">
        <v>2</v>
      </c>
      <c r="BW837">
        <v>2</v>
      </c>
      <c r="BX837">
        <v>1</v>
      </c>
      <c r="BY837">
        <v>3</v>
      </c>
      <c r="BZ837">
        <v>248</v>
      </c>
      <c r="CA837">
        <v>46</v>
      </c>
      <c r="CB837">
        <v>22</v>
      </c>
      <c r="CC837">
        <v>7</v>
      </c>
      <c r="CD837">
        <v>3</v>
      </c>
      <c r="CE837">
        <v>0</v>
      </c>
      <c r="CF837">
        <v>3</v>
      </c>
      <c r="CG837">
        <v>1</v>
      </c>
      <c r="CH837">
        <v>2</v>
      </c>
      <c r="CI837">
        <v>1</v>
      </c>
      <c r="CJ837">
        <v>0</v>
      </c>
      <c r="CK837">
        <v>1</v>
      </c>
      <c r="CL837">
        <v>0</v>
      </c>
      <c r="CM837">
        <v>1</v>
      </c>
      <c r="CN837">
        <v>4</v>
      </c>
      <c r="CO837">
        <v>1</v>
      </c>
      <c r="CP837">
        <v>46</v>
      </c>
      <c r="CQ837">
        <v>38</v>
      </c>
      <c r="CR837">
        <v>27</v>
      </c>
      <c r="CS837">
        <v>1</v>
      </c>
      <c r="CT837">
        <v>0</v>
      </c>
      <c r="CU837">
        <v>0</v>
      </c>
      <c r="CV837">
        <v>4</v>
      </c>
      <c r="CW837">
        <v>1</v>
      </c>
      <c r="CX837">
        <v>0</v>
      </c>
      <c r="CY837">
        <v>0</v>
      </c>
      <c r="CZ837">
        <v>0</v>
      </c>
      <c r="DA837">
        <v>1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1</v>
      </c>
      <c r="DM837">
        <v>1</v>
      </c>
      <c r="DN837">
        <v>2</v>
      </c>
      <c r="DO837">
        <v>0</v>
      </c>
      <c r="DP837">
        <v>38</v>
      </c>
      <c r="DQ837">
        <v>12</v>
      </c>
      <c r="DR837">
        <v>6</v>
      </c>
      <c r="DS837">
        <v>0</v>
      </c>
      <c r="DT837">
        <v>0</v>
      </c>
      <c r="DU837">
        <v>1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1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2</v>
      </c>
      <c r="EL837">
        <v>0</v>
      </c>
      <c r="EM837">
        <v>0</v>
      </c>
      <c r="EN837">
        <v>2</v>
      </c>
      <c r="EO837">
        <v>0</v>
      </c>
      <c r="EP837">
        <v>12</v>
      </c>
      <c r="EQ837">
        <v>96</v>
      </c>
      <c r="ER837">
        <v>26</v>
      </c>
      <c r="ES837">
        <v>44</v>
      </c>
      <c r="ET837">
        <v>4</v>
      </c>
      <c r="EU837">
        <v>1</v>
      </c>
      <c r="EV837">
        <v>0</v>
      </c>
      <c r="EW837">
        <v>0</v>
      </c>
      <c r="EX837">
        <v>0</v>
      </c>
      <c r="EY837">
        <v>1</v>
      </c>
      <c r="EZ837">
        <v>0</v>
      </c>
      <c r="FA837">
        <v>2</v>
      </c>
      <c r="FB837">
        <v>2</v>
      </c>
      <c r="FC837">
        <v>1</v>
      </c>
      <c r="FD837">
        <v>1</v>
      </c>
      <c r="FE837">
        <v>0</v>
      </c>
      <c r="FF837">
        <v>1</v>
      </c>
      <c r="FG837">
        <v>1</v>
      </c>
      <c r="FH837">
        <v>1</v>
      </c>
      <c r="FI837">
        <v>0</v>
      </c>
      <c r="FJ837">
        <v>0</v>
      </c>
      <c r="FK837">
        <v>0</v>
      </c>
      <c r="FL837">
        <v>0</v>
      </c>
      <c r="FM837">
        <v>11</v>
      </c>
      <c r="FN837">
        <v>96</v>
      </c>
      <c r="FO837">
        <v>92</v>
      </c>
      <c r="FP837">
        <v>56</v>
      </c>
      <c r="FQ837">
        <v>2</v>
      </c>
      <c r="FR837">
        <v>4</v>
      </c>
      <c r="FS837">
        <v>3</v>
      </c>
      <c r="FT837">
        <v>2</v>
      </c>
      <c r="FU837">
        <v>4</v>
      </c>
      <c r="FV837">
        <v>3</v>
      </c>
      <c r="FW837">
        <v>1</v>
      </c>
      <c r="FX837">
        <v>3</v>
      </c>
      <c r="FY837">
        <v>1</v>
      </c>
      <c r="FZ837">
        <v>0</v>
      </c>
      <c r="GA837">
        <v>0</v>
      </c>
      <c r="GB837">
        <v>1</v>
      </c>
      <c r="GC837">
        <v>1</v>
      </c>
      <c r="GD837">
        <v>0</v>
      </c>
      <c r="GE837">
        <v>1</v>
      </c>
      <c r="GF837">
        <v>2</v>
      </c>
      <c r="GG837">
        <v>0</v>
      </c>
      <c r="GH837">
        <v>3</v>
      </c>
      <c r="GI837">
        <v>1</v>
      </c>
      <c r="GJ837">
        <v>1</v>
      </c>
      <c r="GK837">
        <v>1</v>
      </c>
      <c r="GL837">
        <v>1</v>
      </c>
      <c r="GM837">
        <v>1</v>
      </c>
      <c r="GN837">
        <v>92</v>
      </c>
      <c r="GO837">
        <v>72</v>
      </c>
      <c r="GP837">
        <v>45</v>
      </c>
      <c r="GQ837">
        <v>7</v>
      </c>
      <c r="GR837">
        <v>3</v>
      </c>
      <c r="GS837">
        <v>0</v>
      </c>
      <c r="GT837">
        <v>3</v>
      </c>
      <c r="GU837">
        <v>0</v>
      </c>
      <c r="GV837">
        <v>3</v>
      </c>
      <c r="GW837">
        <v>0</v>
      </c>
      <c r="GX837">
        <v>0</v>
      </c>
      <c r="GY837">
        <v>0</v>
      </c>
      <c r="GZ837">
        <v>5</v>
      </c>
      <c r="HA837">
        <v>0</v>
      </c>
      <c r="HB837">
        <v>0</v>
      </c>
      <c r="HC837">
        <v>0</v>
      </c>
      <c r="HD837">
        <v>2</v>
      </c>
      <c r="HE837">
        <v>0</v>
      </c>
      <c r="HF837">
        <v>0</v>
      </c>
      <c r="HG837">
        <v>4</v>
      </c>
      <c r="HH837">
        <v>72</v>
      </c>
      <c r="HI837">
        <v>3</v>
      </c>
      <c r="HJ837">
        <v>0</v>
      </c>
      <c r="HK837">
        <v>0</v>
      </c>
      <c r="HL837">
        <v>0</v>
      </c>
      <c r="HM837">
        <v>1</v>
      </c>
      <c r="HN837">
        <v>1</v>
      </c>
      <c r="HO837">
        <v>0</v>
      </c>
      <c r="HP837">
        <v>0</v>
      </c>
      <c r="HQ837">
        <v>0</v>
      </c>
      <c r="HR837">
        <v>0</v>
      </c>
      <c r="HS837">
        <v>0</v>
      </c>
      <c r="HT837">
        <v>0</v>
      </c>
      <c r="HU837">
        <v>1</v>
      </c>
      <c r="HV837">
        <v>3</v>
      </c>
      <c r="HW837">
        <v>2</v>
      </c>
      <c r="HX837">
        <v>1</v>
      </c>
      <c r="HY837">
        <v>1</v>
      </c>
      <c r="HZ837">
        <v>0</v>
      </c>
      <c r="IA837">
        <v>0</v>
      </c>
      <c r="IB837">
        <v>0</v>
      </c>
      <c r="IC837">
        <v>0</v>
      </c>
      <c r="ID837">
        <v>0</v>
      </c>
      <c r="IE837">
        <v>0</v>
      </c>
      <c r="IF837">
        <v>0</v>
      </c>
      <c r="IG837">
        <v>0</v>
      </c>
      <c r="IH837">
        <v>0</v>
      </c>
      <c r="II837">
        <v>0</v>
      </c>
      <c r="IJ837">
        <v>0</v>
      </c>
      <c r="IK837">
        <v>0</v>
      </c>
      <c r="IL837">
        <v>2</v>
      </c>
      <c r="IM837">
        <v>14</v>
      </c>
      <c r="IN837">
        <v>11</v>
      </c>
      <c r="IO837">
        <v>3</v>
      </c>
      <c r="IP837">
        <v>0</v>
      </c>
      <c r="IQ837">
        <v>0</v>
      </c>
      <c r="IR837">
        <v>0</v>
      </c>
      <c r="IS837">
        <v>0</v>
      </c>
      <c r="IT837">
        <v>0</v>
      </c>
      <c r="IU837">
        <v>0</v>
      </c>
      <c r="IV837">
        <v>0</v>
      </c>
      <c r="IW837">
        <v>0</v>
      </c>
      <c r="IX837">
        <v>0</v>
      </c>
      <c r="IY837">
        <v>0</v>
      </c>
      <c r="IZ837">
        <v>0</v>
      </c>
      <c r="JA837">
        <v>0</v>
      </c>
      <c r="JB837">
        <v>0</v>
      </c>
      <c r="JC837">
        <v>0</v>
      </c>
      <c r="JD837">
        <v>0</v>
      </c>
      <c r="JE837">
        <v>0</v>
      </c>
      <c r="JF837">
        <v>0</v>
      </c>
      <c r="JG837">
        <v>0</v>
      </c>
      <c r="JH837">
        <v>0</v>
      </c>
      <c r="JI837">
        <v>0</v>
      </c>
      <c r="JJ837">
        <v>0</v>
      </c>
      <c r="JK837">
        <v>0</v>
      </c>
      <c r="JL837">
        <v>14</v>
      </c>
    </row>
    <row r="838" spans="1:272">
      <c r="A838" t="s">
        <v>117</v>
      </c>
      <c r="B838" t="s">
        <v>1</v>
      </c>
      <c r="C838" t="str">
        <f>"166101"</f>
        <v>166101</v>
      </c>
      <c r="D838" t="s">
        <v>116</v>
      </c>
      <c r="E838">
        <v>10</v>
      </c>
      <c r="F838">
        <v>1531</v>
      </c>
      <c r="G838">
        <v>1150</v>
      </c>
      <c r="H838">
        <v>347</v>
      </c>
      <c r="I838">
        <v>801</v>
      </c>
      <c r="J838">
        <v>1</v>
      </c>
      <c r="K838">
        <v>14</v>
      </c>
      <c r="L838">
        <v>8</v>
      </c>
      <c r="M838">
        <v>8</v>
      </c>
      <c r="N838">
        <v>2</v>
      </c>
      <c r="O838">
        <v>0</v>
      </c>
      <c r="P838">
        <v>0</v>
      </c>
      <c r="Q838">
        <v>0</v>
      </c>
      <c r="R838">
        <v>6</v>
      </c>
      <c r="S838">
        <v>809</v>
      </c>
      <c r="T838">
        <v>6</v>
      </c>
      <c r="U838">
        <v>0</v>
      </c>
      <c r="V838">
        <v>809</v>
      </c>
      <c r="W838">
        <v>13</v>
      </c>
      <c r="X838">
        <v>5</v>
      </c>
      <c r="Y838">
        <v>6</v>
      </c>
      <c r="Z838">
        <v>0</v>
      </c>
      <c r="AA838">
        <v>796</v>
      </c>
      <c r="AB838">
        <v>216</v>
      </c>
      <c r="AC838">
        <v>17</v>
      </c>
      <c r="AD838">
        <v>52</v>
      </c>
      <c r="AE838">
        <v>86</v>
      </c>
      <c r="AF838">
        <v>36</v>
      </c>
      <c r="AG838">
        <v>1</v>
      </c>
      <c r="AH838">
        <v>4</v>
      </c>
      <c r="AI838">
        <v>0</v>
      </c>
      <c r="AJ838">
        <v>4</v>
      </c>
      <c r="AK838">
        <v>1</v>
      </c>
      <c r="AL838">
        <v>0</v>
      </c>
      <c r="AM838">
        <v>0</v>
      </c>
      <c r="AN838">
        <v>1</v>
      </c>
      <c r="AO838">
        <v>1</v>
      </c>
      <c r="AP838">
        <v>0</v>
      </c>
      <c r="AQ838">
        <v>7</v>
      </c>
      <c r="AR838">
        <v>1</v>
      </c>
      <c r="AS838">
        <v>0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0</v>
      </c>
      <c r="AZ838">
        <v>3</v>
      </c>
      <c r="BA838">
        <v>216</v>
      </c>
      <c r="BB838">
        <v>265</v>
      </c>
      <c r="BC838">
        <v>66</v>
      </c>
      <c r="BD838">
        <v>4</v>
      </c>
      <c r="BE838">
        <v>7</v>
      </c>
      <c r="BF838">
        <v>57</v>
      </c>
      <c r="BG838">
        <v>2</v>
      </c>
      <c r="BH838">
        <v>35</v>
      </c>
      <c r="BI838">
        <v>10</v>
      </c>
      <c r="BJ838">
        <v>2</v>
      </c>
      <c r="BK838">
        <v>35</v>
      </c>
      <c r="BL838">
        <v>5</v>
      </c>
      <c r="BM838">
        <v>0</v>
      </c>
      <c r="BN838">
        <v>1</v>
      </c>
      <c r="BO838">
        <v>15</v>
      </c>
      <c r="BP838">
        <v>2</v>
      </c>
      <c r="BQ838">
        <v>0</v>
      </c>
      <c r="BR838">
        <v>2</v>
      </c>
      <c r="BS838">
        <v>1</v>
      </c>
      <c r="BT838">
        <v>1</v>
      </c>
      <c r="BU838">
        <v>9</v>
      </c>
      <c r="BV838">
        <v>2</v>
      </c>
      <c r="BW838">
        <v>1</v>
      </c>
      <c r="BX838">
        <v>4</v>
      </c>
      <c r="BY838">
        <v>4</v>
      </c>
      <c r="BZ838">
        <v>265</v>
      </c>
      <c r="CA838">
        <v>34</v>
      </c>
      <c r="CB838">
        <v>19</v>
      </c>
      <c r="CC838">
        <v>5</v>
      </c>
      <c r="CD838">
        <v>1</v>
      </c>
      <c r="CE838">
        <v>1</v>
      </c>
      <c r="CF838">
        <v>0</v>
      </c>
      <c r="CG838">
        <v>1</v>
      </c>
      <c r="CH838">
        <v>2</v>
      </c>
      <c r="CI838">
        <v>1</v>
      </c>
      <c r="CJ838">
        <v>0</v>
      </c>
      <c r="CK838">
        <v>0</v>
      </c>
      <c r="CL838">
        <v>0</v>
      </c>
      <c r="CM838">
        <v>1</v>
      </c>
      <c r="CN838">
        <v>2</v>
      </c>
      <c r="CO838">
        <v>1</v>
      </c>
      <c r="CP838">
        <v>34</v>
      </c>
      <c r="CQ838">
        <v>26</v>
      </c>
      <c r="CR838">
        <v>14</v>
      </c>
      <c r="CS838">
        <v>1</v>
      </c>
      <c r="CT838">
        <v>1</v>
      </c>
      <c r="CU838">
        <v>0</v>
      </c>
      <c r="CV838">
        <v>3</v>
      </c>
      <c r="CW838">
        <v>0</v>
      </c>
      <c r="CX838">
        <v>2</v>
      </c>
      <c r="CY838">
        <v>0</v>
      </c>
      <c r="CZ838">
        <v>1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1</v>
      </c>
      <c r="DK838">
        <v>0</v>
      </c>
      <c r="DL838">
        <v>0</v>
      </c>
      <c r="DM838">
        <v>0</v>
      </c>
      <c r="DN838">
        <v>0</v>
      </c>
      <c r="DO838">
        <v>3</v>
      </c>
      <c r="DP838">
        <v>26</v>
      </c>
      <c r="DQ838">
        <v>18</v>
      </c>
      <c r="DR838">
        <v>6</v>
      </c>
      <c r="DS838">
        <v>0</v>
      </c>
      <c r="DT838">
        <v>0</v>
      </c>
      <c r="DU838">
        <v>6</v>
      </c>
      <c r="DV838">
        <v>2</v>
      </c>
      <c r="DW838">
        <v>0</v>
      </c>
      <c r="DX838">
        <v>0</v>
      </c>
      <c r="DY838">
        <v>2</v>
      </c>
      <c r="DZ838">
        <v>0</v>
      </c>
      <c r="EA838">
        <v>0</v>
      </c>
      <c r="EB838">
        <v>1</v>
      </c>
      <c r="EC838">
        <v>0</v>
      </c>
      <c r="ED838">
        <v>0</v>
      </c>
      <c r="EE838">
        <v>1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  <c r="EP838">
        <v>18</v>
      </c>
      <c r="EQ838">
        <v>89</v>
      </c>
      <c r="ER838">
        <v>19</v>
      </c>
      <c r="ES838">
        <v>50</v>
      </c>
      <c r="ET838">
        <v>5</v>
      </c>
      <c r="EU838">
        <v>1</v>
      </c>
      <c r="EV838">
        <v>0</v>
      </c>
      <c r="EW838">
        <v>1</v>
      </c>
      <c r="EX838">
        <v>2</v>
      </c>
      <c r="EY838">
        <v>0</v>
      </c>
      <c r="EZ838">
        <v>0</v>
      </c>
      <c r="FA838">
        <v>1</v>
      </c>
      <c r="FB838">
        <v>1</v>
      </c>
      <c r="FC838">
        <v>0</v>
      </c>
      <c r="FD838">
        <v>0</v>
      </c>
      <c r="FE838">
        <v>0</v>
      </c>
      <c r="FF838">
        <v>0</v>
      </c>
      <c r="FG838">
        <v>0</v>
      </c>
      <c r="FH838">
        <v>2</v>
      </c>
      <c r="FI838">
        <v>2</v>
      </c>
      <c r="FJ838">
        <v>2</v>
      </c>
      <c r="FK838">
        <v>0</v>
      </c>
      <c r="FL838">
        <v>0</v>
      </c>
      <c r="FM838">
        <v>3</v>
      </c>
      <c r="FN838">
        <v>89</v>
      </c>
      <c r="FO838">
        <v>50</v>
      </c>
      <c r="FP838">
        <v>14</v>
      </c>
      <c r="FQ838">
        <v>7</v>
      </c>
      <c r="FR838">
        <v>0</v>
      </c>
      <c r="FS838">
        <v>4</v>
      </c>
      <c r="FT838">
        <v>1</v>
      </c>
      <c r="FU838">
        <v>9</v>
      </c>
      <c r="FV838">
        <v>0</v>
      </c>
      <c r="FW838">
        <v>1</v>
      </c>
      <c r="FX838">
        <v>2</v>
      </c>
      <c r="FY838">
        <v>0</v>
      </c>
      <c r="FZ838">
        <v>0</v>
      </c>
      <c r="GA838">
        <v>0</v>
      </c>
      <c r="GB838">
        <v>3</v>
      </c>
      <c r="GC838">
        <v>2</v>
      </c>
      <c r="GD838">
        <v>2</v>
      </c>
      <c r="GE838">
        <v>0</v>
      </c>
      <c r="GF838">
        <v>0</v>
      </c>
      <c r="GG838">
        <v>1</v>
      </c>
      <c r="GH838">
        <v>0</v>
      </c>
      <c r="GI838">
        <v>1</v>
      </c>
      <c r="GJ838">
        <v>0</v>
      </c>
      <c r="GK838">
        <v>0</v>
      </c>
      <c r="GL838">
        <v>0</v>
      </c>
      <c r="GM838">
        <v>3</v>
      </c>
      <c r="GN838">
        <v>50</v>
      </c>
      <c r="GO838">
        <v>71</v>
      </c>
      <c r="GP838">
        <v>38</v>
      </c>
      <c r="GQ838">
        <v>12</v>
      </c>
      <c r="GR838">
        <v>6</v>
      </c>
      <c r="GS838">
        <v>0</v>
      </c>
      <c r="GT838">
        <v>2</v>
      </c>
      <c r="GU838">
        <v>0</v>
      </c>
      <c r="GV838">
        <v>5</v>
      </c>
      <c r="GW838">
        <v>0</v>
      </c>
      <c r="GX838">
        <v>1</v>
      </c>
      <c r="GY838">
        <v>0</v>
      </c>
      <c r="GZ838">
        <v>0</v>
      </c>
      <c r="HA838">
        <v>0</v>
      </c>
      <c r="HB838">
        <v>0</v>
      </c>
      <c r="HC838">
        <v>1</v>
      </c>
      <c r="HD838">
        <v>3</v>
      </c>
      <c r="HE838">
        <v>1</v>
      </c>
      <c r="HF838">
        <v>0</v>
      </c>
      <c r="HG838">
        <v>2</v>
      </c>
      <c r="HH838">
        <v>71</v>
      </c>
      <c r="HI838">
        <v>7</v>
      </c>
      <c r="HJ838">
        <v>3</v>
      </c>
      <c r="HK838">
        <v>0</v>
      </c>
      <c r="HL838">
        <v>0</v>
      </c>
      <c r="HM838">
        <v>3</v>
      </c>
      <c r="HN838">
        <v>0</v>
      </c>
      <c r="HO838">
        <v>0</v>
      </c>
      <c r="HP838">
        <v>0</v>
      </c>
      <c r="HQ838">
        <v>0</v>
      </c>
      <c r="HR838">
        <v>0</v>
      </c>
      <c r="HS838">
        <v>1</v>
      </c>
      <c r="HT838">
        <v>0</v>
      </c>
      <c r="HU838">
        <v>0</v>
      </c>
      <c r="HV838">
        <v>7</v>
      </c>
      <c r="HW838">
        <v>0</v>
      </c>
      <c r="HX838">
        <v>0</v>
      </c>
      <c r="HY838">
        <v>0</v>
      </c>
      <c r="HZ838">
        <v>0</v>
      </c>
      <c r="IA838">
        <v>0</v>
      </c>
      <c r="IB838">
        <v>0</v>
      </c>
      <c r="IC838">
        <v>0</v>
      </c>
      <c r="ID838">
        <v>0</v>
      </c>
      <c r="IE838">
        <v>0</v>
      </c>
      <c r="IF838">
        <v>0</v>
      </c>
      <c r="IG838">
        <v>0</v>
      </c>
      <c r="IH838">
        <v>0</v>
      </c>
      <c r="II838">
        <v>0</v>
      </c>
      <c r="IJ838">
        <v>0</v>
      </c>
      <c r="IK838">
        <v>0</v>
      </c>
      <c r="IL838">
        <v>0</v>
      </c>
      <c r="IM838">
        <v>20</v>
      </c>
      <c r="IN838">
        <v>12</v>
      </c>
      <c r="IO838">
        <v>1</v>
      </c>
      <c r="IP838">
        <v>6</v>
      </c>
      <c r="IQ838">
        <v>0</v>
      </c>
      <c r="IR838">
        <v>0</v>
      </c>
      <c r="IS838">
        <v>0</v>
      </c>
      <c r="IT838">
        <v>0</v>
      </c>
      <c r="IU838">
        <v>0</v>
      </c>
      <c r="IV838">
        <v>0</v>
      </c>
      <c r="IW838">
        <v>0</v>
      </c>
      <c r="IX838">
        <v>0</v>
      </c>
      <c r="IY838">
        <v>1</v>
      </c>
      <c r="IZ838">
        <v>0</v>
      </c>
      <c r="JA838">
        <v>0</v>
      </c>
      <c r="JB838">
        <v>0</v>
      </c>
      <c r="JC838">
        <v>0</v>
      </c>
      <c r="JD838">
        <v>0</v>
      </c>
      <c r="JE838">
        <v>0</v>
      </c>
      <c r="JF838">
        <v>0</v>
      </c>
      <c r="JG838">
        <v>0</v>
      </c>
      <c r="JH838">
        <v>0</v>
      </c>
      <c r="JI838">
        <v>0</v>
      </c>
      <c r="JJ838">
        <v>0</v>
      </c>
      <c r="JK838">
        <v>0</v>
      </c>
      <c r="JL838">
        <v>20</v>
      </c>
    </row>
    <row r="839" spans="1:272">
      <c r="A839" t="s">
        <v>115</v>
      </c>
      <c r="B839" t="s">
        <v>1</v>
      </c>
      <c r="C839" t="str">
        <f>"166101"</f>
        <v>166101</v>
      </c>
      <c r="D839" t="s">
        <v>114</v>
      </c>
      <c r="E839">
        <v>11</v>
      </c>
      <c r="F839">
        <v>722</v>
      </c>
      <c r="G839">
        <v>550</v>
      </c>
      <c r="H839">
        <v>225</v>
      </c>
      <c r="I839">
        <v>325</v>
      </c>
      <c r="J839">
        <v>0</v>
      </c>
      <c r="K839">
        <v>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325</v>
      </c>
      <c r="T839">
        <v>0</v>
      </c>
      <c r="U839">
        <v>0</v>
      </c>
      <c r="V839">
        <v>325</v>
      </c>
      <c r="W839">
        <v>8</v>
      </c>
      <c r="X839">
        <v>4</v>
      </c>
      <c r="Y839">
        <v>4</v>
      </c>
      <c r="Z839">
        <v>0</v>
      </c>
      <c r="AA839">
        <v>317</v>
      </c>
      <c r="AB839">
        <v>65</v>
      </c>
      <c r="AC839">
        <v>3</v>
      </c>
      <c r="AD839">
        <v>21</v>
      </c>
      <c r="AE839">
        <v>24</v>
      </c>
      <c r="AF839">
        <v>8</v>
      </c>
      <c r="AG839">
        <v>1</v>
      </c>
      <c r="AH839">
        <v>4</v>
      </c>
      <c r="AI839">
        <v>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1</v>
      </c>
      <c r="AZ839">
        <v>1</v>
      </c>
      <c r="BA839">
        <v>65</v>
      </c>
      <c r="BB839">
        <v>93</v>
      </c>
      <c r="BC839">
        <v>27</v>
      </c>
      <c r="BD839">
        <v>4</v>
      </c>
      <c r="BE839">
        <v>2</v>
      </c>
      <c r="BF839">
        <v>27</v>
      </c>
      <c r="BG839">
        <v>2</v>
      </c>
      <c r="BH839">
        <v>9</v>
      </c>
      <c r="BI839">
        <v>3</v>
      </c>
      <c r="BJ839">
        <v>1</v>
      </c>
      <c r="BK839">
        <v>7</v>
      </c>
      <c r="BL839">
        <v>1</v>
      </c>
      <c r="BM839">
        <v>0</v>
      </c>
      <c r="BN839">
        <v>0</v>
      </c>
      <c r="BO839">
        <v>5</v>
      </c>
      <c r="BP839">
        <v>0</v>
      </c>
      <c r="BQ839">
        <v>0</v>
      </c>
      <c r="BR839">
        <v>0</v>
      </c>
      <c r="BS839">
        <v>0</v>
      </c>
      <c r="BT839">
        <v>4</v>
      </c>
      <c r="BU839">
        <v>0</v>
      </c>
      <c r="BV839">
        <v>0</v>
      </c>
      <c r="BW839">
        <v>0</v>
      </c>
      <c r="BX839">
        <v>0</v>
      </c>
      <c r="BY839">
        <v>1</v>
      </c>
      <c r="BZ839">
        <v>93</v>
      </c>
      <c r="CA839">
        <v>5</v>
      </c>
      <c r="CB839">
        <v>3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5</v>
      </c>
      <c r="CQ839">
        <v>11</v>
      </c>
      <c r="CR839">
        <v>4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1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1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5</v>
      </c>
      <c r="DP839">
        <v>11</v>
      </c>
      <c r="DQ839">
        <v>7</v>
      </c>
      <c r="DR839">
        <v>0</v>
      </c>
      <c r="DS839">
        <v>2</v>
      </c>
      <c r="DT839">
        <v>0</v>
      </c>
      <c r="DU839">
        <v>1</v>
      </c>
      <c r="DV839">
        <v>1</v>
      </c>
      <c r="DW839">
        <v>1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2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7</v>
      </c>
      <c r="EQ839">
        <v>8</v>
      </c>
      <c r="ER839">
        <v>3</v>
      </c>
      <c r="ES839">
        <v>4</v>
      </c>
      <c r="ET839">
        <v>0</v>
      </c>
      <c r="EU839">
        <v>0</v>
      </c>
      <c r="EV839">
        <v>0</v>
      </c>
      <c r="EW839">
        <v>0</v>
      </c>
      <c r="EX839">
        <v>0</v>
      </c>
      <c r="EY839">
        <v>0</v>
      </c>
      <c r="EZ839">
        <v>0</v>
      </c>
      <c r="FA839">
        <v>0</v>
      </c>
      <c r="FB839">
        <v>0</v>
      </c>
      <c r="FC839">
        <v>0</v>
      </c>
      <c r="FD839">
        <v>0</v>
      </c>
      <c r="FE839">
        <v>0</v>
      </c>
      <c r="FF839">
        <v>0</v>
      </c>
      <c r="FG839">
        <v>0</v>
      </c>
      <c r="FH839">
        <v>1</v>
      </c>
      <c r="FI839">
        <v>0</v>
      </c>
      <c r="FJ839">
        <v>0</v>
      </c>
      <c r="FK839">
        <v>0</v>
      </c>
      <c r="FL839">
        <v>0</v>
      </c>
      <c r="FM839">
        <v>0</v>
      </c>
      <c r="FN839">
        <v>8</v>
      </c>
      <c r="FO839">
        <v>22</v>
      </c>
      <c r="FP839">
        <v>5</v>
      </c>
      <c r="FQ839">
        <v>1</v>
      </c>
      <c r="FR839">
        <v>1</v>
      </c>
      <c r="FS839">
        <v>1</v>
      </c>
      <c r="FT839">
        <v>2</v>
      </c>
      <c r="FU839">
        <v>4</v>
      </c>
      <c r="FV839">
        <v>0</v>
      </c>
      <c r="FW839">
        <v>1</v>
      </c>
      <c r="FX839">
        <v>2</v>
      </c>
      <c r="FY839">
        <v>0</v>
      </c>
      <c r="FZ839">
        <v>0</v>
      </c>
      <c r="GA839">
        <v>0</v>
      </c>
      <c r="GB839">
        <v>0</v>
      </c>
      <c r="GC839">
        <v>2</v>
      </c>
      <c r="GD839">
        <v>0</v>
      </c>
      <c r="GE839">
        <v>1</v>
      </c>
      <c r="GF839">
        <v>1</v>
      </c>
      <c r="GG839">
        <v>0</v>
      </c>
      <c r="GH839">
        <v>0</v>
      </c>
      <c r="GI839">
        <v>0</v>
      </c>
      <c r="GJ839">
        <v>0</v>
      </c>
      <c r="GK839">
        <v>0</v>
      </c>
      <c r="GL839">
        <v>0</v>
      </c>
      <c r="GM839">
        <v>1</v>
      </c>
      <c r="GN839">
        <v>22</v>
      </c>
      <c r="GO839">
        <v>32</v>
      </c>
      <c r="GP839">
        <v>19</v>
      </c>
      <c r="GQ839">
        <v>2</v>
      </c>
      <c r="GR839">
        <v>3</v>
      </c>
      <c r="GS839">
        <v>0</v>
      </c>
      <c r="GT839">
        <v>1</v>
      </c>
      <c r="GU839">
        <v>0</v>
      </c>
      <c r="GV839">
        <v>1</v>
      </c>
      <c r="GW839">
        <v>0</v>
      </c>
      <c r="GX839">
        <v>0</v>
      </c>
      <c r="GY839">
        <v>0</v>
      </c>
      <c r="GZ839">
        <v>1</v>
      </c>
      <c r="HA839">
        <v>0</v>
      </c>
      <c r="HB839">
        <v>4</v>
      </c>
      <c r="HC839">
        <v>0</v>
      </c>
      <c r="HD839">
        <v>1</v>
      </c>
      <c r="HE839">
        <v>0</v>
      </c>
      <c r="HF839">
        <v>0</v>
      </c>
      <c r="HG839">
        <v>0</v>
      </c>
      <c r="HH839">
        <v>32</v>
      </c>
      <c r="HI839">
        <v>0</v>
      </c>
      <c r="HJ839">
        <v>0</v>
      </c>
      <c r="HK839">
        <v>0</v>
      </c>
      <c r="HL839">
        <v>0</v>
      </c>
      <c r="HM839">
        <v>0</v>
      </c>
      <c r="HN839">
        <v>0</v>
      </c>
      <c r="HO839">
        <v>0</v>
      </c>
      <c r="HP839">
        <v>0</v>
      </c>
      <c r="HQ839">
        <v>0</v>
      </c>
      <c r="HR839">
        <v>0</v>
      </c>
      <c r="HS839">
        <v>0</v>
      </c>
      <c r="HT839">
        <v>0</v>
      </c>
      <c r="HU839">
        <v>0</v>
      </c>
      <c r="HV839">
        <v>0</v>
      </c>
      <c r="HW839">
        <v>0</v>
      </c>
      <c r="HX839">
        <v>0</v>
      </c>
      <c r="HY839">
        <v>0</v>
      </c>
      <c r="HZ839">
        <v>0</v>
      </c>
      <c r="IA839">
        <v>0</v>
      </c>
      <c r="IB839">
        <v>0</v>
      </c>
      <c r="IC839">
        <v>0</v>
      </c>
      <c r="ID839">
        <v>0</v>
      </c>
      <c r="IE839">
        <v>0</v>
      </c>
      <c r="IF839">
        <v>0</v>
      </c>
      <c r="IG839">
        <v>0</v>
      </c>
      <c r="IH839">
        <v>0</v>
      </c>
      <c r="II839">
        <v>0</v>
      </c>
      <c r="IJ839">
        <v>0</v>
      </c>
      <c r="IK839">
        <v>0</v>
      </c>
      <c r="IL839">
        <v>0</v>
      </c>
      <c r="IM839">
        <v>74</v>
      </c>
      <c r="IN839">
        <v>38</v>
      </c>
      <c r="IO839">
        <v>3</v>
      </c>
      <c r="IP839">
        <v>22</v>
      </c>
      <c r="IQ839">
        <v>0</v>
      </c>
      <c r="IR839">
        <v>0</v>
      </c>
      <c r="IS839">
        <v>0</v>
      </c>
      <c r="IT839">
        <v>1</v>
      </c>
      <c r="IU839">
        <v>0</v>
      </c>
      <c r="IV839">
        <v>0</v>
      </c>
      <c r="IW839">
        <v>0</v>
      </c>
      <c r="IX839">
        <v>3</v>
      </c>
      <c r="IY839">
        <v>0</v>
      </c>
      <c r="IZ839">
        <v>0</v>
      </c>
      <c r="JA839">
        <v>0</v>
      </c>
      <c r="JB839">
        <v>1</v>
      </c>
      <c r="JC839">
        <v>0</v>
      </c>
      <c r="JD839">
        <v>5</v>
      </c>
      <c r="JE839">
        <v>0</v>
      </c>
      <c r="JF839">
        <v>0</v>
      </c>
      <c r="JG839">
        <v>0</v>
      </c>
      <c r="JH839">
        <v>0</v>
      </c>
      <c r="JI839">
        <v>0</v>
      </c>
      <c r="JJ839">
        <v>1</v>
      </c>
      <c r="JK839">
        <v>0</v>
      </c>
      <c r="JL839">
        <v>74</v>
      </c>
    </row>
    <row r="840" spans="1:272">
      <c r="A840" t="s">
        <v>113</v>
      </c>
      <c r="B840" t="s">
        <v>1</v>
      </c>
      <c r="C840" t="str">
        <f>"166101"</f>
        <v>166101</v>
      </c>
      <c r="D840" t="s">
        <v>112</v>
      </c>
      <c r="E840">
        <v>12</v>
      </c>
      <c r="F840">
        <v>1122</v>
      </c>
      <c r="G840">
        <v>850</v>
      </c>
      <c r="H840">
        <v>341</v>
      </c>
      <c r="I840">
        <v>509</v>
      </c>
      <c r="J840">
        <v>1</v>
      </c>
      <c r="K840">
        <v>3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509</v>
      </c>
      <c r="T840">
        <v>0</v>
      </c>
      <c r="U840">
        <v>0</v>
      </c>
      <c r="V840">
        <v>509</v>
      </c>
      <c r="W840">
        <v>13</v>
      </c>
      <c r="X840">
        <v>7</v>
      </c>
      <c r="Y840">
        <v>3</v>
      </c>
      <c r="Z840">
        <v>0</v>
      </c>
      <c r="AA840">
        <v>496</v>
      </c>
      <c r="AB840">
        <v>128</v>
      </c>
      <c r="AC840">
        <v>9</v>
      </c>
      <c r="AD840">
        <v>25</v>
      </c>
      <c r="AE840">
        <v>58</v>
      </c>
      <c r="AF840">
        <v>23</v>
      </c>
      <c r="AG840">
        <v>0</v>
      </c>
      <c r="AH840">
        <v>5</v>
      </c>
      <c r="AI840">
        <v>1</v>
      </c>
      <c r="AJ840">
        <v>0</v>
      </c>
      <c r="AK840">
        <v>0</v>
      </c>
      <c r="AL840">
        <v>0</v>
      </c>
      <c r="AM840">
        <v>0</v>
      </c>
      <c r="AN840">
        <v>2</v>
      </c>
      <c r="AO840">
        <v>0</v>
      </c>
      <c r="AP840">
        <v>0</v>
      </c>
      <c r="AQ840">
        <v>1</v>
      </c>
      <c r="AR840">
        <v>0</v>
      </c>
      <c r="AS840">
        <v>1</v>
      </c>
      <c r="AT840">
        <v>0</v>
      </c>
      <c r="AU840">
        <v>0</v>
      </c>
      <c r="AV840">
        <v>0</v>
      </c>
      <c r="AW840">
        <v>1</v>
      </c>
      <c r="AX840">
        <v>1</v>
      </c>
      <c r="AY840">
        <v>1</v>
      </c>
      <c r="AZ840">
        <v>0</v>
      </c>
      <c r="BA840">
        <v>128</v>
      </c>
      <c r="BB840">
        <v>139</v>
      </c>
      <c r="BC840">
        <v>45</v>
      </c>
      <c r="BD840">
        <v>0</v>
      </c>
      <c r="BE840">
        <v>7</v>
      </c>
      <c r="BF840">
        <v>32</v>
      </c>
      <c r="BG840">
        <v>3</v>
      </c>
      <c r="BH840">
        <v>12</v>
      </c>
      <c r="BI840">
        <v>3</v>
      </c>
      <c r="BJ840">
        <v>1</v>
      </c>
      <c r="BK840">
        <v>17</v>
      </c>
      <c r="BL840">
        <v>1</v>
      </c>
      <c r="BM840">
        <v>0</v>
      </c>
      <c r="BN840">
        <v>1</v>
      </c>
      <c r="BO840">
        <v>12</v>
      </c>
      <c r="BP840">
        <v>1</v>
      </c>
      <c r="BQ840">
        <v>0</v>
      </c>
      <c r="BR840">
        <v>0</v>
      </c>
      <c r="BS840">
        <v>0</v>
      </c>
      <c r="BT840">
        <v>0</v>
      </c>
      <c r="BU840">
        <v>2</v>
      </c>
      <c r="BV840">
        <v>1</v>
      </c>
      <c r="BW840">
        <v>0</v>
      </c>
      <c r="BX840">
        <v>0</v>
      </c>
      <c r="BY840">
        <v>1</v>
      </c>
      <c r="BZ840">
        <v>139</v>
      </c>
      <c r="CA840">
        <v>16</v>
      </c>
      <c r="CB840">
        <v>6</v>
      </c>
      <c r="CC840">
        <v>4</v>
      </c>
      <c r="CD840">
        <v>1</v>
      </c>
      <c r="CE840">
        <v>0</v>
      </c>
      <c r="CF840">
        <v>0</v>
      </c>
      <c r="CG840">
        <v>0</v>
      </c>
      <c r="CH840">
        <v>1</v>
      </c>
      <c r="CI840">
        <v>1</v>
      </c>
      <c r="CJ840">
        <v>0</v>
      </c>
      <c r="CK840">
        <v>2</v>
      </c>
      <c r="CL840">
        <v>0</v>
      </c>
      <c r="CM840">
        <v>0</v>
      </c>
      <c r="CN840">
        <v>0</v>
      </c>
      <c r="CO840">
        <v>1</v>
      </c>
      <c r="CP840">
        <v>16</v>
      </c>
      <c r="CQ840">
        <v>25</v>
      </c>
      <c r="CR840">
        <v>7</v>
      </c>
      <c r="CS840">
        <v>0</v>
      </c>
      <c r="CT840">
        <v>0</v>
      </c>
      <c r="CU840">
        <v>1</v>
      </c>
      <c r="CV840">
        <v>0</v>
      </c>
      <c r="CW840">
        <v>1</v>
      </c>
      <c r="CX840">
        <v>0</v>
      </c>
      <c r="CY840">
        <v>0</v>
      </c>
      <c r="CZ840">
        <v>3</v>
      </c>
      <c r="DA840">
        <v>4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1</v>
      </c>
      <c r="DI840">
        <v>0</v>
      </c>
      <c r="DJ840">
        <v>0</v>
      </c>
      <c r="DK840">
        <v>0</v>
      </c>
      <c r="DL840">
        <v>0</v>
      </c>
      <c r="DM840">
        <v>2</v>
      </c>
      <c r="DN840">
        <v>0</v>
      </c>
      <c r="DO840">
        <v>6</v>
      </c>
      <c r="DP840">
        <v>25</v>
      </c>
      <c r="DQ840">
        <v>12</v>
      </c>
      <c r="DR840">
        <v>4</v>
      </c>
      <c r="DS840">
        <v>0</v>
      </c>
      <c r="DT840">
        <v>1</v>
      </c>
      <c r="DU840">
        <v>1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1</v>
      </c>
      <c r="EC840">
        <v>0</v>
      </c>
      <c r="ED840">
        <v>2</v>
      </c>
      <c r="EE840">
        <v>0</v>
      </c>
      <c r="EF840">
        <v>1</v>
      </c>
      <c r="EG840">
        <v>1</v>
      </c>
      <c r="EH840">
        <v>0</v>
      </c>
      <c r="EI840">
        <v>1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12</v>
      </c>
      <c r="EQ840">
        <v>31</v>
      </c>
      <c r="ER840">
        <v>6</v>
      </c>
      <c r="ES840">
        <v>16</v>
      </c>
      <c r="ET840">
        <v>1</v>
      </c>
      <c r="EU840">
        <v>0</v>
      </c>
      <c r="EV840">
        <v>1</v>
      </c>
      <c r="EW840">
        <v>1</v>
      </c>
      <c r="EX840">
        <v>1</v>
      </c>
      <c r="EY840">
        <v>0</v>
      </c>
      <c r="EZ840">
        <v>0</v>
      </c>
      <c r="FA840">
        <v>1</v>
      </c>
      <c r="FB840">
        <v>2</v>
      </c>
      <c r="FC840">
        <v>0</v>
      </c>
      <c r="FD840">
        <v>0</v>
      </c>
      <c r="FE840">
        <v>0</v>
      </c>
      <c r="FF840">
        <v>0</v>
      </c>
      <c r="FG840">
        <v>0</v>
      </c>
      <c r="FH840">
        <v>0</v>
      </c>
      <c r="FI840">
        <v>0</v>
      </c>
      <c r="FJ840">
        <v>0</v>
      </c>
      <c r="FK840">
        <v>0</v>
      </c>
      <c r="FL840">
        <v>2</v>
      </c>
      <c r="FM840">
        <v>0</v>
      </c>
      <c r="FN840">
        <v>31</v>
      </c>
      <c r="FO840">
        <v>58</v>
      </c>
      <c r="FP840">
        <v>22</v>
      </c>
      <c r="FQ840">
        <v>4</v>
      </c>
      <c r="FR840">
        <v>5</v>
      </c>
      <c r="FS840">
        <v>2</v>
      </c>
      <c r="FT840">
        <v>0</v>
      </c>
      <c r="FU840">
        <v>7</v>
      </c>
      <c r="FV840">
        <v>3</v>
      </c>
      <c r="FW840">
        <v>2</v>
      </c>
      <c r="FX840">
        <v>1</v>
      </c>
      <c r="FY840">
        <v>0</v>
      </c>
      <c r="FZ840">
        <v>0</v>
      </c>
      <c r="GA840">
        <v>0</v>
      </c>
      <c r="GB840">
        <v>2</v>
      </c>
      <c r="GC840">
        <v>1</v>
      </c>
      <c r="GD840">
        <v>1</v>
      </c>
      <c r="GE840">
        <v>1</v>
      </c>
      <c r="GF840">
        <v>1</v>
      </c>
      <c r="GG840">
        <v>0</v>
      </c>
      <c r="GH840">
        <v>0</v>
      </c>
      <c r="GI840">
        <v>2</v>
      </c>
      <c r="GJ840">
        <v>3</v>
      </c>
      <c r="GK840">
        <v>1</v>
      </c>
      <c r="GL840">
        <v>0</v>
      </c>
      <c r="GM840">
        <v>0</v>
      </c>
      <c r="GN840">
        <v>58</v>
      </c>
      <c r="GO840">
        <v>57</v>
      </c>
      <c r="GP840">
        <v>45</v>
      </c>
      <c r="GQ840">
        <v>6</v>
      </c>
      <c r="GR840">
        <v>3</v>
      </c>
      <c r="GS840">
        <v>0</v>
      </c>
      <c r="GT840">
        <v>0</v>
      </c>
      <c r="GU840">
        <v>0</v>
      </c>
      <c r="GV840">
        <v>1</v>
      </c>
      <c r="GW840">
        <v>1</v>
      </c>
      <c r="GX840">
        <v>0</v>
      </c>
      <c r="GY840">
        <v>0</v>
      </c>
      <c r="GZ840">
        <v>0</v>
      </c>
      <c r="HA840">
        <v>0</v>
      </c>
      <c r="HB840">
        <v>0</v>
      </c>
      <c r="HC840">
        <v>0</v>
      </c>
      <c r="HD840">
        <v>0</v>
      </c>
      <c r="HE840">
        <v>0</v>
      </c>
      <c r="HF840">
        <v>0</v>
      </c>
      <c r="HG840">
        <v>1</v>
      </c>
      <c r="HH840">
        <v>57</v>
      </c>
      <c r="HI840">
        <v>6</v>
      </c>
      <c r="HJ840">
        <v>1</v>
      </c>
      <c r="HK840">
        <v>0</v>
      </c>
      <c r="HL840">
        <v>1</v>
      </c>
      <c r="HM840">
        <v>0</v>
      </c>
      <c r="HN840">
        <v>1</v>
      </c>
      <c r="HO840">
        <v>0</v>
      </c>
      <c r="HP840">
        <v>2</v>
      </c>
      <c r="HQ840">
        <v>0</v>
      </c>
      <c r="HR840">
        <v>0</v>
      </c>
      <c r="HS840">
        <v>1</v>
      </c>
      <c r="HT840">
        <v>0</v>
      </c>
      <c r="HU840">
        <v>0</v>
      </c>
      <c r="HV840">
        <v>6</v>
      </c>
      <c r="HW840">
        <v>0</v>
      </c>
      <c r="HX840">
        <v>0</v>
      </c>
      <c r="HY840">
        <v>0</v>
      </c>
      <c r="HZ840">
        <v>0</v>
      </c>
      <c r="IA840">
        <v>0</v>
      </c>
      <c r="IB840">
        <v>0</v>
      </c>
      <c r="IC840">
        <v>0</v>
      </c>
      <c r="ID840">
        <v>0</v>
      </c>
      <c r="IE840">
        <v>0</v>
      </c>
      <c r="IF840">
        <v>0</v>
      </c>
      <c r="IG840">
        <v>0</v>
      </c>
      <c r="IH840">
        <v>0</v>
      </c>
      <c r="II840">
        <v>0</v>
      </c>
      <c r="IJ840">
        <v>0</v>
      </c>
      <c r="IK840">
        <v>0</v>
      </c>
      <c r="IL840">
        <v>0</v>
      </c>
      <c r="IM840">
        <v>24</v>
      </c>
      <c r="IN840">
        <v>15</v>
      </c>
      <c r="IO840">
        <v>1</v>
      </c>
      <c r="IP840">
        <v>7</v>
      </c>
      <c r="IQ840">
        <v>0</v>
      </c>
      <c r="IR840">
        <v>0</v>
      </c>
      <c r="IS840">
        <v>0</v>
      </c>
      <c r="IT840">
        <v>0</v>
      </c>
      <c r="IU840">
        <v>0</v>
      </c>
      <c r="IV840">
        <v>0</v>
      </c>
      <c r="IW840">
        <v>0</v>
      </c>
      <c r="IX840">
        <v>0</v>
      </c>
      <c r="IY840">
        <v>0</v>
      </c>
      <c r="IZ840">
        <v>0</v>
      </c>
      <c r="JA840">
        <v>0</v>
      </c>
      <c r="JB840">
        <v>0</v>
      </c>
      <c r="JC840">
        <v>0</v>
      </c>
      <c r="JD840">
        <v>0</v>
      </c>
      <c r="JE840">
        <v>0</v>
      </c>
      <c r="JF840">
        <v>0</v>
      </c>
      <c r="JG840">
        <v>0</v>
      </c>
      <c r="JH840">
        <v>0</v>
      </c>
      <c r="JI840">
        <v>0</v>
      </c>
      <c r="JJ840">
        <v>1</v>
      </c>
      <c r="JK840">
        <v>0</v>
      </c>
      <c r="JL840">
        <v>24</v>
      </c>
    </row>
    <row r="841" spans="1:272">
      <c r="A841" t="s">
        <v>111</v>
      </c>
      <c r="B841" t="s">
        <v>1</v>
      </c>
      <c r="C841" t="str">
        <f>"166101"</f>
        <v>166101</v>
      </c>
      <c r="D841" t="s">
        <v>110</v>
      </c>
      <c r="E841">
        <v>13</v>
      </c>
      <c r="F841">
        <v>1853</v>
      </c>
      <c r="G841">
        <v>1390</v>
      </c>
      <c r="H841">
        <v>254</v>
      </c>
      <c r="I841">
        <v>1136</v>
      </c>
      <c r="J841">
        <v>0</v>
      </c>
      <c r="K841">
        <v>9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1136</v>
      </c>
      <c r="T841">
        <v>0</v>
      </c>
      <c r="U841">
        <v>0</v>
      </c>
      <c r="V841">
        <v>1136</v>
      </c>
      <c r="W841">
        <v>12</v>
      </c>
      <c r="X841">
        <v>5</v>
      </c>
      <c r="Y841">
        <v>7</v>
      </c>
      <c r="Z841">
        <v>0</v>
      </c>
      <c r="AA841">
        <v>1124</v>
      </c>
      <c r="AB841">
        <v>228</v>
      </c>
      <c r="AC841">
        <v>21</v>
      </c>
      <c r="AD841">
        <v>51</v>
      </c>
      <c r="AE841">
        <v>96</v>
      </c>
      <c r="AF841">
        <v>23</v>
      </c>
      <c r="AG841">
        <v>2</v>
      </c>
      <c r="AH841">
        <v>9</v>
      </c>
      <c r="AI841">
        <v>3</v>
      </c>
      <c r="AJ841">
        <v>2</v>
      </c>
      <c r="AK841">
        <v>1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2</v>
      </c>
      <c r="AR841">
        <v>2</v>
      </c>
      <c r="AS841">
        <v>0</v>
      </c>
      <c r="AT841">
        <v>2</v>
      </c>
      <c r="AU841">
        <v>3</v>
      </c>
      <c r="AV841">
        <v>2</v>
      </c>
      <c r="AW841">
        <v>0</v>
      </c>
      <c r="AX841">
        <v>1</v>
      </c>
      <c r="AY841">
        <v>2</v>
      </c>
      <c r="AZ841">
        <v>3</v>
      </c>
      <c r="BA841">
        <v>228</v>
      </c>
      <c r="BB841">
        <v>333</v>
      </c>
      <c r="BC841">
        <v>77</v>
      </c>
      <c r="BD841">
        <v>7</v>
      </c>
      <c r="BE841">
        <v>11</v>
      </c>
      <c r="BF841">
        <v>113</v>
      </c>
      <c r="BG841">
        <v>7</v>
      </c>
      <c r="BH841">
        <v>36</v>
      </c>
      <c r="BI841">
        <v>6</v>
      </c>
      <c r="BJ841">
        <v>3</v>
      </c>
      <c r="BK841">
        <v>22</v>
      </c>
      <c r="BL841">
        <v>7</v>
      </c>
      <c r="BM841">
        <v>1</v>
      </c>
      <c r="BN841">
        <v>1</v>
      </c>
      <c r="BO841">
        <v>17</v>
      </c>
      <c r="BP841">
        <v>1</v>
      </c>
      <c r="BQ841">
        <v>5</v>
      </c>
      <c r="BR841">
        <v>1</v>
      </c>
      <c r="BS841">
        <v>2</v>
      </c>
      <c r="BT841">
        <v>1</v>
      </c>
      <c r="BU841">
        <v>7</v>
      </c>
      <c r="BV841">
        <v>4</v>
      </c>
      <c r="BW841">
        <v>2</v>
      </c>
      <c r="BX841">
        <v>1</v>
      </c>
      <c r="BY841">
        <v>1</v>
      </c>
      <c r="BZ841">
        <v>333</v>
      </c>
      <c r="CA841">
        <v>47</v>
      </c>
      <c r="CB841">
        <v>24</v>
      </c>
      <c r="CC841">
        <v>6</v>
      </c>
      <c r="CD841">
        <v>3</v>
      </c>
      <c r="CE841">
        <v>0</v>
      </c>
      <c r="CF841">
        <v>2</v>
      </c>
      <c r="CG841">
        <v>1</v>
      </c>
      <c r="CH841">
        <v>0</v>
      </c>
      <c r="CI841">
        <v>2</v>
      </c>
      <c r="CJ841">
        <v>0</v>
      </c>
      <c r="CK841">
        <v>0</v>
      </c>
      <c r="CL841">
        <v>0</v>
      </c>
      <c r="CM841">
        <v>0</v>
      </c>
      <c r="CN841">
        <v>4</v>
      </c>
      <c r="CO841">
        <v>5</v>
      </c>
      <c r="CP841">
        <v>47</v>
      </c>
      <c r="CQ841">
        <v>55</v>
      </c>
      <c r="CR841">
        <v>25</v>
      </c>
      <c r="CS841">
        <v>1</v>
      </c>
      <c r="CT841">
        <v>0</v>
      </c>
      <c r="CU841">
        <v>0</v>
      </c>
      <c r="CV841">
        <v>2</v>
      </c>
      <c r="CW841">
        <v>1</v>
      </c>
      <c r="CX841">
        <v>1</v>
      </c>
      <c r="CY841">
        <v>1</v>
      </c>
      <c r="CZ841">
        <v>4</v>
      </c>
      <c r="DA841">
        <v>1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1</v>
      </c>
      <c r="DJ841">
        <v>1</v>
      </c>
      <c r="DK841">
        <v>0</v>
      </c>
      <c r="DL841">
        <v>0</v>
      </c>
      <c r="DM841">
        <v>1</v>
      </c>
      <c r="DN841">
        <v>0</v>
      </c>
      <c r="DO841">
        <v>16</v>
      </c>
      <c r="DP841">
        <v>55</v>
      </c>
      <c r="DQ841">
        <v>10</v>
      </c>
      <c r="DR841">
        <v>3</v>
      </c>
      <c r="DS841">
        <v>0</v>
      </c>
      <c r="DT841">
        <v>1</v>
      </c>
      <c r="DU841">
        <v>2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4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  <c r="EP841">
        <v>10</v>
      </c>
      <c r="EQ841">
        <v>118</v>
      </c>
      <c r="ER841">
        <v>29</v>
      </c>
      <c r="ES841">
        <v>53</v>
      </c>
      <c r="ET841">
        <v>7</v>
      </c>
      <c r="EU841">
        <v>2</v>
      </c>
      <c r="EV841">
        <v>4</v>
      </c>
      <c r="EW841">
        <v>1</v>
      </c>
      <c r="EX841">
        <v>0</v>
      </c>
      <c r="EY841">
        <v>0</v>
      </c>
      <c r="EZ841">
        <v>0</v>
      </c>
      <c r="FA841">
        <v>1</v>
      </c>
      <c r="FB841">
        <v>1</v>
      </c>
      <c r="FC841">
        <v>0</v>
      </c>
      <c r="FD841">
        <v>1</v>
      </c>
      <c r="FE841">
        <v>0</v>
      </c>
      <c r="FF841">
        <v>0</v>
      </c>
      <c r="FG841">
        <v>0</v>
      </c>
      <c r="FH841">
        <v>1</v>
      </c>
      <c r="FI841">
        <v>3</v>
      </c>
      <c r="FJ841">
        <v>0</v>
      </c>
      <c r="FK841">
        <v>0</v>
      </c>
      <c r="FL841">
        <v>0</v>
      </c>
      <c r="FM841">
        <v>15</v>
      </c>
      <c r="FN841">
        <v>118</v>
      </c>
      <c r="FO841">
        <v>144</v>
      </c>
      <c r="FP841">
        <v>62</v>
      </c>
      <c r="FQ841">
        <v>10</v>
      </c>
      <c r="FR841">
        <v>3</v>
      </c>
      <c r="FS841">
        <v>5</v>
      </c>
      <c r="FT841">
        <v>3</v>
      </c>
      <c r="FU841">
        <v>16</v>
      </c>
      <c r="FV841">
        <v>1</v>
      </c>
      <c r="FW841">
        <v>2</v>
      </c>
      <c r="FX841">
        <v>9</v>
      </c>
      <c r="FY841">
        <v>2</v>
      </c>
      <c r="FZ841">
        <v>2</v>
      </c>
      <c r="GA841">
        <v>1</v>
      </c>
      <c r="GB841">
        <v>0</v>
      </c>
      <c r="GC841">
        <v>1</v>
      </c>
      <c r="GD841">
        <v>3</v>
      </c>
      <c r="GE841">
        <v>8</v>
      </c>
      <c r="GF841">
        <v>1</v>
      </c>
      <c r="GG841">
        <v>2</v>
      </c>
      <c r="GH841">
        <v>3</v>
      </c>
      <c r="GI841">
        <v>4</v>
      </c>
      <c r="GJ841">
        <v>1</v>
      </c>
      <c r="GK841">
        <v>0</v>
      </c>
      <c r="GL841">
        <v>1</v>
      </c>
      <c r="GM841">
        <v>4</v>
      </c>
      <c r="GN841">
        <v>144</v>
      </c>
      <c r="GO841">
        <v>163</v>
      </c>
      <c r="GP841">
        <v>96</v>
      </c>
      <c r="GQ841">
        <v>29</v>
      </c>
      <c r="GR841">
        <v>5</v>
      </c>
      <c r="GS841">
        <v>0</v>
      </c>
      <c r="GT841">
        <v>2</v>
      </c>
      <c r="GU841">
        <v>0</v>
      </c>
      <c r="GV841">
        <v>17</v>
      </c>
      <c r="GW841">
        <v>1</v>
      </c>
      <c r="GX841">
        <v>3</v>
      </c>
      <c r="GY841">
        <v>1</v>
      </c>
      <c r="GZ841">
        <v>0</v>
      </c>
      <c r="HA841">
        <v>0</v>
      </c>
      <c r="HB841">
        <v>1</v>
      </c>
      <c r="HC841">
        <v>2</v>
      </c>
      <c r="HD841">
        <v>0</v>
      </c>
      <c r="HE841">
        <v>0</v>
      </c>
      <c r="HF841">
        <v>2</v>
      </c>
      <c r="HG841">
        <v>4</v>
      </c>
      <c r="HH841">
        <v>163</v>
      </c>
      <c r="HI841">
        <v>6</v>
      </c>
      <c r="HJ841">
        <v>3</v>
      </c>
      <c r="HK841">
        <v>0</v>
      </c>
      <c r="HL841">
        <v>0</v>
      </c>
      <c r="HM841">
        <v>1</v>
      </c>
      <c r="HN841">
        <v>0</v>
      </c>
      <c r="HO841">
        <v>0</v>
      </c>
      <c r="HP841">
        <v>1</v>
      </c>
      <c r="HQ841">
        <v>0</v>
      </c>
      <c r="HR841">
        <v>0</v>
      </c>
      <c r="HS841">
        <v>1</v>
      </c>
      <c r="HT841">
        <v>0</v>
      </c>
      <c r="HU841">
        <v>0</v>
      </c>
      <c r="HV841">
        <v>6</v>
      </c>
      <c r="HW841">
        <v>4</v>
      </c>
      <c r="HX841">
        <v>4</v>
      </c>
      <c r="HY841">
        <v>0</v>
      </c>
      <c r="HZ841">
        <v>0</v>
      </c>
      <c r="IA841">
        <v>0</v>
      </c>
      <c r="IB841">
        <v>0</v>
      </c>
      <c r="IC841">
        <v>0</v>
      </c>
      <c r="ID841">
        <v>0</v>
      </c>
      <c r="IE841">
        <v>0</v>
      </c>
      <c r="IF841">
        <v>0</v>
      </c>
      <c r="IG841">
        <v>0</v>
      </c>
      <c r="IH841">
        <v>0</v>
      </c>
      <c r="II841">
        <v>0</v>
      </c>
      <c r="IJ841">
        <v>0</v>
      </c>
      <c r="IK841">
        <v>0</v>
      </c>
      <c r="IL841">
        <v>4</v>
      </c>
      <c r="IM841">
        <v>16</v>
      </c>
      <c r="IN841">
        <v>6</v>
      </c>
      <c r="IO841">
        <v>1</v>
      </c>
      <c r="IP841">
        <v>4</v>
      </c>
      <c r="IQ841">
        <v>1</v>
      </c>
      <c r="IR841">
        <v>0</v>
      </c>
      <c r="IS841">
        <v>0</v>
      </c>
      <c r="IT841">
        <v>0</v>
      </c>
      <c r="IU841">
        <v>0</v>
      </c>
      <c r="IV841">
        <v>0</v>
      </c>
      <c r="IW841">
        <v>0</v>
      </c>
      <c r="IX841">
        <v>4</v>
      </c>
      <c r="IY841">
        <v>0</v>
      </c>
      <c r="IZ841">
        <v>0</v>
      </c>
      <c r="JA841">
        <v>0</v>
      </c>
      <c r="JB841">
        <v>0</v>
      </c>
      <c r="JC841">
        <v>0</v>
      </c>
      <c r="JD841">
        <v>0</v>
      </c>
      <c r="JE841">
        <v>0</v>
      </c>
      <c r="JF841">
        <v>0</v>
      </c>
      <c r="JG841">
        <v>0</v>
      </c>
      <c r="JH841">
        <v>0</v>
      </c>
      <c r="JI841">
        <v>0</v>
      </c>
      <c r="JJ841">
        <v>0</v>
      </c>
      <c r="JK841">
        <v>0</v>
      </c>
      <c r="JL841">
        <v>16</v>
      </c>
    </row>
    <row r="842" spans="1:272">
      <c r="A842" t="s">
        <v>109</v>
      </c>
      <c r="B842" t="s">
        <v>1</v>
      </c>
      <c r="C842" t="str">
        <f>"166101"</f>
        <v>166101</v>
      </c>
      <c r="D842" t="s">
        <v>42</v>
      </c>
      <c r="E842">
        <v>14</v>
      </c>
      <c r="F842">
        <v>1290</v>
      </c>
      <c r="G842">
        <v>990</v>
      </c>
      <c r="H842">
        <v>326</v>
      </c>
      <c r="I842">
        <v>664</v>
      </c>
      <c r="J842">
        <v>1</v>
      </c>
      <c r="K842">
        <v>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661</v>
      </c>
      <c r="T842">
        <v>0</v>
      </c>
      <c r="U842">
        <v>0</v>
      </c>
      <c r="V842">
        <v>661</v>
      </c>
      <c r="W842">
        <v>14</v>
      </c>
      <c r="X842">
        <v>8</v>
      </c>
      <c r="Y842">
        <v>6</v>
      </c>
      <c r="Z842">
        <v>0</v>
      </c>
      <c r="AA842">
        <v>647</v>
      </c>
      <c r="AB842">
        <v>169</v>
      </c>
      <c r="AC842">
        <v>18</v>
      </c>
      <c r="AD842">
        <v>33</v>
      </c>
      <c r="AE842">
        <v>88</v>
      </c>
      <c r="AF842">
        <v>8</v>
      </c>
      <c r="AG842">
        <v>0</v>
      </c>
      <c r="AH842">
        <v>2</v>
      </c>
      <c r="AI842">
        <v>4</v>
      </c>
      <c r="AJ842">
        <v>2</v>
      </c>
      <c r="AK842">
        <v>2</v>
      </c>
      <c r="AL842">
        <v>0</v>
      </c>
      <c r="AM842">
        <v>0</v>
      </c>
      <c r="AN842">
        <v>2</v>
      </c>
      <c r="AO842">
        <v>1</v>
      </c>
      <c r="AP842">
        <v>0</v>
      </c>
      <c r="AQ842">
        <v>4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1</v>
      </c>
      <c r="AY842">
        <v>1</v>
      </c>
      <c r="AZ842">
        <v>0</v>
      </c>
      <c r="BA842">
        <v>169</v>
      </c>
      <c r="BB842">
        <v>185</v>
      </c>
      <c r="BC842">
        <v>33</v>
      </c>
      <c r="BD842">
        <v>2</v>
      </c>
      <c r="BE842">
        <v>9</v>
      </c>
      <c r="BF842">
        <v>48</v>
      </c>
      <c r="BG842">
        <v>6</v>
      </c>
      <c r="BH842">
        <v>28</v>
      </c>
      <c r="BI842">
        <v>4</v>
      </c>
      <c r="BJ842">
        <v>3</v>
      </c>
      <c r="BK842">
        <v>23</v>
      </c>
      <c r="BL842">
        <v>3</v>
      </c>
      <c r="BM842">
        <v>1</v>
      </c>
      <c r="BN842">
        <v>1</v>
      </c>
      <c r="BO842">
        <v>11</v>
      </c>
      <c r="BP842">
        <v>1</v>
      </c>
      <c r="BQ842">
        <v>0</v>
      </c>
      <c r="BR842">
        <v>2</v>
      </c>
      <c r="BS842">
        <v>1</v>
      </c>
      <c r="BT842">
        <v>1</v>
      </c>
      <c r="BU842">
        <v>2</v>
      </c>
      <c r="BV842">
        <v>3</v>
      </c>
      <c r="BW842">
        <v>0</v>
      </c>
      <c r="BX842">
        <v>0</v>
      </c>
      <c r="BY842">
        <v>3</v>
      </c>
      <c r="BZ842">
        <v>185</v>
      </c>
      <c r="CA842">
        <v>25</v>
      </c>
      <c r="CB842">
        <v>9</v>
      </c>
      <c r="CC842">
        <v>7</v>
      </c>
      <c r="CD842">
        <v>0</v>
      </c>
      <c r="CE842">
        <v>2</v>
      </c>
      <c r="CF842">
        <v>1</v>
      </c>
      <c r="CG842">
        <v>0</v>
      </c>
      <c r="CH842">
        <v>2</v>
      </c>
      <c r="CI842">
        <v>1</v>
      </c>
      <c r="CJ842">
        <v>0</v>
      </c>
      <c r="CK842">
        <v>2</v>
      </c>
      <c r="CL842">
        <v>0</v>
      </c>
      <c r="CM842">
        <v>0</v>
      </c>
      <c r="CN842">
        <v>1</v>
      </c>
      <c r="CO842">
        <v>0</v>
      </c>
      <c r="CP842">
        <v>25</v>
      </c>
      <c r="CQ842">
        <v>29</v>
      </c>
      <c r="CR842">
        <v>13</v>
      </c>
      <c r="CS842">
        <v>1</v>
      </c>
      <c r="CT842">
        <v>1</v>
      </c>
      <c r="CU842">
        <v>3</v>
      </c>
      <c r="CV842">
        <v>1</v>
      </c>
      <c r="CW842">
        <v>0</v>
      </c>
      <c r="CX842">
        <v>1</v>
      </c>
      <c r="CY842">
        <v>2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1</v>
      </c>
      <c r="DO842">
        <v>6</v>
      </c>
      <c r="DP842">
        <v>29</v>
      </c>
      <c r="DQ842">
        <v>7</v>
      </c>
      <c r="DR842">
        <v>2</v>
      </c>
      <c r="DS842">
        <v>1</v>
      </c>
      <c r="DT842">
        <v>1</v>
      </c>
      <c r="DU842">
        <v>1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1</v>
      </c>
      <c r="EE842">
        <v>0</v>
      </c>
      <c r="EF842">
        <v>1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7</v>
      </c>
      <c r="EQ842">
        <v>66</v>
      </c>
      <c r="ER842">
        <v>16</v>
      </c>
      <c r="ES842">
        <v>34</v>
      </c>
      <c r="ET842">
        <v>4</v>
      </c>
      <c r="EU842">
        <v>3</v>
      </c>
      <c r="EV842">
        <v>0</v>
      </c>
      <c r="EW842">
        <v>0</v>
      </c>
      <c r="EX842">
        <v>1</v>
      </c>
      <c r="EY842">
        <v>0</v>
      </c>
      <c r="EZ842">
        <v>1</v>
      </c>
      <c r="FA842">
        <v>0</v>
      </c>
      <c r="FB842">
        <v>1</v>
      </c>
      <c r="FC842">
        <v>0</v>
      </c>
      <c r="FD842">
        <v>3</v>
      </c>
      <c r="FE842">
        <v>0</v>
      </c>
      <c r="FF842">
        <v>0</v>
      </c>
      <c r="FG842">
        <v>0</v>
      </c>
      <c r="FH842">
        <v>1</v>
      </c>
      <c r="FI842">
        <v>1</v>
      </c>
      <c r="FJ842">
        <v>0</v>
      </c>
      <c r="FK842">
        <v>0</v>
      </c>
      <c r="FL842">
        <v>0</v>
      </c>
      <c r="FM842">
        <v>1</v>
      </c>
      <c r="FN842">
        <v>66</v>
      </c>
      <c r="FO842">
        <v>75</v>
      </c>
      <c r="FP842">
        <v>37</v>
      </c>
      <c r="FQ842">
        <v>3</v>
      </c>
      <c r="FR842">
        <v>4</v>
      </c>
      <c r="FS842">
        <v>4</v>
      </c>
      <c r="FT842">
        <v>1</v>
      </c>
      <c r="FU842">
        <v>7</v>
      </c>
      <c r="FV842">
        <v>0</v>
      </c>
      <c r="FW842">
        <v>1</v>
      </c>
      <c r="FX842">
        <v>3</v>
      </c>
      <c r="FY842">
        <v>0</v>
      </c>
      <c r="FZ842">
        <v>3</v>
      </c>
      <c r="GA842">
        <v>0</v>
      </c>
      <c r="GB842">
        <v>0</v>
      </c>
      <c r="GC842">
        <v>1</v>
      </c>
      <c r="GD842">
        <v>0</v>
      </c>
      <c r="GE842">
        <v>1</v>
      </c>
      <c r="GF842">
        <v>2</v>
      </c>
      <c r="GG842">
        <v>1</v>
      </c>
      <c r="GH842">
        <v>0</v>
      </c>
      <c r="GI842">
        <v>0</v>
      </c>
      <c r="GJ842">
        <v>1</v>
      </c>
      <c r="GK842">
        <v>1</v>
      </c>
      <c r="GL842">
        <v>0</v>
      </c>
      <c r="GM842">
        <v>5</v>
      </c>
      <c r="GN842">
        <v>75</v>
      </c>
      <c r="GO842">
        <v>80</v>
      </c>
      <c r="GP842">
        <v>46</v>
      </c>
      <c r="GQ842">
        <v>14</v>
      </c>
      <c r="GR842">
        <v>7</v>
      </c>
      <c r="GS842">
        <v>0</v>
      </c>
      <c r="GT842">
        <v>1</v>
      </c>
      <c r="GU842">
        <v>1</v>
      </c>
      <c r="GV842">
        <v>4</v>
      </c>
      <c r="GW842">
        <v>1</v>
      </c>
      <c r="GX842">
        <v>1</v>
      </c>
      <c r="GY842">
        <v>0</v>
      </c>
      <c r="GZ842">
        <v>0</v>
      </c>
      <c r="HA842">
        <v>0</v>
      </c>
      <c r="HB842">
        <v>1</v>
      </c>
      <c r="HC842">
        <v>0</v>
      </c>
      <c r="HD842">
        <v>1</v>
      </c>
      <c r="HE842">
        <v>1</v>
      </c>
      <c r="HF842">
        <v>0</v>
      </c>
      <c r="HG842">
        <v>2</v>
      </c>
      <c r="HH842">
        <v>80</v>
      </c>
      <c r="HI842">
        <v>1</v>
      </c>
      <c r="HJ842">
        <v>0</v>
      </c>
      <c r="HK842">
        <v>0</v>
      </c>
      <c r="HL842">
        <v>0</v>
      </c>
      <c r="HM842">
        <v>1</v>
      </c>
      <c r="HN842">
        <v>0</v>
      </c>
      <c r="HO842">
        <v>0</v>
      </c>
      <c r="HP842">
        <v>0</v>
      </c>
      <c r="HQ842">
        <v>0</v>
      </c>
      <c r="HR842">
        <v>0</v>
      </c>
      <c r="HS842">
        <v>0</v>
      </c>
      <c r="HT842">
        <v>0</v>
      </c>
      <c r="HU842">
        <v>0</v>
      </c>
      <c r="HV842">
        <v>1</v>
      </c>
      <c r="HW842">
        <v>0</v>
      </c>
      <c r="HX842">
        <v>0</v>
      </c>
      <c r="HY842">
        <v>0</v>
      </c>
      <c r="HZ842">
        <v>0</v>
      </c>
      <c r="IA842">
        <v>0</v>
      </c>
      <c r="IB842">
        <v>0</v>
      </c>
      <c r="IC842">
        <v>0</v>
      </c>
      <c r="ID842">
        <v>0</v>
      </c>
      <c r="IE842">
        <v>0</v>
      </c>
      <c r="IF842">
        <v>0</v>
      </c>
      <c r="IG842">
        <v>0</v>
      </c>
      <c r="IH842">
        <v>0</v>
      </c>
      <c r="II842">
        <v>0</v>
      </c>
      <c r="IJ842">
        <v>0</v>
      </c>
      <c r="IK842">
        <v>0</v>
      </c>
      <c r="IL842">
        <v>0</v>
      </c>
      <c r="IM842">
        <v>10</v>
      </c>
      <c r="IN842">
        <v>2</v>
      </c>
      <c r="IO842">
        <v>1</v>
      </c>
      <c r="IP842">
        <v>2</v>
      </c>
      <c r="IQ842">
        <v>0</v>
      </c>
      <c r="IR842">
        <v>0</v>
      </c>
      <c r="IS842">
        <v>0</v>
      </c>
      <c r="IT842">
        <v>0</v>
      </c>
      <c r="IU842">
        <v>0</v>
      </c>
      <c r="IV842">
        <v>0</v>
      </c>
      <c r="IW842">
        <v>0</v>
      </c>
      <c r="IX842">
        <v>3</v>
      </c>
      <c r="IY842">
        <v>0</v>
      </c>
      <c r="IZ842">
        <v>1</v>
      </c>
      <c r="JA842">
        <v>0</v>
      </c>
      <c r="JB842">
        <v>0</v>
      </c>
      <c r="JC842">
        <v>0</v>
      </c>
      <c r="JD842">
        <v>1</v>
      </c>
      <c r="JE842">
        <v>0</v>
      </c>
      <c r="JF842">
        <v>0</v>
      </c>
      <c r="JG842">
        <v>0</v>
      </c>
      <c r="JH842">
        <v>0</v>
      </c>
      <c r="JI842">
        <v>0</v>
      </c>
      <c r="JJ842">
        <v>0</v>
      </c>
      <c r="JK842">
        <v>0</v>
      </c>
      <c r="JL842">
        <v>10</v>
      </c>
    </row>
    <row r="843" spans="1:272">
      <c r="A843" t="s">
        <v>108</v>
      </c>
      <c r="B843" t="s">
        <v>1</v>
      </c>
      <c r="C843" t="str">
        <f>"166101"</f>
        <v>166101</v>
      </c>
      <c r="D843" t="s">
        <v>107</v>
      </c>
      <c r="E843">
        <v>15</v>
      </c>
      <c r="F843">
        <v>1460</v>
      </c>
      <c r="G843">
        <v>1110</v>
      </c>
      <c r="H843">
        <v>161</v>
      </c>
      <c r="I843">
        <v>949</v>
      </c>
      <c r="J843">
        <v>0</v>
      </c>
      <c r="K843">
        <v>10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949</v>
      </c>
      <c r="T843">
        <v>0</v>
      </c>
      <c r="U843">
        <v>0</v>
      </c>
      <c r="V843">
        <v>949</v>
      </c>
      <c r="W843">
        <v>21</v>
      </c>
      <c r="X843">
        <v>13</v>
      </c>
      <c r="Y843">
        <v>8</v>
      </c>
      <c r="Z843">
        <v>0</v>
      </c>
      <c r="AA843">
        <v>928</v>
      </c>
      <c r="AB843">
        <v>177</v>
      </c>
      <c r="AC843">
        <v>18</v>
      </c>
      <c r="AD843">
        <v>37</v>
      </c>
      <c r="AE843">
        <v>83</v>
      </c>
      <c r="AF843">
        <v>15</v>
      </c>
      <c r="AG843">
        <v>1</v>
      </c>
      <c r="AH843">
        <v>5</v>
      </c>
      <c r="AI843">
        <v>4</v>
      </c>
      <c r="AJ843">
        <v>0</v>
      </c>
      <c r="AK843">
        <v>0</v>
      </c>
      <c r="AL843">
        <v>1</v>
      </c>
      <c r="AM843">
        <v>1</v>
      </c>
      <c r="AN843">
        <v>2</v>
      </c>
      <c r="AO843">
        <v>1</v>
      </c>
      <c r="AP843">
        <v>0</v>
      </c>
      <c r="AQ843">
        <v>0</v>
      </c>
      <c r="AR843">
        <v>0</v>
      </c>
      <c r="AS843">
        <v>2</v>
      </c>
      <c r="AT843">
        <v>1</v>
      </c>
      <c r="AU843">
        <v>0</v>
      </c>
      <c r="AV843">
        <v>1</v>
      </c>
      <c r="AW843">
        <v>1</v>
      </c>
      <c r="AX843">
        <v>0</v>
      </c>
      <c r="AY843">
        <v>2</v>
      </c>
      <c r="AZ843">
        <v>2</v>
      </c>
      <c r="BA843">
        <v>177</v>
      </c>
      <c r="BB843">
        <v>354</v>
      </c>
      <c r="BC843">
        <v>91</v>
      </c>
      <c r="BD843">
        <v>4</v>
      </c>
      <c r="BE843">
        <v>26</v>
      </c>
      <c r="BF843">
        <v>82</v>
      </c>
      <c r="BG843">
        <v>4</v>
      </c>
      <c r="BH843">
        <v>58</v>
      </c>
      <c r="BI843">
        <v>13</v>
      </c>
      <c r="BJ843">
        <v>3</v>
      </c>
      <c r="BK843">
        <v>31</v>
      </c>
      <c r="BL843">
        <v>3</v>
      </c>
      <c r="BM843">
        <v>0</v>
      </c>
      <c r="BN843">
        <v>1</v>
      </c>
      <c r="BO843">
        <v>10</v>
      </c>
      <c r="BP843">
        <v>2</v>
      </c>
      <c r="BQ843">
        <v>1</v>
      </c>
      <c r="BR843">
        <v>2</v>
      </c>
      <c r="BS843">
        <v>0</v>
      </c>
      <c r="BT843">
        <v>4</v>
      </c>
      <c r="BU843">
        <v>8</v>
      </c>
      <c r="BV843">
        <v>3</v>
      </c>
      <c r="BW843">
        <v>2</v>
      </c>
      <c r="BX843">
        <v>1</v>
      </c>
      <c r="BY843">
        <v>5</v>
      </c>
      <c r="BZ843">
        <v>354</v>
      </c>
      <c r="CA843">
        <v>40</v>
      </c>
      <c r="CB843">
        <v>21</v>
      </c>
      <c r="CC843">
        <v>3</v>
      </c>
      <c r="CD843">
        <v>2</v>
      </c>
      <c r="CE843">
        <v>0</v>
      </c>
      <c r="CF843">
        <v>1</v>
      </c>
      <c r="CG843">
        <v>3</v>
      </c>
      <c r="CH843">
        <v>1</v>
      </c>
      <c r="CI843">
        <v>0</v>
      </c>
      <c r="CJ843">
        <v>1</v>
      </c>
      <c r="CK843">
        <v>4</v>
      </c>
      <c r="CL843">
        <v>1</v>
      </c>
      <c r="CM843">
        <v>0</v>
      </c>
      <c r="CN843">
        <v>2</v>
      </c>
      <c r="CO843">
        <v>1</v>
      </c>
      <c r="CP843">
        <v>40</v>
      </c>
      <c r="CQ843">
        <v>29</v>
      </c>
      <c r="CR843">
        <v>13</v>
      </c>
      <c r="CS843">
        <v>0</v>
      </c>
      <c r="CT843">
        <v>2</v>
      </c>
      <c r="CU843">
        <v>0</v>
      </c>
      <c r="CV843">
        <v>0</v>
      </c>
      <c r="CW843">
        <v>0</v>
      </c>
      <c r="CX843">
        <v>0</v>
      </c>
      <c r="CY843">
        <v>1</v>
      </c>
      <c r="CZ843">
        <v>1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1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11</v>
      </c>
      <c r="DP843">
        <v>29</v>
      </c>
      <c r="DQ843">
        <v>15</v>
      </c>
      <c r="DR843">
        <v>6</v>
      </c>
      <c r="DS843">
        <v>0</v>
      </c>
      <c r="DT843">
        <v>1</v>
      </c>
      <c r="DU843">
        <v>1</v>
      </c>
      <c r="DV843">
        <v>2</v>
      </c>
      <c r="DW843">
        <v>0</v>
      </c>
      <c r="DX843">
        <v>0</v>
      </c>
      <c r="DY843">
        <v>0</v>
      </c>
      <c r="DZ843">
        <v>0</v>
      </c>
      <c r="EA843">
        <v>1</v>
      </c>
      <c r="EB843">
        <v>0</v>
      </c>
      <c r="EC843">
        <v>0</v>
      </c>
      <c r="ED843">
        <v>2</v>
      </c>
      <c r="EE843">
        <v>1</v>
      </c>
      <c r="EF843">
        <v>0</v>
      </c>
      <c r="EG843">
        <v>0</v>
      </c>
      <c r="EH843">
        <v>0</v>
      </c>
      <c r="EI843">
        <v>0</v>
      </c>
      <c r="EJ843">
        <v>1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15</v>
      </c>
      <c r="EQ843">
        <v>92</v>
      </c>
      <c r="ER843">
        <v>27</v>
      </c>
      <c r="ES843">
        <v>43</v>
      </c>
      <c r="ET843">
        <v>5</v>
      </c>
      <c r="EU843">
        <v>0</v>
      </c>
      <c r="EV843">
        <v>0</v>
      </c>
      <c r="EW843">
        <v>0</v>
      </c>
      <c r="EX843">
        <v>1</v>
      </c>
      <c r="EY843">
        <v>0</v>
      </c>
      <c r="EZ843">
        <v>0</v>
      </c>
      <c r="FA843">
        <v>0</v>
      </c>
      <c r="FB843">
        <v>3</v>
      </c>
      <c r="FC843">
        <v>1</v>
      </c>
      <c r="FD843">
        <v>0</v>
      </c>
      <c r="FE843">
        <v>0</v>
      </c>
      <c r="FF843">
        <v>0</v>
      </c>
      <c r="FG843">
        <v>0</v>
      </c>
      <c r="FH843">
        <v>0</v>
      </c>
      <c r="FI843">
        <v>0</v>
      </c>
      <c r="FJ843">
        <v>0</v>
      </c>
      <c r="FK843">
        <v>1</v>
      </c>
      <c r="FL843">
        <v>0</v>
      </c>
      <c r="FM843">
        <v>11</v>
      </c>
      <c r="FN843">
        <v>92</v>
      </c>
      <c r="FO843">
        <v>89</v>
      </c>
      <c r="FP843">
        <v>48</v>
      </c>
      <c r="FQ843">
        <v>3</v>
      </c>
      <c r="FR843">
        <v>4</v>
      </c>
      <c r="FS843">
        <v>3</v>
      </c>
      <c r="FT843">
        <v>1</v>
      </c>
      <c r="FU843">
        <v>6</v>
      </c>
      <c r="FV843">
        <v>0</v>
      </c>
      <c r="FW843">
        <v>0</v>
      </c>
      <c r="FX843">
        <v>5</v>
      </c>
      <c r="FY843">
        <v>3</v>
      </c>
      <c r="FZ843">
        <v>0</v>
      </c>
      <c r="GA843">
        <v>2</v>
      </c>
      <c r="GB843">
        <v>0</v>
      </c>
      <c r="GC843">
        <v>1</v>
      </c>
      <c r="GD843">
        <v>2</v>
      </c>
      <c r="GE843">
        <v>0</v>
      </c>
      <c r="GF843">
        <v>1</v>
      </c>
      <c r="GG843">
        <v>1</v>
      </c>
      <c r="GH843">
        <v>0</v>
      </c>
      <c r="GI843">
        <v>1</v>
      </c>
      <c r="GJ843">
        <v>1</v>
      </c>
      <c r="GK843">
        <v>1</v>
      </c>
      <c r="GL843">
        <v>1</v>
      </c>
      <c r="GM843">
        <v>5</v>
      </c>
      <c r="GN843">
        <v>89</v>
      </c>
      <c r="GO843">
        <v>114</v>
      </c>
      <c r="GP843">
        <v>62</v>
      </c>
      <c r="GQ843">
        <v>15</v>
      </c>
      <c r="GR843">
        <v>3</v>
      </c>
      <c r="GS843">
        <v>4</v>
      </c>
      <c r="GT843">
        <v>6</v>
      </c>
      <c r="GU843">
        <v>4</v>
      </c>
      <c r="GV843">
        <v>6</v>
      </c>
      <c r="GW843">
        <v>1</v>
      </c>
      <c r="GX843">
        <v>1</v>
      </c>
      <c r="GY843">
        <v>0</v>
      </c>
      <c r="GZ843">
        <v>3</v>
      </c>
      <c r="HA843">
        <v>1</v>
      </c>
      <c r="HB843">
        <v>1</v>
      </c>
      <c r="HC843">
        <v>2</v>
      </c>
      <c r="HD843">
        <v>0</v>
      </c>
      <c r="HE843">
        <v>1</v>
      </c>
      <c r="HF843">
        <v>0</v>
      </c>
      <c r="HG843">
        <v>4</v>
      </c>
      <c r="HH843">
        <v>114</v>
      </c>
      <c r="HI843">
        <v>5</v>
      </c>
      <c r="HJ843">
        <v>2</v>
      </c>
      <c r="HK843">
        <v>0</v>
      </c>
      <c r="HL843">
        <v>1</v>
      </c>
      <c r="HM843">
        <v>0</v>
      </c>
      <c r="HN843">
        <v>0</v>
      </c>
      <c r="HO843">
        <v>0</v>
      </c>
      <c r="HP843">
        <v>0</v>
      </c>
      <c r="HQ843">
        <v>0</v>
      </c>
      <c r="HR843">
        <v>1</v>
      </c>
      <c r="HS843">
        <v>0</v>
      </c>
      <c r="HT843">
        <v>0</v>
      </c>
      <c r="HU843">
        <v>1</v>
      </c>
      <c r="HV843">
        <v>5</v>
      </c>
      <c r="HW843">
        <v>5</v>
      </c>
      <c r="HX843">
        <v>0</v>
      </c>
      <c r="HY843">
        <v>1</v>
      </c>
      <c r="HZ843">
        <v>0</v>
      </c>
      <c r="IA843">
        <v>0</v>
      </c>
      <c r="IB843">
        <v>0</v>
      </c>
      <c r="IC843">
        <v>0</v>
      </c>
      <c r="ID843">
        <v>0</v>
      </c>
      <c r="IE843">
        <v>3</v>
      </c>
      <c r="IF843">
        <v>0</v>
      </c>
      <c r="IG843">
        <v>0</v>
      </c>
      <c r="IH843">
        <v>0</v>
      </c>
      <c r="II843">
        <v>0</v>
      </c>
      <c r="IJ843">
        <v>0</v>
      </c>
      <c r="IK843">
        <v>1</v>
      </c>
      <c r="IL843">
        <v>5</v>
      </c>
      <c r="IM843">
        <v>8</v>
      </c>
      <c r="IN843">
        <v>2</v>
      </c>
      <c r="IO843">
        <v>1</v>
      </c>
      <c r="IP843">
        <v>3</v>
      </c>
      <c r="IQ843">
        <v>0</v>
      </c>
      <c r="IR843">
        <v>1</v>
      </c>
      <c r="IS843">
        <v>0</v>
      </c>
      <c r="IT843">
        <v>0</v>
      </c>
      <c r="IU843">
        <v>0</v>
      </c>
      <c r="IV843">
        <v>0</v>
      </c>
      <c r="IW843">
        <v>0</v>
      </c>
      <c r="IX843">
        <v>1</v>
      </c>
      <c r="IY843">
        <v>0</v>
      </c>
      <c r="IZ843">
        <v>0</v>
      </c>
      <c r="JA843">
        <v>0</v>
      </c>
      <c r="JB843">
        <v>0</v>
      </c>
      <c r="JC843">
        <v>0</v>
      </c>
      <c r="JD843">
        <v>0</v>
      </c>
      <c r="JE843">
        <v>0</v>
      </c>
      <c r="JF843">
        <v>0</v>
      </c>
      <c r="JG843">
        <v>0</v>
      </c>
      <c r="JH843">
        <v>0</v>
      </c>
      <c r="JI843">
        <v>0</v>
      </c>
      <c r="JJ843">
        <v>0</v>
      </c>
      <c r="JK843">
        <v>0</v>
      </c>
      <c r="JL843">
        <v>8</v>
      </c>
    </row>
    <row r="844" spans="1:272">
      <c r="A844" t="s">
        <v>106</v>
      </c>
      <c r="B844" t="s">
        <v>1</v>
      </c>
      <c r="C844" t="str">
        <f>"166101"</f>
        <v>166101</v>
      </c>
      <c r="D844" t="s">
        <v>105</v>
      </c>
      <c r="E844">
        <v>16</v>
      </c>
      <c r="F844">
        <v>1336</v>
      </c>
      <c r="G844">
        <v>1030</v>
      </c>
      <c r="H844">
        <v>209</v>
      </c>
      <c r="I844">
        <v>821</v>
      </c>
      <c r="J844">
        <v>1</v>
      </c>
      <c r="K844">
        <v>13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821</v>
      </c>
      <c r="T844">
        <v>0</v>
      </c>
      <c r="U844">
        <v>0</v>
      </c>
      <c r="V844">
        <v>821</v>
      </c>
      <c r="W844">
        <v>13</v>
      </c>
      <c r="X844">
        <v>4</v>
      </c>
      <c r="Y844">
        <v>2</v>
      </c>
      <c r="Z844">
        <v>0</v>
      </c>
      <c r="AA844">
        <v>808</v>
      </c>
      <c r="AB844">
        <v>189</v>
      </c>
      <c r="AC844">
        <v>17</v>
      </c>
      <c r="AD844">
        <v>48</v>
      </c>
      <c r="AE844">
        <v>85</v>
      </c>
      <c r="AF844">
        <v>16</v>
      </c>
      <c r="AG844">
        <v>1</v>
      </c>
      <c r="AH844">
        <v>5</v>
      </c>
      <c r="AI844">
        <v>6</v>
      </c>
      <c r="AJ844">
        <v>0</v>
      </c>
      <c r="AK844">
        <v>0</v>
      </c>
      <c r="AL844">
        <v>0</v>
      </c>
      <c r="AM844">
        <v>0</v>
      </c>
      <c r="AN844">
        <v>2</v>
      </c>
      <c r="AO844">
        <v>0</v>
      </c>
      <c r="AP844">
        <v>1</v>
      </c>
      <c r="AQ844">
        <v>1</v>
      </c>
      <c r="AR844">
        <v>1</v>
      </c>
      <c r="AS844">
        <v>0</v>
      </c>
      <c r="AT844">
        <v>1</v>
      </c>
      <c r="AU844">
        <v>0</v>
      </c>
      <c r="AV844">
        <v>0</v>
      </c>
      <c r="AW844">
        <v>1</v>
      </c>
      <c r="AX844">
        <v>0</v>
      </c>
      <c r="AY844">
        <v>2</v>
      </c>
      <c r="AZ844">
        <v>2</v>
      </c>
      <c r="BA844">
        <v>189</v>
      </c>
      <c r="BB844">
        <v>272</v>
      </c>
      <c r="BC844">
        <v>69</v>
      </c>
      <c r="BD844">
        <v>5</v>
      </c>
      <c r="BE844">
        <v>14</v>
      </c>
      <c r="BF844">
        <v>44</v>
      </c>
      <c r="BG844">
        <v>8</v>
      </c>
      <c r="BH844">
        <v>65</v>
      </c>
      <c r="BI844">
        <v>9</v>
      </c>
      <c r="BJ844">
        <v>1</v>
      </c>
      <c r="BK844">
        <v>21</v>
      </c>
      <c r="BL844">
        <v>5</v>
      </c>
      <c r="BM844">
        <v>0</v>
      </c>
      <c r="BN844">
        <v>1</v>
      </c>
      <c r="BO844">
        <v>14</v>
      </c>
      <c r="BP844">
        <v>0</v>
      </c>
      <c r="BQ844">
        <v>1</v>
      </c>
      <c r="BR844">
        <v>0</v>
      </c>
      <c r="BS844">
        <v>1</v>
      </c>
      <c r="BT844">
        <v>0</v>
      </c>
      <c r="BU844">
        <v>7</v>
      </c>
      <c r="BV844">
        <v>3</v>
      </c>
      <c r="BW844">
        <v>2</v>
      </c>
      <c r="BX844">
        <v>1</v>
      </c>
      <c r="BY844">
        <v>1</v>
      </c>
      <c r="BZ844">
        <v>272</v>
      </c>
      <c r="CA844">
        <v>44</v>
      </c>
      <c r="CB844">
        <v>21</v>
      </c>
      <c r="CC844">
        <v>9</v>
      </c>
      <c r="CD844">
        <v>2</v>
      </c>
      <c r="CE844">
        <v>0</v>
      </c>
      <c r="CF844">
        <v>0</v>
      </c>
      <c r="CG844">
        <v>0</v>
      </c>
      <c r="CH844">
        <v>0</v>
      </c>
      <c r="CI844">
        <v>3</v>
      </c>
      <c r="CJ844">
        <v>0</v>
      </c>
      <c r="CK844">
        <v>0</v>
      </c>
      <c r="CL844">
        <v>2</v>
      </c>
      <c r="CM844">
        <v>1</v>
      </c>
      <c r="CN844">
        <v>3</v>
      </c>
      <c r="CO844">
        <v>3</v>
      </c>
      <c r="CP844">
        <v>44</v>
      </c>
      <c r="CQ844">
        <v>32</v>
      </c>
      <c r="CR844">
        <v>12</v>
      </c>
      <c r="CS844">
        <v>2</v>
      </c>
      <c r="CT844">
        <v>0</v>
      </c>
      <c r="CU844">
        <v>0</v>
      </c>
      <c r="CV844">
        <v>3</v>
      </c>
      <c r="CW844">
        <v>0</v>
      </c>
      <c r="CX844">
        <v>0</v>
      </c>
      <c r="CY844">
        <v>3</v>
      </c>
      <c r="CZ844">
        <v>1</v>
      </c>
      <c r="DA844">
        <v>0</v>
      </c>
      <c r="DB844">
        <v>0</v>
      </c>
      <c r="DC844">
        <v>0</v>
      </c>
      <c r="DD844">
        <v>1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1</v>
      </c>
      <c r="DL844">
        <v>0</v>
      </c>
      <c r="DM844">
        <v>0</v>
      </c>
      <c r="DN844">
        <v>0</v>
      </c>
      <c r="DO844">
        <v>9</v>
      </c>
      <c r="DP844">
        <v>32</v>
      </c>
      <c r="DQ844">
        <v>14</v>
      </c>
      <c r="DR844">
        <v>6</v>
      </c>
      <c r="DS844">
        <v>2</v>
      </c>
      <c r="DT844">
        <v>1</v>
      </c>
      <c r="DU844">
        <v>3</v>
      </c>
      <c r="DV844">
        <v>0</v>
      </c>
      <c r="DW844">
        <v>1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1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0</v>
      </c>
      <c r="EP844">
        <v>14</v>
      </c>
      <c r="EQ844">
        <v>97</v>
      </c>
      <c r="ER844">
        <v>20</v>
      </c>
      <c r="ES844">
        <v>50</v>
      </c>
      <c r="ET844">
        <v>6</v>
      </c>
      <c r="EU844">
        <v>2</v>
      </c>
      <c r="EV844">
        <v>1</v>
      </c>
      <c r="EW844">
        <v>0</v>
      </c>
      <c r="EX844">
        <v>1</v>
      </c>
      <c r="EY844">
        <v>0</v>
      </c>
      <c r="EZ844">
        <v>0</v>
      </c>
      <c r="FA844">
        <v>0</v>
      </c>
      <c r="FB844">
        <v>1</v>
      </c>
      <c r="FC844">
        <v>1</v>
      </c>
      <c r="FD844">
        <v>0</v>
      </c>
      <c r="FE844">
        <v>0</v>
      </c>
      <c r="FF844">
        <v>1</v>
      </c>
      <c r="FG844">
        <v>1</v>
      </c>
      <c r="FH844">
        <v>0</v>
      </c>
      <c r="FI844">
        <v>1</v>
      </c>
      <c r="FJ844">
        <v>0</v>
      </c>
      <c r="FK844">
        <v>1</v>
      </c>
      <c r="FL844">
        <v>0</v>
      </c>
      <c r="FM844">
        <v>11</v>
      </c>
      <c r="FN844">
        <v>97</v>
      </c>
      <c r="FO844">
        <v>63</v>
      </c>
      <c r="FP844">
        <v>28</v>
      </c>
      <c r="FQ844">
        <v>5</v>
      </c>
      <c r="FR844">
        <v>2</v>
      </c>
      <c r="FS844">
        <v>1</v>
      </c>
      <c r="FT844">
        <v>1</v>
      </c>
      <c r="FU844">
        <v>7</v>
      </c>
      <c r="FV844">
        <v>1</v>
      </c>
      <c r="FW844">
        <v>0</v>
      </c>
      <c r="FX844">
        <v>2</v>
      </c>
      <c r="FY844">
        <v>0</v>
      </c>
      <c r="FZ844">
        <v>0</v>
      </c>
      <c r="GA844">
        <v>0</v>
      </c>
      <c r="GB844">
        <v>0</v>
      </c>
      <c r="GC844">
        <v>0</v>
      </c>
      <c r="GD844">
        <v>6</v>
      </c>
      <c r="GE844">
        <v>1</v>
      </c>
      <c r="GF844">
        <v>1</v>
      </c>
      <c r="GG844">
        <v>1</v>
      </c>
      <c r="GH844">
        <v>1</v>
      </c>
      <c r="GI844">
        <v>1</v>
      </c>
      <c r="GJ844">
        <v>1</v>
      </c>
      <c r="GK844">
        <v>2</v>
      </c>
      <c r="GL844">
        <v>0</v>
      </c>
      <c r="GM844">
        <v>2</v>
      </c>
      <c r="GN844">
        <v>63</v>
      </c>
      <c r="GO844">
        <v>75</v>
      </c>
      <c r="GP844">
        <v>42</v>
      </c>
      <c r="GQ844">
        <v>4</v>
      </c>
      <c r="GR844">
        <v>5</v>
      </c>
      <c r="GS844">
        <v>2</v>
      </c>
      <c r="GT844">
        <v>4</v>
      </c>
      <c r="GU844">
        <v>0</v>
      </c>
      <c r="GV844">
        <v>7</v>
      </c>
      <c r="GW844">
        <v>0</v>
      </c>
      <c r="GX844">
        <v>1</v>
      </c>
      <c r="GY844">
        <v>0</v>
      </c>
      <c r="GZ844">
        <v>1</v>
      </c>
      <c r="HA844">
        <v>1</v>
      </c>
      <c r="HB844">
        <v>0</v>
      </c>
      <c r="HC844">
        <v>1</v>
      </c>
      <c r="HD844">
        <v>0</v>
      </c>
      <c r="HE844">
        <v>0</v>
      </c>
      <c r="HF844">
        <v>3</v>
      </c>
      <c r="HG844">
        <v>4</v>
      </c>
      <c r="HH844">
        <v>75</v>
      </c>
      <c r="HI844">
        <v>4</v>
      </c>
      <c r="HJ844">
        <v>1</v>
      </c>
      <c r="HK844">
        <v>0</v>
      </c>
      <c r="HL844">
        <v>0</v>
      </c>
      <c r="HM844">
        <v>3</v>
      </c>
      <c r="HN844">
        <v>0</v>
      </c>
      <c r="HO844">
        <v>0</v>
      </c>
      <c r="HP844">
        <v>0</v>
      </c>
      <c r="HQ844">
        <v>0</v>
      </c>
      <c r="HR844">
        <v>0</v>
      </c>
      <c r="HS844">
        <v>0</v>
      </c>
      <c r="HT844">
        <v>0</v>
      </c>
      <c r="HU844">
        <v>0</v>
      </c>
      <c r="HV844">
        <v>4</v>
      </c>
      <c r="HW844">
        <v>4</v>
      </c>
      <c r="HX844">
        <v>1</v>
      </c>
      <c r="HY844">
        <v>0</v>
      </c>
      <c r="HZ844">
        <v>1</v>
      </c>
      <c r="IA844">
        <v>0</v>
      </c>
      <c r="IB844">
        <v>0</v>
      </c>
      <c r="IC844">
        <v>0</v>
      </c>
      <c r="ID844">
        <v>0</v>
      </c>
      <c r="IE844">
        <v>0</v>
      </c>
      <c r="IF844">
        <v>2</v>
      </c>
      <c r="IG844">
        <v>0</v>
      </c>
      <c r="IH844">
        <v>0</v>
      </c>
      <c r="II844">
        <v>0</v>
      </c>
      <c r="IJ844">
        <v>0</v>
      </c>
      <c r="IK844">
        <v>0</v>
      </c>
      <c r="IL844">
        <v>4</v>
      </c>
      <c r="IM844">
        <v>14</v>
      </c>
      <c r="IN844">
        <v>2</v>
      </c>
      <c r="IO844">
        <v>4</v>
      </c>
      <c r="IP844">
        <v>3</v>
      </c>
      <c r="IQ844">
        <v>1</v>
      </c>
      <c r="IR844">
        <v>0</v>
      </c>
      <c r="IS844">
        <v>0</v>
      </c>
      <c r="IT844">
        <v>0</v>
      </c>
      <c r="IU844">
        <v>0</v>
      </c>
      <c r="IV844">
        <v>0</v>
      </c>
      <c r="IW844">
        <v>1</v>
      </c>
      <c r="IX844">
        <v>2</v>
      </c>
      <c r="IY844">
        <v>0</v>
      </c>
      <c r="IZ844">
        <v>0</v>
      </c>
      <c r="JA844">
        <v>0</v>
      </c>
      <c r="JB844">
        <v>0</v>
      </c>
      <c r="JC844">
        <v>0</v>
      </c>
      <c r="JD844">
        <v>0</v>
      </c>
      <c r="JE844">
        <v>0</v>
      </c>
      <c r="JF844">
        <v>0</v>
      </c>
      <c r="JG844">
        <v>0</v>
      </c>
      <c r="JH844">
        <v>0</v>
      </c>
      <c r="JI844">
        <v>0</v>
      </c>
      <c r="JJ844">
        <v>1</v>
      </c>
      <c r="JK844">
        <v>0</v>
      </c>
      <c r="JL844">
        <v>14</v>
      </c>
    </row>
    <row r="845" spans="1:272">
      <c r="A845" t="s">
        <v>104</v>
      </c>
      <c r="B845" t="s">
        <v>1</v>
      </c>
      <c r="C845" t="str">
        <f>"166101"</f>
        <v>166101</v>
      </c>
      <c r="D845" t="s">
        <v>103</v>
      </c>
      <c r="E845">
        <v>17</v>
      </c>
      <c r="F845">
        <v>1911</v>
      </c>
      <c r="G845">
        <v>1440</v>
      </c>
      <c r="H845">
        <v>311</v>
      </c>
      <c r="I845">
        <v>1129</v>
      </c>
      <c r="J845">
        <v>0</v>
      </c>
      <c r="K845">
        <v>15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1129</v>
      </c>
      <c r="T845">
        <v>0</v>
      </c>
      <c r="U845">
        <v>0</v>
      </c>
      <c r="V845">
        <v>1129</v>
      </c>
      <c r="W845">
        <v>18</v>
      </c>
      <c r="X845">
        <v>12</v>
      </c>
      <c r="Y845">
        <v>3</v>
      </c>
      <c r="Z845">
        <v>0</v>
      </c>
      <c r="AA845">
        <v>1111</v>
      </c>
      <c r="AB845">
        <v>278</v>
      </c>
      <c r="AC845">
        <v>19</v>
      </c>
      <c r="AD845">
        <v>60</v>
      </c>
      <c r="AE845">
        <v>124</v>
      </c>
      <c r="AF845">
        <v>19</v>
      </c>
      <c r="AG845">
        <v>3</v>
      </c>
      <c r="AH845">
        <v>13</v>
      </c>
      <c r="AI845">
        <v>15</v>
      </c>
      <c r="AJ845">
        <v>0</v>
      </c>
      <c r="AK845">
        <v>1</v>
      </c>
      <c r="AL845">
        <v>0</v>
      </c>
      <c r="AM845">
        <v>1</v>
      </c>
      <c r="AN845">
        <v>2</v>
      </c>
      <c r="AO845">
        <v>0</v>
      </c>
      <c r="AP845">
        <v>2</v>
      </c>
      <c r="AQ845">
        <v>1</v>
      </c>
      <c r="AR845">
        <v>0</v>
      </c>
      <c r="AS845">
        <v>4</v>
      </c>
      <c r="AT845">
        <v>1</v>
      </c>
      <c r="AU845">
        <v>3</v>
      </c>
      <c r="AV845">
        <v>1</v>
      </c>
      <c r="AW845">
        <v>1</v>
      </c>
      <c r="AX845">
        <v>2</v>
      </c>
      <c r="AY845">
        <v>3</v>
      </c>
      <c r="AZ845">
        <v>3</v>
      </c>
      <c r="BA845">
        <v>278</v>
      </c>
      <c r="BB845">
        <v>371</v>
      </c>
      <c r="BC845">
        <v>101</v>
      </c>
      <c r="BD845">
        <v>14</v>
      </c>
      <c r="BE845">
        <v>9</v>
      </c>
      <c r="BF845">
        <v>86</v>
      </c>
      <c r="BG845">
        <v>1</v>
      </c>
      <c r="BH845">
        <v>66</v>
      </c>
      <c r="BI845">
        <v>6</v>
      </c>
      <c r="BJ845">
        <v>3</v>
      </c>
      <c r="BK845">
        <v>40</v>
      </c>
      <c r="BL845">
        <v>5</v>
      </c>
      <c r="BM845">
        <v>1</v>
      </c>
      <c r="BN845">
        <v>0</v>
      </c>
      <c r="BO845">
        <v>16</v>
      </c>
      <c r="BP845">
        <v>2</v>
      </c>
      <c r="BQ845">
        <v>2</v>
      </c>
      <c r="BR845">
        <v>0</v>
      </c>
      <c r="BS845">
        <v>1</v>
      </c>
      <c r="BT845">
        <v>2</v>
      </c>
      <c r="BU845">
        <v>7</v>
      </c>
      <c r="BV845">
        <v>1</v>
      </c>
      <c r="BW845">
        <v>2</v>
      </c>
      <c r="BX845">
        <v>2</v>
      </c>
      <c r="BY845">
        <v>4</v>
      </c>
      <c r="BZ845">
        <v>371</v>
      </c>
      <c r="CA845">
        <v>33</v>
      </c>
      <c r="CB845">
        <v>13</v>
      </c>
      <c r="CC845">
        <v>5</v>
      </c>
      <c r="CD845">
        <v>3</v>
      </c>
      <c r="CE845">
        <v>2</v>
      </c>
      <c r="CF845">
        <v>1</v>
      </c>
      <c r="CG845">
        <v>1</v>
      </c>
      <c r="CH845">
        <v>1</v>
      </c>
      <c r="CI845">
        <v>0</v>
      </c>
      <c r="CJ845">
        <v>0</v>
      </c>
      <c r="CK845">
        <v>0</v>
      </c>
      <c r="CL845">
        <v>1</v>
      </c>
      <c r="CM845">
        <v>0</v>
      </c>
      <c r="CN845">
        <v>3</v>
      </c>
      <c r="CO845">
        <v>3</v>
      </c>
      <c r="CP845">
        <v>33</v>
      </c>
      <c r="CQ845">
        <v>42</v>
      </c>
      <c r="CR845">
        <v>22</v>
      </c>
      <c r="CS845">
        <v>0</v>
      </c>
      <c r="CT845">
        <v>1</v>
      </c>
      <c r="CU845">
        <v>1</v>
      </c>
      <c r="CV845">
        <v>1</v>
      </c>
      <c r="CW845">
        <v>0</v>
      </c>
      <c r="CX845">
        <v>0</v>
      </c>
      <c r="CY845">
        <v>1</v>
      </c>
      <c r="CZ845">
        <v>1</v>
      </c>
      <c r="DA845">
        <v>0</v>
      </c>
      <c r="DB845">
        <v>0</v>
      </c>
      <c r="DC845">
        <v>1</v>
      </c>
      <c r="DD845">
        <v>1</v>
      </c>
      <c r="DE845">
        <v>0</v>
      </c>
      <c r="DF845">
        <v>0</v>
      </c>
      <c r="DG845">
        <v>1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1</v>
      </c>
      <c r="DN845">
        <v>1</v>
      </c>
      <c r="DO845">
        <v>10</v>
      </c>
      <c r="DP845">
        <v>42</v>
      </c>
      <c r="DQ845">
        <v>24</v>
      </c>
      <c r="DR845">
        <v>11</v>
      </c>
      <c r="DS845">
        <v>0</v>
      </c>
      <c r="DT845">
        <v>1</v>
      </c>
      <c r="DU845">
        <v>3</v>
      </c>
      <c r="DV845">
        <v>2</v>
      </c>
      <c r="DW845">
        <v>1</v>
      </c>
      <c r="DX845">
        <v>1</v>
      </c>
      <c r="DY845">
        <v>0</v>
      </c>
      <c r="DZ845">
        <v>1</v>
      </c>
      <c r="EA845">
        <v>0</v>
      </c>
      <c r="EB845">
        <v>0</v>
      </c>
      <c r="EC845">
        <v>0</v>
      </c>
      <c r="ED845">
        <v>1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1</v>
      </c>
      <c r="EL845">
        <v>0</v>
      </c>
      <c r="EM845">
        <v>2</v>
      </c>
      <c r="EN845">
        <v>0</v>
      </c>
      <c r="EO845">
        <v>0</v>
      </c>
      <c r="EP845">
        <v>24</v>
      </c>
      <c r="EQ845">
        <v>128</v>
      </c>
      <c r="ER845">
        <v>30</v>
      </c>
      <c r="ES845">
        <v>49</v>
      </c>
      <c r="ET845">
        <v>19</v>
      </c>
      <c r="EU845">
        <v>2</v>
      </c>
      <c r="EV845">
        <v>3</v>
      </c>
      <c r="EW845">
        <v>1</v>
      </c>
      <c r="EX845">
        <v>2</v>
      </c>
      <c r="EY845">
        <v>0</v>
      </c>
      <c r="EZ845">
        <v>0</v>
      </c>
      <c r="FA845">
        <v>0</v>
      </c>
      <c r="FB845">
        <v>5</v>
      </c>
      <c r="FC845">
        <v>0</v>
      </c>
      <c r="FD845">
        <v>0</v>
      </c>
      <c r="FE845">
        <v>1</v>
      </c>
      <c r="FF845">
        <v>0</v>
      </c>
      <c r="FG845">
        <v>0</v>
      </c>
      <c r="FH845">
        <v>0</v>
      </c>
      <c r="FI845">
        <v>0</v>
      </c>
      <c r="FJ845">
        <v>0</v>
      </c>
      <c r="FK845">
        <v>1</v>
      </c>
      <c r="FL845">
        <v>1</v>
      </c>
      <c r="FM845">
        <v>14</v>
      </c>
      <c r="FN845">
        <v>128</v>
      </c>
      <c r="FO845">
        <v>113</v>
      </c>
      <c r="FP845">
        <v>53</v>
      </c>
      <c r="FQ845">
        <v>6</v>
      </c>
      <c r="FR845">
        <v>5</v>
      </c>
      <c r="FS845">
        <v>3</v>
      </c>
      <c r="FT845">
        <v>3</v>
      </c>
      <c r="FU845">
        <v>17</v>
      </c>
      <c r="FV845">
        <v>6</v>
      </c>
      <c r="FW845">
        <v>1</v>
      </c>
      <c r="FX845">
        <v>4</v>
      </c>
      <c r="FY845">
        <v>2</v>
      </c>
      <c r="FZ845">
        <v>1</v>
      </c>
      <c r="GA845">
        <v>1</v>
      </c>
      <c r="GB845">
        <v>0</v>
      </c>
      <c r="GC845">
        <v>2</v>
      </c>
      <c r="GD845">
        <v>0</v>
      </c>
      <c r="GE845">
        <v>5</v>
      </c>
      <c r="GF845">
        <v>1</v>
      </c>
      <c r="GG845">
        <v>0</v>
      </c>
      <c r="GH845">
        <v>0</v>
      </c>
      <c r="GI845">
        <v>1</v>
      </c>
      <c r="GJ845">
        <v>1</v>
      </c>
      <c r="GK845">
        <v>0</v>
      </c>
      <c r="GL845">
        <v>0</v>
      </c>
      <c r="GM845">
        <v>1</v>
      </c>
      <c r="GN845">
        <v>113</v>
      </c>
      <c r="GO845">
        <v>97</v>
      </c>
      <c r="GP845">
        <v>68</v>
      </c>
      <c r="GQ845">
        <v>11</v>
      </c>
      <c r="GR845">
        <v>4</v>
      </c>
      <c r="GS845">
        <v>1</v>
      </c>
      <c r="GT845">
        <v>2</v>
      </c>
      <c r="GU845">
        <v>1</v>
      </c>
      <c r="GV845">
        <v>3</v>
      </c>
      <c r="GW845">
        <v>0</v>
      </c>
      <c r="GX845">
        <v>2</v>
      </c>
      <c r="GY845">
        <v>0</v>
      </c>
      <c r="GZ845">
        <v>0</v>
      </c>
      <c r="HA845">
        <v>0</v>
      </c>
      <c r="HB845">
        <v>2</v>
      </c>
      <c r="HC845">
        <v>0</v>
      </c>
      <c r="HD845">
        <v>1</v>
      </c>
      <c r="HE845">
        <v>1</v>
      </c>
      <c r="HF845">
        <v>0</v>
      </c>
      <c r="HG845">
        <v>1</v>
      </c>
      <c r="HH845">
        <v>97</v>
      </c>
      <c r="HI845">
        <v>5</v>
      </c>
      <c r="HJ845">
        <v>0</v>
      </c>
      <c r="HK845">
        <v>1</v>
      </c>
      <c r="HL845">
        <v>0</v>
      </c>
      <c r="HM845">
        <v>1</v>
      </c>
      <c r="HN845">
        <v>0</v>
      </c>
      <c r="HO845">
        <v>0</v>
      </c>
      <c r="HP845">
        <v>0</v>
      </c>
      <c r="HQ845">
        <v>0</v>
      </c>
      <c r="HR845">
        <v>1</v>
      </c>
      <c r="HS845">
        <v>0</v>
      </c>
      <c r="HT845">
        <v>0</v>
      </c>
      <c r="HU845">
        <v>2</v>
      </c>
      <c r="HV845">
        <v>5</v>
      </c>
      <c r="HW845">
        <v>7</v>
      </c>
      <c r="HX845">
        <v>2</v>
      </c>
      <c r="HY845">
        <v>2</v>
      </c>
      <c r="HZ845">
        <v>0</v>
      </c>
      <c r="IA845">
        <v>0</v>
      </c>
      <c r="IB845">
        <v>1</v>
      </c>
      <c r="IC845">
        <v>0</v>
      </c>
      <c r="ID845">
        <v>0</v>
      </c>
      <c r="IE845">
        <v>1</v>
      </c>
      <c r="IF845">
        <v>0</v>
      </c>
      <c r="IG845">
        <v>0</v>
      </c>
      <c r="IH845">
        <v>0</v>
      </c>
      <c r="II845">
        <v>0</v>
      </c>
      <c r="IJ845">
        <v>1</v>
      </c>
      <c r="IK845">
        <v>0</v>
      </c>
      <c r="IL845">
        <v>7</v>
      </c>
      <c r="IM845">
        <v>13</v>
      </c>
      <c r="IN845">
        <v>2</v>
      </c>
      <c r="IO845">
        <v>2</v>
      </c>
      <c r="IP845">
        <v>2</v>
      </c>
      <c r="IQ845">
        <v>1</v>
      </c>
      <c r="IR845">
        <v>0</v>
      </c>
      <c r="IS845">
        <v>0</v>
      </c>
      <c r="IT845">
        <v>0</v>
      </c>
      <c r="IU845">
        <v>0</v>
      </c>
      <c r="IV845">
        <v>0</v>
      </c>
      <c r="IW845">
        <v>0</v>
      </c>
      <c r="IX845">
        <v>4</v>
      </c>
      <c r="IY845">
        <v>0</v>
      </c>
      <c r="IZ845">
        <v>0</v>
      </c>
      <c r="JA845">
        <v>0</v>
      </c>
      <c r="JB845">
        <v>0</v>
      </c>
      <c r="JC845">
        <v>0</v>
      </c>
      <c r="JD845">
        <v>0</v>
      </c>
      <c r="JE845">
        <v>0</v>
      </c>
      <c r="JF845">
        <v>1</v>
      </c>
      <c r="JG845">
        <v>0</v>
      </c>
      <c r="JH845">
        <v>0</v>
      </c>
      <c r="JI845">
        <v>0</v>
      </c>
      <c r="JJ845">
        <v>1</v>
      </c>
      <c r="JK845">
        <v>0</v>
      </c>
      <c r="JL845">
        <v>13</v>
      </c>
    </row>
    <row r="846" spans="1:272">
      <c r="A846" t="s">
        <v>102</v>
      </c>
      <c r="B846" t="s">
        <v>1</v>
      </c>
      <c r="C846" t="str">
        <f>"166101"</f>
        <v>166101</v>
      </c>
      <c r="D846" t="s">
        <v>101</v>
      </c>
      <c r="E846">
        <v>18</v>
      </c>
      <c r="F846">
        <v>1426</v>
      </c>
      <c r="G846">
        <v>1070</v>
      </c>
      <c r="H846">
        <v>327</v>
      </c>
      <c r="I846">
        <v>743</v>
      </c>
      <c r="J846">
        <v>0</v>
      </c>
      <c r="K846">
        <v>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743</v>
      </c>
      <c r="T846">
        <v>0</v>
      </c>
      <c r="U846">
        <v>0</v>
      </c>
      <c r="V846">
        <v>743</v>
      </c>
      <c r="W846">
        <v>13</v>
      </c>
      <c r="X846">
        <v>10</v>
      </c>
      <c r="Y846">
        <v>3</v>
      </c>
      <c r="Z846">
        <v>0</v>
      </c>
      <c r="AA846">
        <v>730</v>
      </c>
      <c r="AB846">
        <v>143</v>
      </c>
      <c r="AC846">
        <v>12</v>
      </c>
      <c r="AD846">
        <v>24</v>
      </c>
      <c r="AE846">
        <v>70</v>
      </c>
      <c r="AF846">
        <v>16</v>
      </c>
      <c r="AG846">
        <v>0</v>
      </c>
      <c r="AH846">
        <v>6</v>
      </c>
      <c r="AI846">
        <v>0</v>
      </c>
      <c r="AJ846">
        <v>1</v>
      </c>
      <c r="AK846">
        <v>0</v>
      </c>
      <c r="AL846">
        <v>0</v>
      </c>
      <c r="AM846">
        <v>0</v>
      </c>
      <c r="AN846">
        <v>4</v>
      </c>
      <c r="AO846">
        <v>0</v>
      </c>
      <c r="AP846">
        <v>0</v>
      </c>
      <c r="AQ846">
        <v>4</v>
      </c>
      <c r="AR846">
        <v>1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1</v>
      </c>
      <c r="AY846">
        <v>2</v>
      </c>
      <c r="AZ846">
        <v>0</v>
      </c>
      <c r="BA846">
        <v>143</v>
      </c>
      <c r="BB846">
        <v>209</v>
      </c>
      <c r="BC846">
        <v>46</v>
      </c>
      <c r="BD846">
        <v>4</v>
      </c>
      <c r="BE846">
        <v>9</v>
      </c>
      <c r="BF846">
        <v>64</v>
      </c>
      <c r="BG846">
        <v>3</v>
      </c>
      <c r="BH846">
        <v>31</v>
      </c>
      <c r="BI846">
        <v>7</v>
      </c>
      <c r="BJ846">
        <v>1</v>
      </c>
      <c r="BK846">
        <v>17</v>
      </c>
      <c r="BL846">
        <v>4</v>
      </c>
      <c r="BM846">
        <v>1</v>
      </c>
      <c r="BN846">
        <v>4</v>
      </c>
      <c r="BO846">
        <v>6</v>
      </c>
      <c r="BP846">
        <v>0</v>
      </c>
      <c r="BQ846">
        <v>0</v>
      </c>
      <c r="BR846">
        <v>2</v>
      </c>
      <c r="BS846">
        <v>0</v>
      </c>
      <c r="BT846">
        <v>0</v>
      </c>
      <c r="BU846">
        <v>5</v>
      </c>
      <c r="BV846">
        <v>1</v>
      </c>
      <c r="BW846">
        <v>0</v>
      </c>
      <c r="BX846">
        <v>1</v>
      </c>
      <c r="BY846">
        <v>3</v>
      </c>
      <c r="BZ846">
        <v>209</v>
      </c>
      <c r="CA846">
        <v>30</v>
      </c>
      <c r="CB846">
        <v>10</v>
      </c>
      <c r="CC846">
        <v>11</v>
      </c>
      <c r="CD846">
        <v>0</v>
      </c>
      <c r="CE846">
        <v>0</v>
      </c>
      <c r="CF846">
        <v>4</v>
      </c>
      <c r="CG846">
        <v>1</v>
      </c>
      <c r="CH846">
        <v>0</v>
      </c>
      <c r="CI846">
        <v>0</v>
      </c>
      <c r="CJ846">
        <v>1</v>
      </c>
      <c r="CK846">
        <v>1</v>
      </c>
      <c r="CL846">
        <v>0</v>
      </c>
      <c r="CM846">
        <v>1</v>
      </c>
      <c r="CN846">
        <v>1</v>
      </c>
      <c r="CO846">
        <v>0</v>
      </c>
      <c r="CP846">
        <v>30</v>
      </c>
      <c r="CQ846">
        <v>50</v>
      </c>
      <c r="CR846">
        <v>33</v>
      </c>
      <c r="CS846">
        <v>2</v>
      </c>
      <c r="CT846">
        <v>0</v>
      </c>
      <c r="CU846">
        <v>0</v>
      </c>
      <c r="CV846">
        <v>3</v>
      </c>
      <c r="CW846">
        <v>0</v>
      </c>
      <c r="CX846">
        <v>0</v>
      </c>
      <c r="CY846">
        <v>1</v>
      </c>
      <c r="CZ846">
        <v>6</v>
      </c>
      <c r="DA846">
        <v>0</v>
      </c>
      <c r="DB846">
        <v>0</v>
      </c>
      <c r="DC846">
        <v>0</v>
      </c>
      <c r="DD846">
        <v>1</v>
      </c>
      <c r="DE846">
        <v>0</v>
      </c>
      <c r="DF846">
        <v>1</v>
      </c>
      <c r="DG846">
        <v>1</v>
      </c>
      <c r="DH846">
        <v>0</v>
      </c>
      <c r="DI846">
        <v>0</v>
      </c>
      <c r="DJ846">
        <v>1</v>
      </c>
      <c r="DK846">
        <v>0</v>
      </c>
      <c r="DL846">
        <v>0</v>
      </c>
      <c r="DM846">
        <v>0</v>
      </c>
      <c r="DN846">
        <v>0</v>
      </c>
      <c r="DO846">
        <v>1</v>
      </c>
      <c r="DP846">
        <v>50</v>
      </c>
      <c r="DQ846">
        <v>26</v>
      </c>
      <c r="DR846">
        <v>13</v>
      </c>
      <c r="DS846">
        <v>5</v>
      </c>
      <c r="DT846">
        <v>0</v>
      </c>
      <c r="DU846">
        <v>2</v>
      </c>
      <c r="DV846">
        <v>1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4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  <c r="EO846">
        <v>1</v>
      </c>
      <c r="EP846">
        <v>26</v>
      </c>
      <c r="EQ846">
        <v>32</v>
      </c>
      <c r="ER846">
        <v>9</v>
      </c>
      <c r="ES846">
        <v>10</v>
      </c>
      <c r="ET846">
        <v>2</v>
      </c>
      <c r="EU846">
        <v>1</v>
      </c>
      <c r="EV846">
        <v>2</v>
      </c>
      <c r="EW846">
        <v>0</v>
      </c>
      <c r="EX846">
        <v>0</v>
      </c>
      <c r="EY846">
        <v>0</v>
      </c>
      <c r="EZ846">
        <v>0</v>
      </c>
      <c r="FA846">
        <v>0</v>
      </c>
      <c r="FB846">
        <v>0</v>
      </c>
      <c r="FC846">
        <v>2</v>
      </c>
      <c r="FD846">
        <v>0</v>
      </c>
      <c r="FE846">
        <v>1</v>
      </c>
      <c r="FF846">
        <v>0</v>
      </c>
      <c r="FG846">
        <v>0</v>
      </c>
      <c r="FH846">
        <v>0</v>
      </c>
      <c r="FI846">
        <v>0</v>
      </c>
      <c r="FJ846">
        <v>0</v>
      </c>
      <c r="FK846">
        <v>0</v>
      </c>
      <c r="FL846">
        <v>0</v>
      </c>
      <c r="FM846">
        <v>5</v>
      </c>
      <c r="FN846">
        <v>32</v>
      </c>
      <c r="FO846">
        <v>63</v>
      </c>
      <c r="FP846">
        <v>31</v>
      </c>
      <c r="FQ846">
        <v>9</v>
      </c>
      <c r="FR846">
        <v>2</v>
      </c>
      <c r="FS846">
        <v>2</v>
      </c>
      <c r="FT846">
        <v>0</v>
      </c>
      <c r="FU846">
        <v>6</v>
      </c>
      <c r="FV846">
        <v>3</v>
      </c>
      <c r="FW846">
        <v>1</v>
      </c>
      <c r="FX846">
        <v>1</v>
      </c>
      <c r="FY846">
        <v>0</v>
      </c>
      <c r="FZ846">
        <v>0</v>
      </c>
      <c r="GA846">
        <v>0</v>
      </c>
      <c r="GB846">
        <v>0</v>
      </c>
      <c r="GC846">
        <v>0</v>
      </c>
      <c r="GD846">
        <v>0</v>
      </c>
      <c r="GE846">
        <v>0</v>
      </c>
      <c r="GF846">
        <v>1</v>
      </c>
      <c r="GG846">
        <v>1</v>
      </c>
      <c r="GH846">
        <v>1</v>
      </c>
      <c r="GI846">
        <v>0</v>
      </c>
      <c r="GJ846">
        <v>2</v>
      </c>
      <c r="GK846">
        <v>0</v>
      </c>
      <c r="GL846">
        <v>0</v>
      </c>
      <c r="GM846">
        <v>3</v>
      </c>
      <c r="GN846">
        <v>63</v>
      </c>
      <c r="GO846">
        <v>79</v>
      </c>
      <c r="GP846">
        <v>49</v>
      </c>
      <c r="GQ846">
        <v>11</v>
      </c>
      <c r="GR846">
        <v>3</v>
      </c>
      <c r="GS846">
        <v>0</v>
      </c>
      <c r="GT846">
        <v>3</v>
      </c>
      <c r="GU846">
        <v>2</v>
      </c>
      <c r="GV846">
        <v>4</v>
      </c>
      <c r="GW846">
        <v>0</v>
      </c>
      <c r="GX846">
        <v>1</v>
      </c>
      <c r="GY846">
        <v>0</v>
      </c>
      <c r="GZ846">
        <v>1</v>
      </c>
      <c r="HA846">
        <v>0</v>
      </c>
      <c r="HB846">
        <v>0</v>
      </c>
      <c r="HC846">
        <v>1</v>
      </c>
      <c r="HD846">
        <v>1</v>
      </c>
      <c r="HE846">
        <v>0</v>
      </c>
      <c r="HF846">
        <v>2</v>
      </c>
      <c r="HG846">
        <v>1</v>
      </c>
      <c r="HH846">
        <v>79</v>
      </c>
      <c r="HI846">
        <v>1</v>
      </c>
      <c r="HJ846">
        <v>0</v>
      </c>
      <c r="HK846">
        <v>0</v>
      </c>
      <c r="HL846">
        <v>0</v>
      </c>
      <c r="HM846">
        <v>0</v>
      </c>
      <c r="HN846">
        <v>1</v>
      </c>
      <c r="HO846">
        <v>0</v>
      </c>
      <c r="HP846">
        <v>0</v>
      </c>
      <c r="HQ846">
        <v>0</v>
      </c>
      <c r="HR846">
        <v>0</v>
      </c>
      <c r="HS846">
        <v>0</v>
      </c>
      <c r="HT846">
        <v>0</v>
      </c>
      <c r="HU846">
        <v>0</v>
      </c>
      <c r="HV846">
        <v>1</v>
      </c>
      <c r="HW846">
        <v>0</v>
      </c>
      <c r="HX846">
        <v>0</v>
      </c>
      <c r="HY846">
        <v>0</v>
      </c>
      <c r="HZ846">
        <v>0</v>
      </c>
      <c r="IA846">
        <v>0</v>
      </c>
      <c r="IB846">
        <v>0</v>
      </c>
      <c r="IC846">
        <v>0</v>
      </c>
      <c r="ID846">
        <v>0</v>
      </c>
      <c r="IE846">
        <v>0</v>
      </c>
      <c r="IF846">
        <v>0</v>
      </c>
      <c r="IG846">
        <v>0</v>
      </c>
      <c r="IH846">
        <v>0</v>
      </c>
      <c r="II846">
        <v>0</v>
      </c>
      <c r="IJ846">
        <v>0</v>
      </c>
      <c r="IK846">
        <v>0</v>
      </c>
      <c r="IL846">
        <v>0</v>
      </c>
      <c r="IM846">
        <v>97</v>
      </c>
      <c r="IN846">
        <v>24</v>
      </c>
      <c r="IO846">
        <v>8</v>
      </c>
      <c r="IP846">
        <v>12</v>
      </c>
      <c r="IQ846">
        <v>1</v>
      </c>
      <c r="IR846">
        <v>0</v>
      </c>
      <c r="IS846">
        <v>0</v>
      </c>
      <c r="IT846">
        <v>1</v>
      </c>
      <c r="IU846">
        <v>0</v>
      </c>
      <c r="IV846">
        <v>0</v>
      </c>
      <c r="IW846">
        <v>0</v>
      </c>
      <c r="IX846">
        <v>48</v>
      </c>
      <c r="IY846">
        <v>0</v>
      </c>
      <c r="IZ846">
        <v>0</v>
      </c>
      <c r="JA846">
        <v>0</v>
      </c>
      <c r="JB846">
        <v>0</v>
      </c>
      <c r="JC846">
        <v>0</v>
      </c>
      <c r="JD846">
        <v>3</v>
      </c>
      <c r="JE846">
        <v>0</v>
      </c>
      <c r="JF846">
        <v>0</v>
      </c>
      <c r="JG846">
        <v>0</v>
      </c>
      <c r="JH846">
        <v>0</v>
      </c>
      <c r="JI846">
        <v>0</v>
      </c>
      <c r="JJ846">
        <v>0</v>
      </c>
      <c r="JK846">
        <v>0</v>
      </c>
      <c r="JL846">
        <v>97</v>
      </c>
    </row>
    <row r="847" spans="1:272">
      <c r="A847" t="s">
        <v>100</v>
      </c>
      <c r="B847" t="s">
        <v>1</v>
      </c>
      <c r="C847" t="str">
        <f>"166101"</f>
        <v>166101</v>
      </c>
      <c r="D847" t="s">
        <v>98</v>
      </c>
      <c r="E847">
        <v>19</v>
      </c>
      <c r="F847">
        <v>1911</v>
      </c>
      <c r="G847">
        <v>1460</v>
      </c>
      <c r="H847">
        <v>344</v>
      </c>
      <c r="I847">
        <v>1116</v>
      </c>
      <c r="J847">
        <v>0</v>
      </c>
      <c r="K847">
        <v>9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1115</v>
      </c>
      <c r="T847">
        <v>0</v>
      </c>
      <c r="U847">
        <v>0</v>
      </c>
      <c r="V847">
        <v>1115</v>
      </c>
      <c r="W847">
        <v>20</v>
      </c>
      <c r="X847">
        <v>11</v>
      </c>
      <c r="Y847">
        <v>9</v>
      </c>
      <c r="Z847">
        <v>0</v>
      </c>
      <c r="AA847">
        <v>1095</v>
      </c>
      <c r="AB847">
        <v>244</v>
      </c>
      <c r="AC847">
        <v>18</v>
      </c>
      <c r="AD847">
        <v>60</v>
      </c>
      <c r="AE847">
        <v>125</v>
      </c>
      <c r="AF847">
        <v>16</v>
      </c>
      <c r="AG847">
        <v>0</v>
      </c>
      <c r="AH847">
        <v>5</v>
      </c>
      <c r="AI847">
        <v>3</v>
      </c>
      <c r="AJ847">
        <v>0</v>
      </c>
      <c r="AK847">
        <v>3</v>
      </c>
      <c r="AL847">
        <v>0</v>
      </c>
      <c r="AM847">
        <v>0</v>
      </c>
      <c r="AN847">
        <v>8</v>
      </c>
      <c r="AO847">
        <v>0</v>
      </c>
      <c r="AP847">
        <v>0</v>
      </c>
      <c r="AQ847">
        <v>1</v>
      </c>
      <c r="AR847">
        <v>2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1</v>
      </c>
      <c r="AZ847">
        <v>2</v>
      </c>
      <c r="BA847">
        <v>244</v>
      </c>
      <c r="BB847">
        <v>348</v>
      </c>
      <c r="BC847">
        <v>95</v>
      </c>
      <c r="BD847">
        <v>3</v>
      </c>
      <c r="BE847">
        <v>20</v>
      </c>
      <c r="BF847">
        <v>73</v>
      </c>
      <c r="BG847">
        <v>6</v>
      </c>
      <c r="BH847">
        <v>49</v>
      </c>
      <c r="BI847">
        <v>17</v>
      </c>
      <c r="BJ847">
        <v>4</v>
      </c>
      <c r="BK847">
        <v>25</v>
      </c>
      <c r="BL847">
        <v>9</v>
      </c>
      <c r="BM847">
        <v>0</v>
      </c>
      <c r="BN847">
        <v>5</v>
      </c>
      <c r="BO847">
        <v>11</v>
      </c>
      <c r="BP847">
        <v>1</v>
      </c>
      <c r="BQ847">
        <v>1</v>
      </c>
      <c r="BR847">
        <v>2</v>
      </c>
      <c r="BS847">
        <v>1</v>
      </c>
      <c r="BT847">
        <v>1</v>
      </c>
      <c r="BU847">
        <v>4</v>
      </c>
      <c r="BV847">
        <v>2</v>
      </c>
      <c r="BW847">
        <v>9</v>
      </c>
      <c r="BX847">
        <v>4</v>
      </c>
      <c r="BY847">
        <v>6</v>
      </c>
      <c r="BZ847">
        <v>348</v>
      </c>
      <c r="CA847">
        <v>33</v>
      </c>
      <c r="CB847">
        <v>16</v>
      </c>
      <c r="CC847">
        <v>5</v>
      </c>
      <c r="CD847">
        <v>1</v>
      </c>
      <c r="CE847">
        <v>1</v>
      </c>
      <c r="CF847">
        <v>2</v>
      </c>
      <c r="CG847">
        <v>1</v>
      </c>
      <c r="CH847">
        <v>1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5</v>
      </c>
      <c r="CO847">
        <v>1</v>
      </c>
      <c r="CP847">
        <v>33</v>
      </c>
      <c r="CQ847">
        <v>50</v>
      </c>
      <c r="CR847">
        <v>26</v>
      </c>
      <c r="CS847">
        <v>2</v>
      </c>
      <c r="CT847">
        <v>1</v>
      </c>
      <c r="CU847">
        <v>1</v>
      </c>
      <c r="CV847">
        <v>3</v>
      </c>
      <c r="CW847">
        <v>1</v>
      </c>
      <c r="CX847">
        <v>1</v>
      </c>
      <c r="CY847">
        <v>1</v>
      </c>
      <c r="CZ847">
        <v>5</v>
      </c>
      <c r="DA847">
        <v>0</v>
      </c>
      <c r="DB847">
        <v>0</v>
      </c>
      <c r="DC847">
        <v>0</v>
      </c>
      <c r="DD847">
        <v>3</v>
      </c>
      <c r="DE847">
        <v>0</v>
      </c>
      <c r="DF847">
        <v>0</v>
      </c>
      <c r="DG847">
        <v>0</v>
      </c>
      <c r="DH847">
        <v>0</v>
      </c>
      <c r="DI847">
        <v>2</v>
      </c>
      <c r="DJ847">
        <v>1</v>
      </c>
      <c r="DK847">
        <v>0</v>
      </c>
      <c r="DL847">
        <v>1</v>
      </c>
      <c r="DM847">
        <v>0</v>
      </c>
      <c r="DN847">
        <v>0</v>
      </c>
      <c r="DO847">
        <v>2</v>
      </c>
      <c r="DP847">
        <v>50</v>
      </c>
      <c r="DQ847">
        <v>24</v>
      </c>
      <c r="DR847">
        <v>3</v>
      </c>
      <c r="DS847">
        <v>4</v>
      </c>
      <c r="DT847">
        <v>1</v>
      </c>
      <c r="DU847">
        <v>5</v>
      </c>
      <c r="DV847">
        <v>4</v>
      </c>
      <c r="DW847">
        <v>1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3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2</v>
      </c>
      <c r="EK847">
        <v>1</v>
      </c>
      <c r="EL847">
        <v>0</v>
      </c>
      <c r="EM847">
        <v>0</v>
      </c>
      <c r="EN847">
        <v>0</v>
      </c>
      <c r="EO847">
        <v>0</v>
      </c>
      <c r="EP847">
        <v>24</v>
      </c>
      <c r="EQ847">
        <v>119</v>
      </c>
      <c r="ER847">
        <v>44</v>
      </c>
      <c r="ES847">
        <v>53</v>
      </c>
      <c r="ET847">
        <v>0</v>
      </c>
      <c r="EU847">
        <v>2</v>
      </c>
      <c r="EV847">
        <v>0</v>
      </c>
      <c r="EW847">
        <v>1</v>
      </c>
      <c r="EX847">
        <v>0</v>
      </c>
      <c r="EY847">
        <v>0</v>
      </c>
      <c r="EZ847">
        <v>1</v>
      </c>
      <c r="FA847">
        <v>3</v>
      </c>
      <c r="FB847">
        <v>0</v>
      </c>
      <c r="FC847">
        <v>2</v>
      </c>
      <c r="FD847">
        <v>2</v>
      </c>
      <c r="FE847">
        <v>0</v>
      </c>
      <c r="FF847">
        <v>0</v>
      </c>
      <c r="FG847">
        <v>0</v>
      </c>
      <c r="FH847">
        <v>0</v>
      </c>
      <c r="FI847">
        <v>0</v>
      </c>
      <c r="FJ847">
        <v>0</v>
      </c>
      <c r="FK847">
        <v>4</v>
      </c>
      <c r="FL847">
        <v>1</v>
      </c>
      <c r="FM847">
        <v>6</v>
      </c>
      <c r="FN847">
        <v>119</v>
      </c>
      <c r="FO847">
        <v>123</v>
      </c>
      <c r="FP847">
        <v>63</v>
      </c>
      <c r="FQ847">
        <v>7</v>
      </c>
      <c r="FR847">
        <v>2</v>
      </c>
      <c r="FS847">
        <v>7</v>
      </c>
      <c r="FT847">
        <v>1</v>
      </c>
      <c r="FU847">
        <v>12</v>
      </c>
      <c r="FV847">
        <v>0</v>
      </c>
      <c r="FW847">
        <v>2</v>
      </c>
      <c r="FX847">
        <v>5</v>
      </c>
      <c r="FY847">
        <v>3</v>
      </c>
      <c r="FZ847">
        <v>0</v>
      </c>
      <c r="GA847">
        <v>0</v>
      </c>
      <c r="GB847">
        <v>3</v>
      </c>
      <c r="GC847">
        <v>2</v>
      </c>
      <c r="GD847">
        <v>1</v>
      </c>
      <c r="GE847">
        <v>4</v>
      </c>
      <c r="GF847">
        <v>1</v>
      </c>
      <c r="GG847">
        <v>2</v>
      </c>
      <c r="GH847">
        <v>1</v>
      </c>
      <c r="GI847">
        <v>1</v>
      </c>
      <c r="GJ847">
        <v>1</v>
      </c>
      <c r="GK847">
        <v>1</v>
      </c>
      <c r="GL847">
        <v>1</v>
      </c>
      <c r="GM847">
        <v>3</v>
      </c>
      <c r="GN847">
        <v>123</v>
      </c>
      <c r="GO847">
        <v>131</v>
      </c>
      <c r="GP847">
        <v>79</v>
      </c>
      <c r="GQ847">
        <v>17</v>
      </c>
      <c r="GR847">
        <v>6</v>
      </c>
      <c r="GS847">
        <v>1</v>
      </c>
      <c r="GT847">
        <v>1</v>
      </c>
      <c r="GU847">
        <v>1</v>
      </c>
      <c r="GV847">
        <v>10</v>
      </c>
      <c r="GW847">
        <v>1</v>
      </c>
      <c r="GX847">
        <v>2</v>
      </c>
      <c r="GY847">
        <v>0</v>
      </c>
      <c r="GZ847">
        <v>0</v>
      </c>
      <c r="HA847">
        <v>0</v>
      </c>
      <c r="HB847">
        <v>1</v>
      </c>
      <c r="HC847">
        <v>1</v>
      </c>
      <c r="HD847">
        <v>0</v>
      </c>
      <c r="HE847">
        <v>1</v>
      </c>
      <c r="HF847">
        <v>2</v>
      </c>
      <c r="HG847">
        <v>8</v>
      </c>
      <c r="HH847">
        <v>131</v>
      </c>
      <c r="HI847">
        <v>4</v>
      </c>
      <c r="HJ847">
        <v>2</v>
      </c>
      <c r="HK847">
        <v>0</v>
      </c>
      <c r="HL847">
        <v>1</v>
      </c>
      <c r="HM847">
        <v>1</v>
      </c>
      <c r="HN847">
        <v>0</v>
      </c>
      <c r="HO847">
        <v>0</v>
      </c>
      <c r="HP847">
        <v>0</v>
      </c>
      <c r="HQ847">
        <v>0</v>
      </c>
      <c r="HR847">
        <v>0</v>
      </c>
      <c r="HS847">
        <v>0</v>
      </c>
      <c r="HT847">
        <v>0</v>
      </c>
      <c r="HU847">
        <v>0</v>
      </c>
      <c r="HV847">
        <v>4</v>
      </c>
      <c r="HW847">
        <v>2</v>
      </c>
      <c r="HX847">
        <v>1</v>
      </c>
      <c r="HY847">
        <v>0</v>
      </c>
      <c r="HZ847">
        <v>1</v>
      </c>
      <c r="IA847">
        <v>0</v>
      </c>
      <c r="IB847">
        <v>0</v>
      </c>
      <c r="IC847">
        <v>0</v>
      </c>
      <c r="ID847">
        <v>0</v>
      </c>
      <c r="IE847">
        <v>0</v>
      </c>
      <c r="IF847">
        <v>0</v>
      </c>
      <c r="IG847">
        <v>0</v>
      </c>
      <c r="IH847">
        <v>0</v>
      </c>
      <c r="II847">
        <v>0</v>
      </c>
      <c r="IJ847">
        <v>0</v>
      </c>
      <c r="IK847">
        <v>0</v>
      </c>
      <c r="IL847">
        <v>2</v>
      </c>
      <c r="IM847">
        <v>17</v>
      </c>
      <c r="IN847">
        <v>11</v>
      </c>
      <c r="IO847">
        <v>1</v>
      </c>
      <c r="IP847">
        <v>3</v>
      </c>
      <c r="IQ847">
        <v>0</v>
      </c>
      <c r="IR847">
        <v>0</v>
      </c>
      <c r="IS847">
        <v>0</v>
      </c>
      <c r="IT847">
        <v>0</v>
      </c>
      <c r="IU847">
        <v>0</v>
      </c>
      <c r="IV847">
        <v>0</v>
      </c>
      <c r="IW847">
        <v>0</v>
      </c>
      <c r="IX847">
        <v>1</v>
      </c>
      <c r="IY847">
        <v>1</v>
      </c>
      <c r="IZ847">
        <v>0</v>
      </c>
      <c r="JA847">
        <v>0</v>
      </c>
      <c r="JB847">
        <v>0</v>
      </c>
      <c r="JC847">
        <v>0</v>
      </c>
      <c r="JD847">
        <v>0</v>
      </c>
      <c r="JE847">
        <v>0</v>
      </c>
      <c r="JF847">
        <v>0</v>
      </c>
      <c r="JG847">
        <v>0</v>
      </c>
      <c r="JH847">
        <v>0</v>
      </c>
      <c r="JI847">
        <v>0</v>
      </c>
      <c r="JJ847">
        <v>0</v>
      </c>
      <c r="JK847">
        <v>0</v>
      </c>
      <c r="JL847">
        <v>17</v>
      </c>
    </row>
    <row r="848" spans="1:272">
      <c r="A848" t="s">
        <v>99</v>
      </c>
      <c r="B848" t="s">
        <v>1</v>
      </c>
      <c r="C848" t="str">
        <f>"166101"</f>
        <v>166101</v>
      </c>
      <c r="D848" t="s">
        <v>98</v>
      </c>
      <c r="E848">
        <v>20</v>
      </c>
      <c r="F848">
        <v>1668</v>
      </c>
      <c r="G848">
        <v>1270</v>
      </c>
      <c r="H848">
        <v>253</v>
      </c>
      <c r="I848">
        <v>1017</v>
      </c>
      <c r="J848">
        <v>0</v>
      </c>
      <c r="K848">
        <v>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1014</v>
      </c>
      <c r="T848">
        <v>0</v>
      </c>
      <c r="U848">
        <v>0</v>
      </c>
      <c r="V848">
        <v>1014</v>
      </c>
      <c r="W848">
        <v>15</v>
      </c>
      <c r="X848">
        <v>13</v>
      </c>
      <c r="Y848">
        <v>2</v>
      </c>
      <c r="Z848">
        <v>0</v>
      </c>
      <c r="AA848">
        <v>999</v>
      </c>
      <c r="AB848">
        <v>220</v>
      </c>
      <c r="AC848">
        <v>13</v>
      </c>
      <c r="AD848">
        <v>55</v>
      </c>
      <c r="AE848">
        <v>103</v>
      </c>
      <c r="AF848">
        <v>19</v>
      </c>
      <c r="AG848">
        <v>1</v>
      </c>
      <c r="AH848">
        <v>4</v>
      </c>
      <c r="AI848">
        <v>3</v>
      </c>
      <c r="AJ848">
        <v>4</v>
      </c>
      <c r="AK848">
        <v>1</v>
      </c>
      <c r="AL848">
        <v>0</v>
      </c>
      <c r="AM848">
        <v>1</v>
      </c>
      <c r="AN848">
        <v>2</v>
      </c>
      <c r="AO848">
        <v>1</v>
      </c>
      <c r="AP848">
        <v>1</v>
      </c>
      <c r="AQ848">
        <v>3</v>
      </c>
      <c r="AR848">
        <v>1</v>
      </c>
      <c r="AS848">
        <v>3</v>
      </c>
      <c r="AT848">
        <v>0</v>
      </c>
      <c r="AU848">
        <v>2</v>
      </c>
      <c r="AV848">
        <v>1</v>
      </c>
      <c r="AW848">
        <v>0</v>
      </c>
      <c r="AX848">
        <v>1</v>
      </c>
      <c r="AY848">
        <v>0</v>
      </c>
      <c r="AZ848">
        <v>1</v>
      </c>
      <c r="BA848">
        <v>220</v>
      </c>
      <c r="BB848">
        <v>316</v>
      </c>
      <c r="BC848">
        <v>82</v>
      </c>
      <c r="BD848">
        <v>3</v>
      </c>
      <c r="BE848">
        <v>12</v>
      </c>
      <c r="BF848">
        <v>73</v>
      </c>
      <c r="BG848">
        <v>14</v>
      </c>
      <c r="BH848">
        <v>46</v>
      </c>
      <c r="BI848">
        <v>4</v>
      </c>
      <c r="BJ848">
        <v>0</v>
      </c>
      <c r="BK848">
        <v>28</v>
      </c>
      <c r="BL848">
        <v>6</v>
      </c>
      <c r="BM848">
        <v>2</v>
      </c>
      <c r="BN848">
        <v>2</v>
      </c>
      <c r="BO848">
        <v>19</v>
      </c>
      <c r="BP848">
        <v>1</v>
      </c>
      <c r="BQ848">
        <v>1</v>
      </c>
      <c r="BR848">
        <v>2</v>
      </c>
      <c r="BS848">
        <v>1</v>
      </c>
      <c r="BT848">
        <v>0</v>
      </c>
      <c r="BU848">
        <v>8</v>
      </c>
      <c r="BV848">
        <v>1</v>
      </c>
      <c r="BW848">
        <v>1</v>
      </c>
      <c r="BX848">
        <v>3</v>
      </c>
      <c r="BY848">
        <v>7</v>
      </c>
      <c r="BZ848">
        <v>316</v>
      </c>
      <c r="CA848">
        <v>32</v>
      </c>
      <c r="CB848">
        <v>13</v>
      </c>
      <c r="CC848">
        <v>7</v>
      </c>
      <c r="CD848">
        <v>5</v>
      </c>
      <c r="CE848">
        <v>0</v>
      </c>
      <c r="CF848">
        <v>1</v>
      </c>
      <c r="CG848">
        <v>3</v>
      </c>
      <c r="CH848">
        <v>0</v>
      </c>
      <c r="CI848">
        <v>1</v>
      </c>
      <c r="CJ848">
        <v>0</v>
      </c>
      <c r="CK848">
        <v>0</v>
      </c>
      <c r="CL848">
        <v>0</v>
      </c>
      <c r="CM848">
        <v>0</v>
      </c>
      <c r="CN848">
        <v>2</v>
      </c>
      <c r="CO848">
        <v>0</v>
      </c>
      <c r="CP848">
        <v>32</v>
      </c>
      <c r="CQ848">
        <v>51</v>
      </c>
      <c r="CR848">
        <v>28</v>
      </c>
      <c r="CS848">
        <v>1</v>
      </c>
      <c r="CT848">
        <v>2</v>
      </c>
      <c r="CU848">
        <v>2</v>
      </c>
      <c r="CV848">
        <v>3</v>
      </c>
      <c r="CW848">
        <v>3</v>
      </c>
      <c r="CX848">
        <v>0</v>
      </c>
      <c r="CY848">
        <v>0</v>
      </c>
      <c r="CZ848">
        <v>0</v>
      </c>
      <c r="DA848">
        <v>1</v>
      </c>
      <c r="DB848">
        <v>0</v>
      </c>
      <c r="DC848">
        <v>0</v>
      </c>
      <c r="DD848">
        <v>2</v>
      </c>
      <c r="DE848">
        <v>0</v>
      </c>
      <c r="DF848">
        <v>0</v>
      </c>
      <c r="DG848">
        <v>0</v>
      </c>
      <c r="DH848">
        <v>0</v>
      </c>
      <c r="DI848">
        <v>1</v>
      </c>
      <c r="DJ848">
        <v>0</v>
      </c>
      <c r="DK848">
        <v>2</v>
      </c>
      <c r="DL848">
        <v>0</v>
      </c>
      <c r="DM848">
        <v>1</v>
      </c>
      <c r="DN848">
        <v>0</v>
      </c>
      <c r="DO848">
        <v>5</v>
      </c>
      <c r="DP848">
        <v>51</v>
      </c>
      <c r="DQ848">
        <v>12</v>
      </c>
      <c r="DR848">
        <v>4</v>
      </c>
      <c r="DS848">
        <v>0</v>
      </c>
      <c r="DT848">
        <v>1</v>
      </c>
      <c r="DU848">
        <v>1</v>
      </c>
      <c r="DV848">
        <v>0</v>
      </c>
      <c r="DW848">
        <v>0</v>
      </c>
      <c r="DX848">
        <v>1</v>
      </c>
      <c r="DY848">
        <v>0</v>
      </c>
      <c r="DZ848">
        <v>1</v>
      </c>
      <c r="EA848">
        <v>0</v>
      </c>
      <c r="EB848">
        <v>1</v>
      </c>
      <c r="EC848">
        <v>0</v>
      </c>
      <c r="ED848">
        <v>1</v>
      </c>
      <c r="EE848">
        <v>0</v>
      </c>
      <c r="EF848">
        <v>1</v>
      </c>
      <c r="EG848">
        <v>0</v>
      </c>
      <c r="EH848">
        <v>0</v>
      </c>
      <c r="EI848">
        <v>1</v>
      </c>
      <c r="EJ848">
        <v>0</v>
      </c>
      <c r="EK848">
        <v>0</v>
      </c>
      <c r="EL848">
        <v>0</v>
      </c>
      <c r="EM848">
        <v>0</v>
      </c>
      <c r="EN848">
        <v>0</v>
      </c>
      <c r="EO848">
        <v>0</v>
      </c>
      <c r="EP848">
        <v>12</v>
      </c>
      <c r="EQ848">
        <v>127</v>
      </c>
      <c r="ER848">
        <v>33</v>
      </c>
      <c r="ES848">
        <v>57</v>
      </c>
      <c r="ET848">
        <v>11</v>
      </c>
      <c r="EU848">
        <v>2</v>
      </c>
      <c r="EV848">
        <v>1</v>
      </c>
      <c r="EW848">
        <v>2</v>
      </c>
      <c r="EX848">
        <v>3</v>
      </c>
      <c r="EY848">
        <v>0</v>
      </c>
      <c r="EZ848">
        <v>0</v>
      </c>
      <c r="FA848">
        <v>3</v>
      </c>
      <c r="FB848">
        <v>3</v>
      </c>
      <c r="FC848">
        <v>0</v>
      </c>
      <c r="FD848">
        <v>0</v>
      </c>
      <c r="FE848">
        <v>1</v>
      </c>
      <c r="FF848">
        <v>0</v>
      </c>
      <c r="FG848">
        <v>0</v>
      </c>
      <c r="FH848">
        <v>2</v>
      </c>
      <c r="FI848">
        <v>1</v>
      </c>
      <c r="FJ848">
        <v>1</v>
      </c>
      <c r="FK848">
        <v>1</v>
      </c>
      <c r="FL848">
        <v>0</v>
      </c>
      <c r="FM848">
        <v>6</v>
      </c>
      <c r="FN848">
        <v>127</v>
      </c>
      <c r="FO848">
        <v>119</v>
      </c>
      <c r="FP848">
        <v>57</v>
      </c>
      <c r="FQ848">
        <v>11</v>
      </c>
      <c r="FR848">
        <v>4</v>
      </c>
      <c r="FS848">
        <v>5</v>
      </c>
      <c r="FT848">
        <v>1</v>
      </c>
      <c r="FU848">
        <v>12</v>
      </c>
      <c r="FV848">
        <v>2</v>
      </c>
      <c r="FW848">
        <v>1</v>
      </c>
      <c r="FX848">
        <v>8</v>
      </c>
      <c r="FY848">
        <v>1</v>
      </c>
      <c r="FZ848">
        <v>4</v>
      </c>
      <c r="GA848">
        <v>0</v>
      </c>
      <c r="GB848">
        <v>1</v>
      </c>
      <c r="GC848">
        <v>0</v>
      </c>
      <c r="GD848">
        <v>2</v>
      </c>
      <c r="GE848">
        <v>2</v>
      </c>
      <c r="GF848">
        <v>2</v>
      </c>
      <c r="GG848">
        <v>0</v>
      </c>
      <c r="GH848">
        <v>0</v>
      </c>
      <c r="GI848">
        <v>0</v>
      </c>
      <c r="GJ848">
        <v>1</v>
      </c>
      <c r="GK848">
        <v>0</v>
      </c>
      <c r="GL848">
        <v>0</v>
      </c>
      <c r="GM848">
        <v>5</v>
      </c>
      <c r="GN848">
        <v>119</v>
      </c>
      <c r="GO848">
        <v>105</v>
      </c>
      <c r="GP848">
        <v>67</v>
      </c>
      <c r="GQ848">
        <v>14</v>
      </c>
      <c r="GR848">
        <v>5</v>
      </c>
      <c r="GS848">
        <v>2</v>
      </c>
      <c r="GT848">
        <v>4</v>
      </c>
      <c r="GU848">
        <v>0</v>
      </c>
      <c r="GV848">
        <v>5</v>
      </c>
      <c r="GW848">
        <v>1</v>
      </c>
      <c r="GX848">
        <v>1</v>
      </c>
      <c r="GY848">
        <v>0</v>
      </c>
      <c r="GZ848">
        <v>0</v>
      </c>
      <c r="HA848">
        <v>0</v>
      </c>
      <c r="HB848">
        <v>1</v>
      </c>
      <c r="HC848">
        <v>1</v>
      </c>
      <c r="HD848">
        <v>0</v>
      </c>
      <c r="HE848">
        <v>1</v>
      </c>
      <c r="HF848">
        <v>0</v>
      </c>
      <c r="HG848">
        <v>3</v>
      </c>
      <c r="HH848">
        <v>105</v>
      </c>
      <c r="HI848">
        <v>7</v>
      </c>
      <c r="HJ848">
        <v>5</v>
      </c>
      <c r="HK848">
        <v>0</v>
      </c>
      <c r="HL848">
        <v>0</v>
      </c>
      <c r="HM848">
        <v>1</v>
      </c>
      <c r="HN848">
        <v>0</v>
      </c>
      <c r="HO848">
        <v>0</v>
      </c>
      <c r="HP848">
        <v>0</v>
      </c>
      <c r="HQ848">
        <v>1</v>
      </c>
      <c r="HR848">
        <v>0</v>
      </c>
      <c r="HS848">
        <v>0</v>
      </c>
      <c r="HT848">
        <v>0</v>
      </c>
      <c r="HU848">
        <v>0</v>
      </c>
      <c r="HV848">
        <v>7</v>
      </c>
      <c r="HW848">
        <v>2</v>
      </c>
      <c r="HX848">
        <v>2</v>
      </c>
      <c r="HY848">
        <v>0</v>
      </c>
      <c r="HZ848">
        <v>0</v>
      </c>
      <c r="IA848">
        <v>0</v>
      </c>
      <c r="IB848">
        <v>0</v>
      </c>
      <c r="IC848">
        <v>0</v>
      </c>
      <c r="ID848">
        <v>0</v>
      </c>
      <c r="IE848">
        <v>0</v>
      </c>
      <c r="IF848">
        <v>0</v>
      </c>
      <c r="IG848">
        <v>0</v>
      </c>
      <c r="IH848">
        <v>0</v>
      </c>
      <c r="II848">
        <v>0</v>
      </c>
      <c r="IJ848">
        <v>0</v>
      </c>
      <c r="IK848">
        <v>0</v>
      </c>
      <c r="IL848">
        <v>2</v>
      </c>
      <c r="IM848">
        <v>8</v>
      </c>
      <c r="IN848">
        <v>3</v>
      </c>
      <c r="IO848">
        <v>1</v>
      </c>
      <c r="IP848">
        <v>1</v>
      </c>
      <c r="IQ848">
        <v>0</v>
      </c>
      <c r="IR848">
        <v>0</v>
      </c>
      <c r="IS848">
        <v>0</v>
      </c>
      <c r="IT848">
        <v>1</v>
      </c>
      <c r="IU848">
        <v>0</v>
      </c>
      <c r="IV848">
        <v>0</v>
      </c>
      <c r="IW848">
        <v>0</v>
      </c>
      <c r="IX848">
        <v>2</v>
      </c>
      <c r="IY848">
        <v>0</v>
      </c>
      <c r="IZ848">
        <v>0</v>
      </c>
      <c r="JA848">
        <v>0</v>
      </c>
      <c r="JB848">
        <v>0</v>
      </c>
      <c r="JC848">
        <v>0</v>
      </c>
      <c r="JD848">
        <v>0</v>
      </c>
      <c r="JE848">
        <v>0</v>
      </c>
      <c r="JF848">
        <v>0</v>
      </c>
      <c r="JG848">
        <v>0</v>
      </c>
      <c r="JH848">
        <v>0</v>
      </c>
      <c r="JI848">
        <v>0</v>
      </c>
      <c r="JJ848">
        <v>0</v>
      </c>
      <c r="JK848">
        <v>0</v>
      </c>
      <c r="JL848">
        <v>8</v>
      </c>
    </row>
    <row r="849" spans="1:272">
      <c r="A849" t="s">
        <v>97</v>
      </c>
      <c r="B849" t="s">
        <v>1</v>
      </c>
      <c r="C849" t="str">
        <f>"166101"</f>
        <v>166101</v>
      </c>
      <c r="D849" t="s">
        <v>95</v>
      </c>
      <c r="E849">
        <v>21</v>
      </c>
      <c r="F849">
        <v>1798</v>
      </c>
      <c r="G849">
        <v>1350</v>
      </c>
      <c r="H849">
        <v>178</v>
      </c>
      <c r="I849">
        <v>1172</v>
      </c>
      <c r="J849">
        <v>0</v>
      </c>
      <c r="K849">
        <v>16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1172</v>
      </c>
      <c r="T849">
        <v>0</v>
      </c>
      <c r="U849">
        <v>0</v>
      </c>
      <c r="V849">
        <v>1172</v>
      </c>
      <c r="W849">
        <v>3</v>
      </c>
      <c r="X849">
        <v>1</v>
      </c>
      <c r="Y849">
        <v>2</v>
      </c>
      <c r="Z849">
        <v>0</v>
      </c>
      <c r="AA849">
        <v>1169</v>
      </c>
      <c r="AB849">
        <v>275</v>
      </c>
      <c r="AC849">
        <v>19</v>
      </c>
      <c r="AD849">
        <v>61</v>
      </c>
      <c r="AE849">
        <v>128</v>
      </c>
      <c r="AF849">
        <v>32</v>
      </c>
      <c r="AG849">
        <v>1</v>
      </c>
      <c r="AH849">
        <v>6</v>
      </c>
      <c r="AI849">
        <v>2</v>
      </c>
      <c r="AJ849">
        <v>3</v>
      </c>
      <c r="AK849">
        <v>3</v>
      </c>
      <c r="AL849">
        <v>0</v>
      </c>
      <c r="AM849">
        <v>0</v>
      </c>
      <c r="AN849">
        <v>1</v>
      </c>
      <c r="AO849">
        <v>3</v>
      </c>
      <c r="AP849">
        <v>1</v>
      </c>
      <c r="AQ849">
        <v>6</v>
      </c>
      <c r="AR849">
        <v>0</v>
      </c>
      <c r="AS849">
        <v>2</v>
      </c>
      <c r="AT849">
        <v>0</v>
      </c>
      <c r="AU849">
        <v>1</v>
      </c>
      <c r="AV849">
        <v>0</v>
      </c>
      <c r="AW849">
        <v>0</v>
      </c>
      <c r="AX849">
        <v>2</v>
      </c>
      <c r="AY849">
        <v>1</v>
      </c>
      <c r="AZ849">
        <v>3</v>
      </c>
      <c r="BA849">
        <v>275</v>
      </c>
      <c r="BB849">
        <v>350</v>
      </c>
      <c r="BC849">
        <v>86</v>
      </c>
      <c r="BD849">
        <v>4</v>
      </c>
      <c r="BE849">
        <v>23</v>
      </c>
      <c r="BF849">
        <v>87</v>
      </c>
      <c r="BG849">
        <v>10</v>
      </c>
      <c r="BH849">
        <v>54</v>
      </c>
      <c r="BI849">
        <v>4</v>
      </c>
      <c r="BJ849">
        <v>4</v>
      </c>
      <c r="BK849">
        <v>28</v>
      </c>
      <c r="BL849">
        <v>3</v>
      </c>
      <c r="BM849">
        <v>0</v>
      </c>
      <c r="BN849">
        <v>2</v>
      </c>
      <c r="BO849">
        <v>10</v>
      </c>
      <c r="BP849">
        <v>1</v>
      </c>
      <c r="BQ849">
        <v>2</v>
      </c>
      <c r="BR849">
        <v>0</v>
      </c>
      <c r="BS849">
        <v>2</v>
      </c>
      <c r="BT849">
        <v>0</v>
      </c>
      <c r="BU849">
        <v>14</v>
      </c>
      <c r="BV849">
        <v>5</v>
      </c>
      <c r="BW849">
        <v>3</v>
      </c>
      <c r="BX849">
        <v>1</v>
      </c>
      <c r="BY849">
        <v>7</v>
      </c>
      <c r="BZ849">
        <v>350</v>
      </c>
      <c r="CA849">
        <v>50</v>
      </c>
      <c r="CB849">
        <v>26</v>
      </c>
      <c r="CC849">
        <v>10</v>
      </c>
      <c r="CD849">
        <v>0</v>
      </c>
      <c r="CE849">
        <v>0</v>
      </c>
      <c r="CF849">
        <v>1</v>
      </c>
      <c r="CG849">
        <v>0</v>
      </c>
      <c r="CH849">
        <v>4</v>
      </c>
      <c r="CI849">
        <v>3</v>
      </c>
      <c r="CJ849">
        <v>1</v>
      </c>
      <c r="CK849">
        <v>0</v>
      </c>
      <c r="CL849">
        <v>0</v>
      </c>
      <c r="CM849">
        <v>1</v>
      </c>
      <c r="CN849">
        <v>4</v>
      </c>
      <c r="CO849">
        <v>0</v>
      </c>
      <c r="CP849">
        <v>50</v>
      </c>
      <c r="CQ849">
        <v>64</v>
      </c>
      <c r="CR849">
        <v>24</v>
      </c>
      <c r="CS849">
        <v>4</v>
      </c>
      <c r="CT849">
        <v>4</v>
      </c>
      <c r="CU849">
        <v>1</v>
      </c>
      <c r="CV849">
        <v>3</v>
      </c>
      <c r="CW849">
        <v>2</v>
      </c>
      <c r="CX849">
        <v>0</v>
      </c>
      <c r="CY849">
        <v>2</v>
      </c>
      <c r="CZ849">
        <v>5</v>
      </c>
      <c r="DA849">
        <v>2</v>
      </c>
      <c r="DB849">
        <v>0</v>
      </c>
      <c r="DC849">
        <v>1</v>
      </c>
      <c r="DD849">
        <v>1</v>
      </c>
      <c r="DE849">
        <v>0</v>
      </c>
      <c r="DF849">
        <v>1</v>
      </c>
      <c r="DG849">
        <v>0</v>
      </c>
      <c r="DH849">
        <v>1</v>
      </c>
      <c r="DI849">
        <v>0</v>
      </c>
      <c r="DJ849">
        <v>1</v>
      </c>
      <c r="DK849">
        <v>0</v>
      </c>
      <c r="DL849">
        <v>0</v>
      </c>
      <c r="DM849">
        <v>1</v>
      </c>
      <c r="DN849">
        <v>0</v>
      </c>
      <c r="DO849">
        <v>11</v>
      </c>
      <c r="DP849">
        <v>64</v>
      </c>
      <c r="DQ849">
        <v>19</v>
      </c>
      <c r="DR849">
        <v>3</v>
      </c>
      <c r="DS849">
        <v>2</v>
      </c>
      <c r="DT849">
        <v>1</v>
      </c>
      <c r="DU849">
        <v>7</v>
      </c>
      <c r="DV849">
        <v>0</v>
      </c>
      <c r="DW849">
        <v>1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2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1</v>
      </c>
      <c r="EL849">
        <v>1</v>
      </c>
      <c r="EM849">
        <v>0</v>
      </c>
      <c r="EN849">
        <v>0</v>
      </c>
      <c r="EO849">
        <v>1</v>
      </c>
      <c r="EP849">
        <v>19</v>
      </c>
      <c r="EQ849">
        <v>119</v>
      </c>
      <c r="ER849">
        <v>38</v>
      </c>
      <c r="ES849">
        <v>50</v>
      </c>
      <c r="ET849">
        <v>8</v>
      </c>
      <c r="EU849">
        <v>2</v>
      </c>
      <c r="EV849">
        <v>0</v>
      </c>
      <c r="EW849">
        <v>1</v>
      </c>
      <c r="EX849">
        <v>1</v>
      </c>
      <c r="EY849">
        <v>0</v>
      </c>
      <c r="EZ849">
        <v>2</v>
      </c>
      <c r="FA849">
        <v>0</v>
      </c>
      <c r="FB849">
        <v>4</v>
      </c>
      <c r="FC849">
        <v>3</v>
      </c>
      <c r="FD849">
        <v>1</v>
      </c>
      <c r="FE849">
        <v>0</v>
      </c>
      <c r="FF849">
        <v>0</v>
      </c>
      <c r="FG849">
        <v>2</v>
      </c>
      <c r="FH849">
        <v>0</v>
      </c>
      <c r="FI849">
        <v>0</v>
      </c>
      <c r="FJ849">
        <v>0</v>
      </c>
      <c r="FK849">
        <v>2</v>
      </c>
      <c r="FL849">
        <v>1</v>
      </c>
      <c r="FM849">
        <v>4</v>
      </c>
      <c r="FN849">
        <v>119</v>
      </c>
      <c r="FO849">
        <v>99</v>
      </c>
      <c r="FP849">
        <v>50</v>
      </c>
      <c r="FQ849">
        <v>11</v>
      </c>
      <c r="FR849">
        <v>3</v>
      </c>
      <c r="FS849">
        <v>5</v>
      </c>
      <c r="FT849">
        <v>3</v>
      </c>
      <c r="FU849">
        <v>5</v>
      </c>
      <c r="FV849">
        <v>2</v>
      </c>
      <c r="FW849">
        <v>1</v>
      </c>
      <c r="FX849">
        <v>3</v>
      </c>
      <c r="FY849">
        <v>0</v>
      </c>
      <c r="FZ849">
        <v>0</v>
      </c>
      <c r="GA849">
        <v>1</v>
      </c>
      <c r="GB849">
        <v>2</v>
      </c>
      <c r="GC849">
        <v>3</v>
      </c>
      <c r="GD849">
        <v>3</v>
      </c>
      <c r="GE849">
        <v>1</v>
      </c>
      <c r="GF849">
        <v>0</v>
      </c>
      <c r="GG849">
        <v>2</v>
      </c>
      <c r="GH849">
        <v>1</v>
      </c>
      <c r="GI849">
        <v>0</v>
      </c>
      <c r="GJ849">
        <v>0</v>
      </c>
      <c r="GK849">
        <v>0</v>
      </c>
      <c r="GL849">
        <v>0</v>
      </c>
      <c r="GM849">
        <v>3</v>
      </c>
      <c r="GN849">
        <v>99</v>
      </c>
      <c r="GO849">
        <v>162</v>
      </c>
      <c r="GP849">
        <v>89</v>
      </c>
      <c r="GQ849">
        <v>21</v>
      </c>
      <c r="GR849">
        <v>9</v>
      </c>
      <c r="GS849">
        <v>12</v>
      </c>
      <c r="GT849">
        <v>1</v>
      </c>
      <c r="GU849">
        <v>0</v>
      </c>
      <c r="GV849">
        <v>13</v>
      </c>
      <c r="GW849">
        <v>0</v>
      </c>
      <c r="GX849">
        <v>3</v>
      </c>
      <c r="GY849">
        <v>1</v>
      </c>
      <c r="GZ849">
        <v>1</v>
      </c>
      <c r="HA849">
        <v>1</v>
      </c>
      <c r="HB849">
        <v>5</v>
      </c>
      <c r="HC849">
        <v>2</v>
      </c>
      <c r="HD849">
        <v>0</v>
      </c>
      <c r="HE849">
        <v>0</v>
      </c>
      <c r="HF849">
        <v>2</v>
      </c>
      <c r="HG849">
        <v>2</v>
      </c>
      <c r="HH849">
        <v>162</v>
      </c>
      <c r="HI849">
        <v>13</v>
      </c>
      <c r="HJ849">
        <v>3</v>
      </c>
      <c r="HK849">
        <v>2</v>
      </c>
      <c r="HL849">
        <v>0</v>
      </c>
      <c r="HM849">
        <v>2</v>
      </c>
      <c r="HN849">
        <v>0</v>
      </c>
      <c r="HO849">
        <v>0</v>
      </c>
      <c r="HP849">
        <v>0</v>
      </c>
      <c r="HQ849">
        <v>1</v>
      </c>
      <c r="HR849">
        <v>1</v>
      </c>
      <c r="HS849">
        <v>2</v>
      </c>
      <c r="HT849">
        <v>1</v>
      </c>
      <c r="HU849">
        <v>1</v>
      </c>
      <c r="HV849">
        <v>13</v>
      </c>
      <c r="HW849">
        <v>3</v>
      </c>
      <c r="HX849">
        <v>0</v>
      </c>
      <c r="HY849">
        <v>0</v>
      </c>
      <c r="HZ849">
        <v>1</v>
      </c>
      <c r="IA849">
        <v>0</v>
      </c>
      <c r="IB849">
        <v>1</v>
      </c>
      <c r="IC849">
        <v>1</v>
      </c>
      <c r="ID849">
        <v>0</v>
      </c>
      <c r="IE849">
        <v>0</v>
      </c>
      <c r="IF849">
        <v>0</v>
      </c>
      <c r="IG849">
        <v>0</v>
      </c>
      <c r="IH849">
        <v>0</v>
      </c>
      <c r="II849">
        <v>0</v>
      </c>
      <c r="IJ849">
        <v>0</v>
      </c>
      <c r="IK849">
        <v>0</v>
      </c>
      <c r="IL849">
        <v>3</v>
      </c>
      <c r="IM849">
        <v>15</v>
      </c>
      <c r="IN849">
        <v>6</v>
      </c>
      <c r="IO849">
        <v>2</v>
      </c>
      <c r="IP849">
        <v>3</v>
      </c>
      <c r="IQ849">
        <v>0</v>
      </c>
      <c r="IR849">
        <v>0</v>
      </c>
      <c r="IS849">
        <v>0</v>
      </c>
      <c r="IT849">
        <v>0</v>
      </c>
      <c r="IU849">
        <v>0</v>
      </c>
      <c r="IV849">
        <v>0</v>
      </c>
      <c r="IW849">
        <v>0</v>
      </c>
      <c r="IX849">
        <v>2</v>
      </c>
      <c r="IY849">
        <v>0</v>
      </c>
      <c r="IZ849">
        <v>0</v>
      </c>
      <c r="JA849">
        <v>0</v>
      </c>
      <c r="JB849">
        <v>1</v>
      </c>
      <c r="JC849">
        <v>0</v>
      </c>
      <c r="JD849">
        <v>1</v>
      </c>
      <c r="JE849">
        <v>0</v>
      </c>
      <c r="JF849">
        <v>0</v>
      </c>
      <c r="JG849">
        <v>0</v>
      </c>
      <c r="JH849">
        <v>0</v>
      </c>
      <c r="JI849">
        <v>0</v>
      </c>
      <c r="JJ849">
        <v>0</v>
      </c>
      <c r="JK849">
        <v>0</v>
      </c>
      <c r="JL849">
        <v>15</v>
      </c>
    </row>
    <row r="850" spans="1:272">
      <c r="A850" t="s">
        <v>96</v>
      </c>
      <c r="B850" t="s">
        <v>1</v>
      </c>
      <c r="C850" t="str">
        <f>"166101"</f>
        <v>166101</v>
      </c>
      <c r="D850" t="s">
        <v>95</v>
      </c>
      <c r="E850">
        <v>22</v>
      </c>
      <c r="F850">
        <v>2045</v>
      </c>
      <c r="G850">
        <v>1540</v>
      </c>
      <c r="H850">
        <v>220</v>
      </c>
      <c r="I850">
        <v>1320</v>
      </c>
      <c r="J850">
        <v>1</v>
      </c>
      <c r="K850">
        <v>3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1315</v>
      </c>
      <c r="T850">
        <v>0</v>
      </c>
      <c r="U850">
        <v>0</v>
      </c>
      <c r="V850">
        <v>1315</v>
      </c>
      <c r="W850">
        <v>18</v>
      </c>
      <c r="X850">
        <v>12</v>
      </c>
      <c r="Y850">
        <v>6</v>
      </c>
      <c r="Z850">
        <v>0</v>
      </c>
      <c r="AA850">
        <v>1297</v>
      </c>
      <c r="AB850">
        <v>257</v>
      </c>
      <c r="AC850">
        <v>28</v>
      </c>
      <c r="AD850">
        <v>72</v>
      </c>
      <c r="AE850">
        <v>120</v>
      </c>
      <c r="AF850">
        <v>16</v>
      </c>
      <c r="AG850">
        <v>0</v>
      </c>
      <c r="AH850">
        <v>4</v>
      </c>
      <c r="AI850">
        <v>0</v>
      </c>
      <c r="AJ850">
        <v>1</v>
      </c>
      <c r="AK850">
        <v>0</v>
      </c>
      <c r="AL850">
        <v>0</v>
      </c>
      <c r="AM850">
        <v>2</v>
      </c>
      <c r="AN850">
        <v>1</v>
      </c>
      <c r="AO850">
        <v>0</v>
      </c>
      <c r="AP850">
        <v>0</v>
      </c>
      <c r="AQ850">
        <v>0</v>
      </c>
      <c r="AR850">
        <v>3</v>
      </c>
      <c r="AS850">
        <v>2</v>
      </c>
      <c r="AT850">
        <v>0</v>
      </c>
      <c r="AU850">
        <v>0</v>
      </c>
      <c r="AV850">
        <v>1</v>
      </c>
      <c r="AW850">
        <v>0</v>
      </c>
      <c r="AX850">
        <v>2</v>
      </c>
      <c r="AY850">
        <v>2</v>
      </c>
      <c r="AZ850">
        <v>3</v>
      </c>
      <c r="BA850">
        <v>257</v>
      </c>
      <c r="BB850">
        <v>393</v>
      </c>
      <c r="BC850">
        <v>110</v>
      </c>
      <c r="BD850">
        <v>14</v>
      </c>
      <c r="BE850">
        <v>20</v>
      </c>
      <c r="BF850">
        <v>116</v>
      </c>
      <c r="BG850">
        <v>4</v>
      </c>
      <c r="BH850">
        <v>41</v>
      </c>
      <c r="BI850">
        <v>9</v>
      </c>
      <c r="BJ850">
        <v>4</v>
      </c>
      <c r="BK850">
        <v>21</v>
      </c>
      <c r="BL850">
        <v>1</v>
      </c>
      <c r="BM850">
        <v>1</v>
      </c>
      <c r="BN850">
        <v>1</v>
      </c>
      <c r="BO850">
        <v>13</v>
      </c>
      <c r="BP850">
        <v>4</v>
      </c>
      <c r="BQ850">
        <v>5</v>
      </c>
      <c r="BR850">
        <v>0</v>
      </c>
      <c r="BS850">
        <v>2</v>
      </c>
      <c r="BT850">
        <v>1</v>
      </c>
      <c r="BU850">
        <v>8</v>
      </c>
      <c r="BV850">
        <v>3</v>
      </c>
      <c r="BW850">
        <v>4</v>
      </c>
      <c r="BX850">
        <v>5</v>
      </c>
      <c r="BY850">
        <v>6</v>
      </c>
      <c r="BZ850">
        <v>393</v>
      </c>
      <c r="CA850">
        <v>67</v>
      </c>
      <c r="CB850">
        <v>34</v>
      </c>
      <c r="CC850">
        <v>11</v>
      </c>
      <c r="CD850">
        <v>3</v>
      </c>
      <c r="CE850">
        <v>1</v>
      </c>
      <c r="CF850">
        <v>3</v>
      </c>
      <c r="CG850">
        <v>1</v>
      </c>
      <c r="CH850">
        <v>3</v>
      </c>
      <c r="CI850">
        <v>1</v>
      </c>
      <c r="CJ850">
        <v>0</v>
      </c>
      <c r="CK850">
        <v>1</v>
      </c>
      <c r="CL850">
        <v>2</v>
      </c>
      <c r="CM850">
        <v>1</v>
      </c>
      <c r="CN850">
        <v>4</v>
      </c>
      <c r="CO850">
        <v>2</v>
      </c>
      <c r="CP850">
        <v>67</v>
      </c>
      <c r="CQ850">
        <v>71</v>
      </c>
      <c r="CR850">
        <v>28</v>
      </c>
      <c r="CS850">
        <v>4</v>
      </c>
      <c r="CT850">
        <v>4</v>
      </c>
      <c r="CU850">
        <v>0</v>
      </c>
      <c r="CV850">
        <v>6</v>
      </c>
      <c r="CW850">
        <v>4</v>
      </c>
      <c r="CX850">
        <v>2</v>
      </c>
      <c r="CY850">
        <v>2</v>
      </c>
      <c r="CZ850">
        <v>6</v>
      </c>
      <c r="DA850">
        <v>1</v>
      </c>
      <c r="DB850">
        <v>0</v>
      </c>
      <c r="DC850">
        <v>1</v>
      </c>
      <c r="DD850">
        <v>0</v>
      </c>
      <c r="DE850">
        <v>1</v>
      </c>
      <c r="DF850">
        <v>0</v>
      </c>
      <c r="DG850">
        <v>0</v>
      </c>
      <c r="DH850">
        <v>0</v>
      </c>
      <c r="DI850">
        <v>1</v>
      </c>
      <c r="DJ850">
        <v>0</v>
      </c>
      <c r="DK850">
        <v>1</v>
      </c>
      <c r="DL850">
        <v>1</v>
      </c>
      <c r="DM850">
        <v>0</v>
      </c>
      <c r="DN850">
        <v>0</v>
      </c>
      <c r="DO850">
        <v>9</v>
      </c>
      <c r="DP850">
        <v>71</v>
      </c>
      <c r="DQ850">
        <v>32</v>
      </c>
      <c r="DR850">
        <v>11</v>
      </c>
      <c r="DS850">
        <v>3</v>
      </c>
      <c r="DT850">
        <v>0</v>
      </c>
      <c r="DU850">
        <v>6</v>
      </c>
      <c r="DV850">
        <v>2</v>
      </c>
      <c r="DW850">
        <v>1</v>
      </c>
      <c r="DX850">
        <v>1</v>
      </c>
      <c r="DY850">
        <v>0</v>
      </c>
      <c r="DZ850">
        <v>1</v>
      </c>
      <c r="EA850">
        <v>0</v>
      </c>
      <c r="EB850">
        <v>0</v>
      </c>
      <c r="EC850">
        <v>0</v>
      </c>
      <c r="ED850">
        <v>5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1</v>
      </c>
      <c r="EM850">
        <v>0</v>
      </c>
      <c r="EN850">
        <v>0</v>
      </c>
      <c r="EO850">
        <v>1</v>
      </c>
      <c r="EP850">
        <v>32</v>
      </c>
      <c r="EQ850">
        <v>122</v>
      </c>
      <c r="ER850">
        <v>25</v>
      </c>
      <c r="ES850">
        <v>72</v>
      </c>
      <c r="ET850">
        <v>6</v>
      </c>
      <c r="EU850">
        <v>2</v>
      </c>
      <c r="EV850">
        <v>1</v>
      </c>
      <c r="EW850">
        <v>2</v>
      </c>
      <c r="EX850">
        <v>0</v>
      </c>
      <c r="EY850">
        <v>0</v>
      </c>
      <c r="EZ850">
        <v>1</v>
      </c>
      <c r="FA850">
        <v>2</v>
      </c>
      <c r="FB850">
        <v>0</v>
      </c>
      <c r="FC850">
        <v>3</v>
      </c>
      <c r="FD850">
        <v>0</v>
      </c>
      <c r="FE850">
        <v>0</v>
      </c>
      <c r="FF850">
        <v>1</v>
      </c>
      <c r="FG850">
        <v>0</v>
      </c>
      <c r="FH850">
        <v>1</v>
      </c>
      <c r="FI850">
        <v>1</v>
      </c>
      <c r="FJ850">
        <v>0</v>
      </c>
      <c r="FK850">
        <v>1</v>
      </c>
      <c r="FL850">
        <v>0</v>
      </c>
      <c r="FM850">
        <v>4</v>
      </c>
      <c r="FN850">
        <v>122</v>
      </c>
      <c r="FO850">
        <v>121</v>
      </c>
      <c r="FP850">
        <v>51</v>
      </c>
      <c r="FQ850">
        <v>4</v>
      </c>
      <c r="FR850">
        <v>9</v>
      </c>
      <c r="FS850">
        <v>4</v>
      </c>
      <c r="FT850">
        <v>2</v>
      </c>
      <c r="FU850">
        <v>15</v>
      </c>
      <c r="FV850">
        <v>2</v>
      </c>
      <c r="FW850">
        <v>2</v>
      </c>
      <c r="FX850">
        <v>6</v>
      </c>
      <c r="FY850">
        <v>1</v>
      </c>
      <c r="FZ850">
        <v>3</v>
      </c>
      <c r="GA850">
        <v>0</v>
      </c>
      <c r="GB850">
        <v>2</v>
      </c>
      <c r="GC850">
        <v>2</v>
      </c>
      <c r="GD850">
        <v>1</v>
      </c>
      <c r="GE850">
        <v>3</v>
      </c>
      <c r="GF850">
        <v>1</v>
      </c>
      <c r="GG850">
        <v>3</v>
      </c>
      <c r="GH850">
        <v>1</v>
      </c>
      <c r="GI850">
        <v>2</v>
      </c>
      <c r="GJ850">
        <v>1</v>
      </c>
      <c r="GK850">
        <v>2</v>
      </c>
      <c r="GL850">
        <v>0</v>
      </c>
      <c r="GM850">
        <v>4</v>
      </c>
      <c r="GN850">
        <v>121</v>
      </c>
      <c r="GO850">
        <v>211</v>
      </c>
      <c r="GP850">
        <v>127</v>
      </c>
      <c r="GQ850">
        <v>19</v>
      </c>
      <c r="GR850">
        <v>12</v>
      </c>
      <c r="GS850">
        <v>0</v>
      </c>
      <c r="GT850">
        <v>4</v>
      </c>
      <c r="GU850">
        <v>0</v>
      </c>
      <c r="GV850">
        <v>17</v>
      </c>
      <c r="GW850">
        <v>1</v>
      </c>
      <c r="GX850">
        <v>2</v>
      </c>
      <c r="GY850">
        <v>2</v>
      </c>
      <c r="GZ850">
        <v>0</v>
      </c>
      <c r="HA850">
        <v>0</v>
      </c>
      <c r="HB850">
        <v>3</v>
      </c>
      <c r="HC850">
        <v>8</v>
      </c>
      <c r="HD850">
        <v>0</v>
      </c>
      <c r="HE850">
        <v>3</v>
      </c>
      <c r="HF850">
        <v>5</v>
      </c>
      <c r="HG850">
        <v>8</v>
      </c>
      <c r="HH850">
        <v>211</v>
      </c>
      <c r="HI850">
        <v>9</v>
      </c>
      <c r="HJ850">
        <v>1</v>
      </c>
      <c r="HK850">
        <v>0</v>
      </c>
      <c r="HL850">
        <v>0</v>
      </c>
      <c r="HM850">
        <v>2</v>
      </c>
      <c r="HN850">
        <v>0</v>
      </c>
      <c r="HO850">
        <v>0</v>
      </c>
      <c r="HP850">
        <v>3</v>
      </c>
      <c r="HQ850">
        <v>0</v>
      </c>
      <c r="HR850">
        <v>0</v>
      </c>
      <c r="HS850">
        <v>2</v>
      </c>
      <c r="HT850">
        <v>0</v>
      </c>
      <c r="HU850">
        <v>1</v>
      </c>
      <c r="HV850">
        <v>9</v>
      </c>
      <c r="HW850">
        <v>1</v>
      </c>
      <c r="HX850">
        <v>0</v>
      </c>
      <c r="HY850">
        <v>1</v>
      </c>
      <c r="HZ850">
        <v>0</v>
      </c>
      <c r="IA850">
        <v>0</v>
      </c>
      <c r="IB850">
        <v>0</v>
      </c>
      <c r="IC850">
        <v>0</v>
      </c>
      <c r="ID850">
        <v>0</v>
      </c>
      <c r="IE850">
        <v>0</v>
      </c>
      <c r="IF850">
        <v>0</v>
      </c>
      <c r="IG850">
        <v>0</v>
      </c>
      <c r="IH850">
        <v>0</v>
      </c>
      <c r="II850">
        <v>0</v>
      </c>
      <c r="IJ850">
        <v>0</v>
      </c>
      <c r="IK850">
        <v>0</v>
      </c>
      <c r="IL850">
        <v>1</v>
      </c>
      <c r="IM850">
        <v>13</v>
      </c>
      <c r="IN850">
        <v>2</v>
      </c>
      <c r="IO850">
        <v>5</v>
      </c>
      <c r="IP850">
        <v>5</v>
      </c>
      <c r="IQ850">
        <v>0</v>
      </c>
      <c r="IR850">
        <v>0</v>
      </c>
      <c r="IS850">
        <v>0</v>
      </c>
      <c r="IT850">
        <v>0</v>
      </c>
      <c r="IU850">
        <v>0</v>
      </c>
      <c r="IV850">
        <v>0</v>
      </c>
      <c r="IW850">
        <v>0</v>
      </c>
      <c r="IX850">
        <v>1</v>
      </c>
      <c r="IY850">
        <v>0</v>
      </c>
      <c r="IZ850">
        <v>0</v>
      </c>
      <c r="JA850">
        <v>0</v>
      </c>
      <c r="JB850">
        <v>0</v>
      </c>
      <c r="JC850">
        <v>0</v>
      </c>
      <c r="JD850">
        <v>0</v>
      </c>
      <c r="JE850">
        <v>0</v>
      </c>
      <c r="JF850">
        <v>0</v>
      </c>
      <c r="JG850">
        <v>0</v>
      </c>
      <c r="JH850">
        <v>0</v>
      </c>
      <c r="JI850">
        <v>0</v>
      </c>
      <c r="JJ850">
        <v>0</v>
      </c>
      <c r="JK850">
        <v>0</v>
      </c>
      <c r="JL850">
        <v>13</v>
      </c>
    </row>
    <row r="851" spans="1:272">
      <c r="A851" t="s">
        <v>94</v>
      </c>
      <c r="B851" t="s">
        <v>1</v>
      </c>
      <c r="C851" t="str">
        <f>"166101"</f>
        <v>166101</v>
      </c>
      <c r="D851" t="s">
        <v>93</v>
      </c>
      <c r="E851">
        <v>23</v>
      </c>
      <c r="F851">
        <v>1603</v>
      </c>
      <c r="G851">
        <v>1230</v>
      </c>
      <c r="H851">
        <v>266</v>
      </c>
      <c r="I851">
        <v>964</v>
      </c>
      <c r="J851">
        <v>0</v>
      </c>
      <c r="K851">
        <v>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964</v>
      </c>
      <c r="T851">
        <v>0</v>
      </c>
      <c r="U851">
        <v>0</v>
      </c>
      <c r="V851">
        <v>964</v>
      </c>
      <c r="W851">
        <v>14</v>
      </c>
      <c r="X851">
        <v>7</v>
      </c>
      <c r="Y851">
        <v>7</v>
      </c>
      <c r="Z851">
        <v>0</v>
      </c>
      <c r="AA851">
        <v>950</v>
      </c>
      <c r="AB851">
        <v>163</v>
      </c>
      <c r="AC851">
        <v>12</v>
      </c>
      <c r="AD851">
        <v>43</v>
      </c>
      <c r="AE851">
        <v>72</v>
      </c>
      <c r="AF851">
        <v>21</v>
      </c>
      <c r="AG851">
        <v>1</v>
      </c>
      <c r="AH851">
        <v>1</v>
      </c>
      <c r="AI851">
        <v>2</v>
      </c>
      <c r="AJ851">
        <v>0</v>
      </c>
      <c r="AK851">
        <v>1</v>
      </c>
      <c r="AL851">
        <v>0</v>
      </c>
      <c r="AM851">
        <v>0</v>
      </c>
      <c r="AN851">
        <v>1</v>
      </c>
      <c r="AO851">
        <v>0</v>
      </c>
      <c r="AP851">
        <v>0</v>
      </c>
      <c r="AQ851">
        <v>3</v>
      </c>
      <c r="AR851">
        <v>0</v>
      </c>
      <c r="AS851">
        <v>1</v>
      </c>
      <c r="AT851">
        <v>1</v>
      </c>
      <c r="AU851">
        <v>1</v>
      </c>
      <c r="AV851">
        <v>0</v>
      </c>
      <c r="AW851">
        <v>0</v>
      </c>
      <c r="AX851">
        <v>1</v>
      </c>
      <c r="AY851">
        <v>1</v>
      </c>
      <c r="AZ851">
        <v>1</v>
      </c>
      <c r="BA851">
        <v>163</v>
      </c>
      <c r="BB851">
        <v>327</v>
      </c>
      <c r="BC851">
        <v>102</v>
      </c>
      <c r="BD851">
        <v>6</v>
      </c>
      <c r="BE851">
        <v>15</v>
      </c>
      <c r="BF851">
        <v>69</v>
      </c>
      <c r="BG851">
        <v>11</v>
      </c>
      <c r="BH851">
        <v>31</v>
      </c>
      <c r="BI851">
        <v>7</v>
      </c>
      <c r="BJ851">
        <v>0</v>
      </c>
      <c r="BK851">
        <v>43</v>
      </c>
      <c r="BL851">
        <v>1</v>
      </c>
      <c r="BM851">
        <v>0</v>
      </c>
      <c r="BN851">
        <v>2</v>
      </c>
      <c r="BO851">
        <v>11</v>
      </c>
      <c r="BP851">
        <v>3</v>
      </c>
      <c r="BQ851">
        <v>1</v>
      </c>
      <c r="BR851">
        <v>2</v>
      </c>
      <c r="BS851">
        <v>2</v>
      </c>
      <c r="BT851">
        <v>1</v>
      </c>
      <c r="BU851">
        <v>6</v>
      </c>
      <c r="BV851">
        <v>5</v>
      </c>
      <c r="BW851">
        <v>3</v>
      </c>
      <c r="BX851">
        <v>2</v>
      </c>
      <c r="BY851">
        <v>4</v>
      </c>
      <c r="BZ851">
        <v>327</v>
      </c>
      <c r="CA851">
        <v>33</v>
      </c>
      <c r="CB851">
        <v>22</v>
      </c>
      <c r="CC851">
        <v>2</v>
      </c>
      <c r="CD851">
        <v>1</v>
      </c>
      <c r="CE851">
        <v>2</v>
      </c>
      <c r="CF851">
        <v>0</v>
      </c>
      <c r="CG851">
        <v>2</v>
      </c>
      <c r="CH851">
        <v>1</v>
      </c>
      <c r="CI851">
        <v>1</v>
      </c>
      <c r="CJ851">
        <v>1</v>
      </c>
      <c r="CK851">
        <v>0</v>
      </c>
      <c r="CL851">
        <v>0</v>
      </c>
      <c r="CM851">
        <v>0</v>
      </c>
      <c r="CN851">
        <v>1</v>
      </c>
      <c r="CO851">
        <v>0</v>
      </c>
      <c r="CP851">
        <v>33</v>
      </c>
      <c r="CQ851">
        <v>40</v>
      </c>
      <c r="CR851">
        <v>17</v>
      </c>
      <c r="CS851">
        <v>2</v>
      </c>
      <c r="CT851">
        <v>2</v>
      </c>
      <c r="CU851">
        <v>0</v>
      </c>
      <c r="CV851">
        <v>3</v>
      </c>
      <c r="CW851">
        <v>2</v>
      </c>
      <c r="CX851">
        <v>0</v>
      </c>
      <c r="CY851">
        <v>3</v>
      </c>
      <c r="CZ851">
        <v>4</v>
      </c>
      <c r="DA851">
        <v>1</v>
      </c>
      <c r="DB851">
        <v>1</v>
      </c>
      <c r="DC851">
        <v>0</v>
      </c>
      <c r="DD851">
        <v>1</v>
      </c>
      <c r="DE851">
        <v>1</v>
      </c>
      <c r="DF851">
        <v>0</v>
      </c>
      <c r="DG851">
        <v>0</v>
      </c>
      <c r="DH851">
        <v>0</v>
      </c>
      <c r="DI851">
        <v>1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2</v>
      </c>
      <c r="DP851">
        <v>40</v>
      </c>
      <c r="DQ851">
        <v>9</v>
      </c>
      <c r="DR851">
        <v>4</v>
      </c>
      <c r="DS851">
        <v>0</v>
      </c>
      <c r="DT851">
        <v>0</v>
      </c>
      <c r="DU851">
        <v>2</v>
      </c>
      <c r="DV851">
        <v>2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1</v>
      </c>
      <c r="EM851">
        <v>0</v>
      </c>
      <c r="EN851">
        <v>0</v>
      </c>
      <c r="EO851">
        <v>0</v>
      </c>
      <c r="EP851">
        <v>9</v>
      </c>
      <c r="EQ851">
        <v>123</v>
      </c>
      <c r="ER851">
        <v>26</v>
      </c>
      <c r="ES851">
        <v>53</v>
      </c>
      <c r="ET851">
        <v>9</v>
      </c>
      <c r="EU851">
        <v>7</v>
      </c>
      <c r="EV851">
        <v>5</v>
      </c>
      <c r="EW851">
        <v>1</v>
      </c>
      <c r="EX851">
        <v>1</v>
      </c>
      <c r="EY851">
        <v>1</v>
      </c>
      <c r="EZ851">
        <v>0</v>
      </c>
      <c r="FA851">
        <v>3</v>
      </c>
      <c r="FB851">
        <v>3</v>
      </c>
      <c r="FC851">
        <v>0</v>
      </c>
      <c r="FD851">
        <v>2</v>
      </c>
      <c r="FE851">
        <v>0</v>
      </c>
      <c r="FF851">
        <v>0</v>
      </c>
      <c r="FG851">
        <v>0</v>
      </c>
      <c r="FH851">
        <v>0</v>
      </c>
      <c r="FI851">
        <v>0</v>
      </c>
      <c r="FJ851">
        <v>0</v>
      </c>
      <c r="FK851">
        <v>0</v>
      </c>
      <c r="FL851">
        <v>1</v>
      </c>
      <c r="FM851">
        <v>11</v>
      </c>
      <c r="FN851">
        <v>123</v>
      </c>
      <c r="FO851">
        <v>86</v>
      </c>
      <c r="FP851">
        <v>35</v>
      </c>
      <c r="FQ851">
        <v>11</v>
      </c>
      <c r="FR851">
        <v>3</v>
      </c>
      <c r="FS851">
        <v>5</v>
      </c>
      <c r="FT851">
        <v>0</v>
      </c>
      <c r="FU851">
        <v>8</v>
      </c>
      <c r="FV851">
        <v>1</v>
      </c>
      <c r="FW851">
        <v>2</v>
      </c>
      <c r="FX851">
        <v>2</v>
      </c>
      <c r="FY851">
        <v>3</v>
      </c>
      <c r="FZ851">
        <v>4</v>
      </c>
      <c r="GA851">
        <v>0</v>
      </c>
      <c r="GB851">
        <v>1</v>
      </c>
      <c r="GC851">
        <v>1</v>
      </c>
      <c r="GD851">
        <v>0</v>
      </c>
      <c r="GE851">
        <v>1</v>
      </c>
      <c r="GF851">
        <v>2</v>
      </c>
      <c r="GG851">
        <v>0</v>
      </c>
      <c r="GH851">
        <v>0</v>
      </c>
      <c r="GI851">
        <v>1</v>
      </c>
      <c r="GJ851">
        <v>0</v>
      </c>
      <c r="GK851">
        <v>0</v>
      </c>
      <c r="GL851">
        <v>0</v>
      </c>
      <c r="GM851">
        <v>6</v>
      </c>
      <c r="GN851">
        <v>86</v>
      </c>
      <c r="GO851">
        <v>137</v>
      </c>
      <c r="GP851">
        <v>92</v>
      </c>
      <c r="GQ851">
        <v>19</v>
      </c>
      <c r="GR851">
        <v>2</v>
      </c>
      <c r="GS851">
        <v>1</v>
      </c>
      <c r="GT851">
        <v>5</v>
      </c>
      <c r="GU851">
        <v>2</v>
      </c>
      <c r="GV851">
        <v>6</v>
      </c>
      <c r="GW851">
        <v>0</v>
      </c>
      <c r="GX851">
        <v>1</v>
      </c>
      <c r="GY851">
        <v>0</v>
      </c>
      <c r="GZ851">
        <v>3</v>
      </c>
      <c r="HA851">
        <v>0</v>
      </c>
      <c r="HB851">
        <v>0</v>
      </c>
      <c r="HC851">
        <v>1</v>
      </c>
      <c r="HD851">
        <v>0</v>
      </c>
      <c r="HE851">
        <v>2</v>
      </c>
      <c r="HF851">
        <v>2</v>
      </c>
      <c r="HG851">
        <v>1</v>
      </c>
      <c r="HH851">
        <v>137</v>
      </c>
      <c r="HI851">
        <v>7</v>
      </c>
      <c r="HJ851">
        <v>2</v>
      </c>
      <c r="HK851">
        <v>1</v>
      </c>
      <c r="HL851">
        <v>0</v>
      </c>
      <c r="HM851">
        <v>2</v>
      </c>
      <c r="HN851">
        <v>0</v>
      </c>
      <c r="HO851">
        <v>1</v>
      </c>
      <c r="HP851">
        <v>0</v>
      </c>
      <c r="HQ851">
        <v>0</v>
      </c>
      <c r="HR851">
        <v>0</v>
      </c>
      <c r="HS851">
        <v>1</v>
      </c>
      <c r="HT851">
        <v>0</v>
      </c>
      <c r="HU851">
        <v>0</v>
      </c>
      <c r="HV851">
        <v>7</v>
      </c>
      <c r="HW851">
        <v>2</v>
      </c>
      <c r="HX851">
        <v>0</v>
      </c>
      <c r="HY851">
        <v>0</v>
      </c>
      <c r="HZ851">
        <v>0</v>
      </c>
      <c r="IA851">
        <v>0</v>
      </c>
      <c r="IB851">
        <v>0</v>
      </c>
      <c r="IC851">
        <v>0</v>
      </c>
      <c r="ID851">
        <v>0</v>
      </c>
      <c r="IE851">
        <v>0</v>
      </c>
      <c r="IF851">
        <v>2</v>
      </c>
      <c r="IG851">
        <v>0</v>
      </c>
      <c r="IH851">
        <v>0</v>
      </c>
      <c r="II851">
        <v>0</v>
      </c>
      <c r="IJ851">
        <v>0</v>
      </c>
      <c r="IK851">
        <v>0</v>
      </c>
      <c r="IL851">
        <v>2</v>
      </c>
      <c r="IM851">
        <v>23</v>
      </c>
      <c r="IN851">
        <v>14</v>
      </c>
      <c r="IO851">
        <v>2</v>
      </c>
      <c r="IP851">
        <v>4</v>
      </c>
      <c r="IQ851">
        <v>0</v>
      </c>
      <c r="IR851">
        <v>0</v>
      </c>
      <c r="IS851">
        <v>0</v>
      </c>
      <c r="IT851">
        <v>0</v>
      </c>
      <c r="IU851">
        <v>0</v>
      </c>
      <c r="IV851">
        <v>0</v>
      </c>
      <c r="IW851">
        <v>0</v>
      </c>
      <c r="IX851">
        <v>2</v>
      </c>
      <c r="IY851">
        <v>0</v>
      </c>
      <c r="IZ851">
        <v>0</v>
      </c>
      <c r="JA851">
        <v>0</v>
      </c>
      <c r="JB851">
        <v>0</v>
      </c>
      <c r="JC851">
        <v>0</v>
      </c>
      <c r="JD851">
        <v>0</v>
      </c>
      <c r="JE851">
        <v>0</v>
      </c>
      <c r="JF851">
        <v>0</v>
      </c>
      <c r="JG851">
        <v>0</v>
      </c>
      <c r="JH851">
        <v>0</v>
      </c>
      <c r="JI851">
        <v>0</v>
      </c>
      <c r="JJ851">
        <v>0</v>
      </c>
      <c r="JK851">
        <v>1</v>
      </c>
      <c r="JL851">
        <v>23</v>
      </c>
    </row>
    <row r="852" spans="1:272">
      <c r="A852" s="1" t="s">
        <v>92</v>
      </c>
      <c r="B852" t="s">
        <v>1</v>
      </c>
      <c r="C852" t="str">
        <f>"166101"</f>
        <v>166101</v>
      </c>
      <c r="D852" t="s">
        <v>91</v>
      </c>
      <c r="E852">
        <v>24</v>
      </c>
      <c r="F852">
        <v>1972</v>
      </c>
      <c r="G852">
        <v>1510</v>
      </c>
      <c r="H852">
        <v>328</v>
      </c>
      <c r="I852">
        <v>1182</v>
      </c>
      <c r="J852">
        <v>0</v>
      </c>
      <c r="K852">
        <v>15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1180</v>
      </c>
      <c r="T852">
        <v>0</v>
      </c>
      <c r="U852">
        <v>0</v>
      </c>
      <c r="V852">
        <v>1180</v>
      </c>
      <c r="W852">
        <v>12</v>
      </c>
      <c r="X852">
        <v>8</v>
      </c>
      <c r="Y852">
        <v>4</v>
      </c>
      <c r="Z852">
        <v>0</v>
      </c>
      <c r="AA852">
        <v>1168</v>
      </c>
      <c r="AB852">
        <v>244</v>
      </c>
      <c r="AC852">
        <v>24</v>
      </c>
      <c r="AD852">
        <v>44</v>
      </c>
      <c r="AE852">
        <v>109</v>
      </c>
      <c r="AF852">
        <v>40</v>
      </c>
      <c r="AG852">
        <v>0</v>
      </c>
      <c r="AH852">
        <v>8</v>
      </c>
      <c r="AI852">
        <v>0</v>
      </c>
      <c r="AJ852">
        <v>2</v>
      </c>
      <c r="AK852">
        <v>1</v>
      </c>
      <c r="AL852">
        <v>1</v>
      </c>
      <c r="AM852">
        <v>0</v>
      </c>
      <c r="AN852">
        <v>1</v>
      </c>
      <c r="AO852">
        <v>2</v>
      </c>
      <c r="AP852">
        <v>0</v>
      </c>
      <c r="AQ852">
        <v>3</v>
      </c>
      <c r="AR852">
        <v>1</v>
      </c>
      <c r="AS852">
        <v>1</v>
      </c>
      <c r="AT852">
        <v>0</v>
      </c>
      <c r="AU852">
        <v>2</v>
      </c>
      <c r="AV852">
        <v>1</v>
      </c>
      <c r="AW852">
        <v>0</v>
      </c>
      <c r="AX852">
        <v>1</v>
      </c>
      <c r="AY852">
        <v>1</v>
      </c>
      <c r="AZ852">
        <v>2</v>
      </c>
      <c r="BA852">
        <v>244</v>
      </c>
      <c r="BB852">
        <v>435</v>
      </c>
      <c r="BC852">
        <v>106</v>
      </c>
      <c r="BD852">
        <v>9</v>
      </c>
      <c r="BE852">
        <v>36</v>
      </c>
      <c r="BF852">
        <v>98</v>
      </c>
      <c r="BG852">
        <v>11</v>
      </c>
      <c r="BH852">
        <v>64</v>
      </c>
      <c r="BI852">
        <v>7</v>
      </c>
      <c r="BJ852">
        <v>6</v>
      </c>
      <c r="BK852">
        <v>43</v>
      </c>
      <c r="BL852">
        <v>1</v>
      </c>
      <c r="BM852">
        <v>0</v>
      </c>
      <c r="BN852">
        <v>1</v>
      </c>
      <c r="BO852">
        <v>17</v>
      </c>
      <c r="BP852">
        <v>3</v>
      </c>
      <c r="BQ852">
        <v>3</v>
      </c>
      <c r="BR852">
        <v>1</v>
      </c>
      <c r="BS852">
        <v>1</v>
      </c>
      <c r="BT852">
        <v>0</v>
      </c>
      <c r="BU852">
        <v>14</v>
      </c>
      <c r="BV852">
        <v>4</v>
      </c>
      <c r="BW852">
        <v>5</v>
      </c>
      <c r="BX852">
        <v>2</v>
      </c>
      <c r="BY852">
        <v>3</v>
      </c>
      <c r="BZ852">
        <v>435</v>
      </c>
      <c r="CA852">
        <v>41</v>
      </c>
      <c r="CB852">
        <v>20</v>
      </c>
      <c r="CC852">
        <v>5</v>
      </c>
      <c r="CD852">
        <v>1</v>
      </c>
      <c r="CE852">
        <v>3</v>
      </c>
      <c r="CF852">
        <v>0</v>
      </c>
      <c r="CG852">
        <v>3</v>
      </c>
      <c r="CH852">
        <v>2</v>
      </c>
      <c r="CI852">
        <v>2</v>
      </c>
      <c r="CJ852">
        <v>0</v>
      </c>
      <c r="CK852">
        <v>0</v>
      </c>
      <c r="CL852">
        <v>1</v>
      </c>
      <c r="CM852">
        <v>0</v>
      </c>
      <c r="CN852">
        <v>2</v>
      </c>
      <c r="CO852">
        <v>2</v>
      </c>
      <c r="CP852">
        <v>41</v>
      </c>
      <c r="CQ852">
        <v>60</v>
      </c>
      <c r="CR852">
        <v>28</v>
      </c>
      <c r="CS852">
        <v>5</v>
      </c>
      <c r="CT852">
        <v>1</v>
      </c>
      <c r="CU852">
        <v>0</v>
      </c>
      <c r="CV852">
        <v>3</v>
      </c>
      <c r="CW852">
        <v>1</v>
      </c>
      <c r="CX852">
        <v>2</v>
      </c>
      <c r="CY852">
        <v>2</v>
      </c>
      <c r="CZ852">
        <v>4</v>
      </c>
      <c r="DA852">
        <v>0</v>
      </c>
      <c r="DB852">
        <v>0</v>
      </c>
      <c r="DC852">
        <v>0</v>
      </c>
      <c r="DD852">
        <v>2</v>
      </c>
      <c r="DE852">
        <v>0</v>
      </c>
      <c r="DF852">
        <v>0</v>
      </c>
      <c r="DG852">
        <v>0</v>
      </c>
      <c r="DH852">
        <v>3</v>
      </c>
      <c r="DI852">
        <v>0</v>
      </c>
      <c r="DJ852">
        <v>0</v>
      </c>
      <c r="DK852">
        <v>1</v>
      </c>
      <c r="DL852">
        <v>2</v>
      </c>
      <c r="DM852">
        <v>0</v>
      </c>
      <c r="DN852">
        <v>0</v>
      </c>
      <c r="DO852">
        <v>6</v>
      </c>
      <c r="DP852">
        <v>60</v>
      </c>
      <c r="DQ852">
        <v>9</v>
      </c>
      <c r="DR852">
        <v>1</v>
      </c>
      <c r="DS852">
        <v>0</v>
      </c>
      <c r="DT852">
        <v>0</v>
      </c>
      <c r="DU852">
        <v>2</v>
      </c>
      <c r="DV852">
        <v>1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2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2</v>
      </c>
      <c r="EL852">
        <v>0</v>
      </c>
      <c r="EM852">
        <v>0</v>
      </c>
      <c r="EN852">
        <v>0</v>
      </c>
      <c r="EO852">
        <v>1</v>
      </c>
      <c r="EP852">
        <v>9</v>
      </c>
      <c r="EQ852">
        <v>84</v>
      </c>
      <c r="ER852">
        <v>19</v>
      </c>
      <c r="ES852">
        <v>42</v>
      </c>
      <c r="ET852">
        <v>6</v>
      </c>
      <c r="EU852">
        <v>3</v>
      </c>
      <c r="EV852">
        <v>1</v>
      </c>
      <c r="EW852">
        <v>1</v>
      </c>
      <c r="EX852">
        <v>1</v>
      </c>
      <c r="EY852">
        <v>0</v>
      </c>
      <c r="EZ852">
        <v>0</v>
      </c>
      <c r="FA852">
        <v>0</v>
      </c>
      <c r="FB852">
        <v>2</v>
      </c>
      <c r="FC852">
        <v>0</v>
      </c>
      <c r="FD852">
        <v>0</v>
      </c>
      <c r="FE852">
        <v>0</v>
      </c>
      <c r="FF852">
        <v>0</v>
      </c>
      <c r="FG852">
        <v>0</v>
      </c>
      <c r="FH852">
        <v>0</v>
      </c>
      <c r="FI852">
        <v>0</v>
      </c>
      <c r="FJ852">
        <v>1</v>
      </c>
      <c r="FK852">
        <v>1</v>
      </c>
      <c r="FL852">
        <v>1</v>
      </c>
      <c r="FM852">
        <v>6</v>
      </c>
      <c r="FN852">
        <v>84</v>
      </c>
      <c r="FO852">
        <v>67</v>
      </c>
      <c r="FP852">
        <v>29</v>
      </c>
      <c r="FQ852">
        <v>3</v>
      </c>
      <c r="FR852">
        <v>0</v>
      </c>
      <c r="FS852">
        <v>2</v>
      </c>
      <c r="FT852">
        <v>3</v>
      </c>
      <c r="FU852">
        <v>4</v>
      </c>
      <c r="FV852">
        <v>6</v>
      </c>
      <c r="FW852">
        <v>2</v>
      </c>
      <c r="FX852">
        <v>3</v>
      </c>
      <c r="FY852">
        <v>0</v>
      </c>
      <c r="FZ852">
        <v>1</v>
      </c>
      <c r="GA852">
        <v>0</v>
      </c>
      <c r="GB852">
        <v>2</v>
      </c>
      <c r="GC852">
        <v>2</v>
      </c>
      <c r="GD852">
        <v>0</v>
      </c>
      <c r="GE852">
        <v>0</v>
      </c>
      <c r="GF852">
        <v>0</v>
      </c>
      <c r="GG852">
        <v>1</v>
      </c>
      <c r="GH852">
        <v>1</v>
      </c>
      <c r="GI852">
        <v>0</v>
      </c>
      <c r="GJ852">
        <v>1</v>
      </c>
      <c r="GK852">
        <v>2</v>
      </c>
      <c r="GL852">
        <v>0</v>
      </c>
      <c r="GM852">
        <v>5</v>
      </c>
      <c r="GN852">
        <v>67</v>
      </c>
      <c r="GO852">
        <v>185</v>
      </c>
      <c r="GP852">
        <v>128</v>
      </c>
      <c r="GQ852">
        <v>22</v>
      </c>
      <c r="GR852">
        <v>7</v>
      </c>
      <c r="GS852">
        <v>3</v>
      </c>
      <c r="GT852">
        <v>5</v>
      </c>
      <c r="GU852">
        <v>0</v>
      </c>
      <c r="GV852">
        <v>8</v>
      </c>
      <c r="GW852">
        <v>1</v>
      </c>
      <c r="GX852">
        <v>1</v>
      </c>
      <c r="GY852">
        <v>1</v>
      </c>
      <c r="GZ852">
        <v>3</v>
      </c>
      <c r="HA852">
        <v>0</v>
      </c>
      <c r="HB852">
        <v>2</v>
      </c>
      <c r="HC852">
        <v>0</v>
      </c>
      <c r="HD852">
        <v>0</v>
      </c>
      <c r="HE852">
        <v>0</v>
      </c>
      <c r="HF852">
        <v>0</v>
      </c>
      <c r="HG852">
        <v>4</v>
      </c>
      <c r="HH852">
        <v>185</v>
      </c>
      <c r="HI852">
        <v>5</v>
      </c>
      <c r="HJ852">
        <v>3</v>
      </c>
      <c r="HK852">
        <v>0</v>
      </c>
      <c r="HL852">
        <v>1</v>
      </c>
      <c r="HM852">
        <v>0</v>
      </c>
      <c r="HN852">
        <v>1</v>
      </c>
      <c r="HO852">
        <v>0</v>
      </c>
      <c r="HP852">
        <v>0</v>
      </c>
      <c r="HQ852">
        <v>0</v>
      </c>
      <c r="HR852">
        <v>0</v>
      </c>
      <c r="HS852">
        <v>0</v>
      </c>
      <c r="HT852">
        <v>0</v>
      </c>
      <c r="HU852">
        <v>0</v>
      </c>
      <c r="HV852">
        <v>5</v>
      </c>
      <c r="HW852">
        <v>6</v>
      </c>
      <c r="HX852">
        <v>2</v>
      </c>
      <c r="HY852">
        <v>0</v>
      </c>
      <c r="HZ852">
        <v>0</v>
      </c>
      <c r="IA852">
        <v>0</v>
      </c>
      <c r="IB852">
        <v>0</v>
      </c>
      <c r="IC852">
        <v>0</v>
      </c>
      <c r="ID852">
        <v>0</v>
      </c>
      <c r="IE852">
        <v>0</v>
      </c>
      <c r="IF852">
        <v>0</v>
      </c>
      <c r="IG852">
        <v>1</v>
      </c>
      <c r="IH852">
        <v>0</v>
      </c>
      <c r="II852">
        <v>0</v>
      </c>
      <c r="IJ852">
        <v>2</v>
      </c>
      <c r="IK852">
        <v>1</v>
      </c>
      <c r="IL852">
        <v>6</v>
      </c>
      <c r="IM852">
        <v>32</v>
      </c>
      <c r="IN852">
        <v>16</v>
      </c>
      <c r="IO852">
        <v>3</v>
      </c>
      <c r="IP852">
        <v>8</v>
      </c>
      <c r="IQ852">
        <v>1</v>
      </c>
      <c r="IR852">
        <v>0</v>
      </c>
      <c r="IS852">
        <v>0</v>
      </c>
      <c r="IT852">
        <v>0</v>
      </c>
      <c r="IU852">
        <v>0</v>
      </c>
      <c r="IV852">
        <v>0</v>
      </c>
      <c r="IW852">
        <v>0</v>
      </c>
      <c r="IX852">
        <v>4</v>
      </c>
      <c r="IY852">
        <v>0</v>
      </c>
      <c r="IZ852">
        <v>0</v>
      </c>
      <c r="JA852">
        <v>0</v>
      </c>
      <c r="JB852">
        <v>0</v>
      </c>
      <c r="JC852">
        <v>0</v>
      </c>
      <c r="JD852">
        <v>0</v>
      </c>
      <c r="JE852">
        <v>0</v>
      </c>
      <c r="JF852">
        <v>0</v>
      </c>
      <c r="JG852">
        <v>0</v>
      </c>
      <c r="JH852">
        <v>0</v>
      </c>
      <c r="JI852">
        <v>0</v>
      </c>
      <c r="JJ852">
        <v>0</v>
      </c>
      <c r="JK852">
        <v>0</v>
      </c>
      <c r="JL852">
        <v>32</v>
      </c>
    </row>
    <row r="853" spans="1:272">
      <c r="A853" t="s">
        <v>90</v>
      </c>
      <c r="B853" t="s">
        <v>1</v>
      </c>
      <c r="C853" t="str">
        <f>"166101"</f>
        <v>166101</v>
      </c>
      <c r="D853" t="s">
        <v>89</v>
      </c>
      <c r="E853">
        <v>25</v>
      </c>
      <c r="F853">
        <v>1522</v>
      </c>
      <c r="G853">
        <v>1170</v>
      </c>
      <c r="H853">
        <v>302</v>
      </c>
      <c r="I853">
        <v>868</v>
      </c>
      <c r="J853">
        <v>0</v>
      </c>
      <c r="K853">
        <v>3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868</v>
      </c>
      <c r="T853">
        <v>0</v>
      </c>
      <c r="U853">
        <v>0</v>
      </c>
      <c r="V853">
        <v>868</v>
      </c>
      <c r="W853">
        <v>14</v>
      </c>
      <c r="X853">
        <v>7</v>
      </c>
      <c r="Y853">
        <v>5</v>
      </c>
      <c r="Z853">
        <v>0</v>
      </c>
      <c r="AA853">
        <v>854</v>
      </c>
      <c r="AB853">
        <v>204</v>
      </c>
      <c r="AC853">
        <v>25</v>
      </c>
      <c r="AD853">
        <v>67</v>
      </c>
      <c r="AE853">
        <v>77</v>
      </c>
      <c r="AF853">
        <v>14</v>
      </c>
      <c r="AG853">
        <v>1</v>
      </c>
      <c r="AH853">
        <v>5</v>
      </c>
      <c r="AI853">
        <v>1</v>
      </c>
      <c r="AJ853">
        <v>0</v>
      </c>
      <c r="AK853">
        <v>0</v>
      </c>
      <c r="AL853">
        <v>1</v>
      </c>
      <c r="AM853">
        <v>0</v>
      </c>
      <c r="AN853">
        <v>2</v>
      </c>
      <c r="AO853">
        <v>0</v>
      </c>
      <c r="AP853">
        <v>0</v>
      </c>
      <c r="AQ853">
        <v>3</v>
      </c>
      <c r="AR853">
        <v>0</v>
      </c>
      <c r="AS853">
        <v>2</v>
      </c>
      <c r="AT853">
        <v>0</v>
      </c>
      <c r="AU853">
        <v>0</v>
      </c>
      <c r="AV853">
        <v>1</v>
      </c>
      <c r="AW853">
        <v>1</v>
      </c>
      <c r="AX853">
        <v>0</v>
      </c>
      <c r="AY853">
        <v>0</v>
      </c>
      <c r="AZ853">
        <v>4</v>
      </c>
      <c r="BA853">
        <v>204</v>
      </c>
      <c r="BB853">
        <v>272</v>
      </c>
      <c r="BC853">
        <v>82</v>
      </c>
      <c r="BD853">
        <v>3</v>
      </c>
      <c r="BE853">
        <v>23</v>
      </c>
      <c r="BF853">
        <v>47</v>
      </c>
      <c r="BG853">
        <v>5</v>
      </c>
      <c r="BH853">
        <v>38</v>
      </c>
      <c r="BI853">
        <v>4</v>
      </c>
      <c r="BJ853">
        <v>1</v>
      </c>
      <c r="BK853">
        <v>24</v>
      </c>
      <c r="BL853">
        <v>9</v>
      </c>
      <c r="BM853">
        <v>2</v>
      </c>
      <c r="BN853">
        <v>1</v>
      </c>
      <c r="BO853">
        <v>13</v>
      </c>
      <c r="BP853">
        <v>5</v>
      </c>
      <c r="BQ853">
        <v>2</v>
      </c>
      <c r="BR853">
        <v>1</v>
      </c>
      <c r="BS853">
        <v>2</v>
      </c>
      <c r="BT853">
        <v>0</v>
      </c>
      <c r="BU853">
        <v>4</v>
      </c>
      <c r="BV853">
        <v>3</v>
      </c>
      <c r="BW853">
        <v>0</v>
      </c>
      <c r="BX853">
        <v>1</v>
      </c>
      <c r="BY853">
        <v>2</v>
      </c>
      <c r="BZ853">
        <v>272</v>
      </c>
      <c r="CA853">
        <v>35</v>
      </c>
      <c r="CB853">
        <v>15</v>
      </c>
      <c r="CC853">
        <v>10</v>
      </c>
      <c r="CD853">
        <v>1</v>
      </c>
      <c r="CE853">
        <v>0</v>
      </c>
      <c r="CF853">
        <v>0</v>
      </c>
      <c r="CG853">
        <v>2</v>
      </c>
      <c r="CH853">
        <v>2</v>
      </c>
      <c r="CI853">
        <v>0</v>
      </c>
      <c r="CJ853">
        <v>0</v>
      </c>
      <c r="CK853">
        <v>1</v>
      </c>
      <c r="CL853">
        <v>0</v>
      </c>
      <c r="CM853">
        <v>0</v>
      </c>
      <c r="CN853">
        <v>0</v>
      </c>
      <c r="CO853">
        <v>4</v>
      </c>
      <c r="CP853">
        <v>35</v>
      </c>
      <c r="CQ853">
        <v>41</v>
      </c>
      <c r="CR853">
        <v>19</v>
      </c>
      <c r="CS853">
        <v>4</v>
      </c>
      <c r="CT853">
        <v>2</v>
      </c>
      <c r="CU853">
        <v>0</v>
      </c>
      <c r="CV853">
        <v>3</v>
      </c>
      <c r="CW853">
        <v>0</v>
      </c>
      <c r="CX853">
        <v>0</v>
      </c>
      <c r="CY853">
        <v>2</v>
      </c>
      <c r="CZ853">
        <v>4</v>
      </c>
      <c r="DA853">
        <v>0</v>
      </c>
      <c r="DB853">
        <v>0</v>
      </c>
      <c r="DC853">
        <v>0</v>
      </c>
      <c r="DD853">
        <v>1</v>
      </c>
      <c r="DE853">
        <v>1</v>
      </c>
      <c r="DF853">
        <v>0</v>
      </c>
      <c r="DG853">
        <v>0</v>
      </c>
      <c r="DH853">
        <v>0</v>
      </c>
      <c r="DI853">
        <v>1</v>
      </c>
      <c r="DJ853">
        <v>0</v>
      </c>
      <c r="DK853">
        <v>0</v>
      </c>
      <c r="DL853">
        <v>0</v>
      </c>
      <c r="DM853">
        <v>0</v>
      </c>
      <c r="DN853">
        <v>1</v>
      </c>
      <c r="DO853">
        <v>3</v>
      </c>
      <c r="DP853">
        <v>41</v>
      </c>
      <c r="DQ853">
        <v>12</v>
      </c>
      <c r="DR853">
        <v>1</v>
      </c>
      <c r="DS853">
        <v>1</v>
      </c>
      <c r="DT853">
        <v>0</v>
      </c>
      <c r="DU853">
        <v>0</v>
      </c>
      <c r="DV853">
        <v>2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2</v>
      </c>
      <c r="EG853">
        <v>0</v>
      </c>
      <c r="EH853">
        <v>0</v>
      </c>
      <c r="EI853">
        <v>0</v>
      </c>
      <c r="EJ853">
        <v>0</v>
      </c>
      <c r="EK853">
        <v>5</v>
      </c>
      <c r="EL853">
        <v>0</v>
      </c>
      <c r="EM853">
        <v>1</v>
      </c>
      <c r="EN853">
        <v>0</v>
      </c>
      <c r="EO853">
        <v>0</v>
      </c>
      <c r="EP853">
        <v>12</v>
      </c>
      <c r="EQ853">
        <v>67</v>
      </c>
      <c r="ER853">
        <v>18</v>
      </c>
      <c r="ES853">
        <v>31</v>
      </c>
      <c r="ET853">
        <v>3</v>
      </c>
      <c r="EU853">
        <v>0</v>
      </c>
      <c r="EV853">
        <v>1</v>
      </c>
      <c r="EW853">
        <v>0</v>
      </c>
      <c r="EX853">
        <v>1</v>
      </c>
      <c r="EY853">
        <v>0</v>
      </c>
      <c r="EZ853">
        <v>0</v>
      </c>
      <c r="FA853">
        <v>0</v>
      </c>
      <c r="FB853">
        <v>0</v>
      </c>
      <c r="FC853">
        <v>0</v>
      </c>
      <c r="FD853">
        <v>3</v>
      </c>
      <c r="FE853">
        <v>0</v>
      </c>
      <c r="FF853">
        <v>0</v>
      </c>
      <c r="FG853">
        <v>2</v>
      </c>
      <c r="FH853">
        <v>0</v>
      </c>
      <c r="FI853">
        <v>0</v>
      </c>
      <c r="FJ853">
        <v>0</v>
      </c>
      <c r="FK853">
        <v>1</v>
      </c>
      <c r="FL853">
        <v>1</v>
      </c>
      <c r="FM853">
        <v>6</v>
      </c>
      <c r="FN853">
        <v>67</v>
      </c>
      <c r="FO853">
        <v>72</v>
      </c>
      <c r="FP853">
        <v>33</v>
      </c>
      <c r="FQ853">
        <v>6</v>
      </c>
      <c r="FR853">
        <v>3</v>
      </c>
      <c r="FS853">
        <v>2</v>
      </c>
      <c r="FT853">
        <v>2</v>
      </c>
      <c r="FU853">
        <v>8</v>
      </c>
      <c r="FV853">
        <v>1</v>
      </c>
      <c r="FW853">
        <v>0</v>
      </c>
      <c r="FX853">
        <v>3</v>
      </c>
      <c r="FY853">
        <v>0</v>
      </c>
      <c r="FZ853">
        <v>1</v>
      </c>
      <c r="GA853">
        <v>2</v>
      </c>
      <c r="GB853">
        <v>0</v>
      </c>
      <c r="GC853">
        <v>1</v>
      </c>
      <c r="GD853">
        <v>0</v>
      </c>
      <c r="GE853">
        <v>3</v>
      </c>
      <c r="GF853">
        <v>0</v>
      </c>
      <c r="GG853">
        <v>1</v>
      </c>
      <c r="GH853">
        <v>2</v>
      </c>
      <c r="GI853">
        <v>0</v>
      </c>
      <c r="GJ853">
        <v>0</v>
      </c>
      <c r="GK853">
        <v>0</v>
      </c>
      <c r="GL853">
        <v>1</v>
      </c>
      <c r="GM853">
        <v>3</v>
      </c>
      <c r="GN853">
        <v>72</v>
      </c>
      <c r="GO853">
        <v>119</v>
      </c>
      <c r="GP853">
        <v>76</v>
      </c>
      <c r="GQ853">
        <v>12</v>
      </c>
      <c r="GR853">
        <v>8</v>
      </c>
      <c r="GS853">
        <v>0</v>
      </c>
      <c r="GT853">
        <v>6</v>
      </c>
      <c r="GU853">
        <v>0</v>
      </c>
      <c r="GV853">
        <v>8</v>
      </c>
      <c r="GW853">
        <v>0</v>
      </c>
      <c r="GX853">
        <v>3</v>
      </c>
      <c r="GY853">
        <v>0</v>
      </c>
      <c r="GZ853">
        <v>1</v>
      </c>
      <c r="HA853">
        <v>0</v>
      </c>
      <c r="HB853">
        <v>1</v>
      </c>
      <c r="HC853">
        <v>2</v>
      </c>
      <c r="HD853">
        <v>0</v>
      </c>
      <c r="HE853">
        <v>1</v>
      </c>
      <c r="HF853">
        <v>0</v>
      </c>
      <c r="HG853">
        <v>1</v>
      </c>
      <c r="HH853">
        <v>119</v>
      </c>
      <c r="HI853">
        <v>2</v>
      </c>
      <c r="HJ853">
        <v>0</v>
      </c>
      <c r="HK853">
        <v>0</v>
      </c>
      <c r="HL853">
        <v>0</v>
      </c>
      <c r="HM853">
        <v>1</v>
      </c>
      <c r="HN853">
        <v>0</v>
      </c>
      <c r="HO853">
        <v>0</v>
      </c>
      <c r="HP853">
        <v>0</v>
      </c>
      <c r="HQ853">
        <v>0</v>
      </c>
      <c r="HR853">
        <v>0</v>
      </c>
      <c r="HS853">
        <v>0</v>
      </c>
      <c r="HT853">
        <v>1</v>
      </c>
      <c r="HU853">
        <v>0</v>
      </c>
      <c r="HV853">
        <v>2</v>
      </c>
      <c r="HW853">
        <v>1</v>
      </c>
      <c r="HX853">
        <v>0</v>
      </c>
      <c r="HY853">
        <v>0</v>
      </c>
      <c r="HZ853">
        <v>0</v>
      </c>
      <c r="IA853">
        <v>0</v>
      </c>
      <c r="IB853">
        <v>0</v>
      </c>
      <c r="IC853">
        <v>0</v>
      </c>
      <c r="ID853">
        <v>0</v>
      </c>
      <c r="IE853">
        <v>0</v>
      </c>
      <c r="IF853">
        <v>0</v>
      </c>
      <c r="IG853">
        <v>0</v>
      </c>
      <c r="IH853">
        <v>1</v>
      </c>
      <c r="II853">
        <v>0</v>
      </c>
      <c r="IJ853">
        <v>0</v>
      </c>
      <c r="IK853">
        <v>0</v>
      </c>
      <c r="IL853">
        <v>1</v>
      </c>
      <c r="IM853">
        <v>29</v>
      </c>
      <c r="IN853">
        <v>19</v>
      </c>
      <c r="IO853">
        <v>1</v>
      </c>
      <c r="IP853">
        <v>6</v>
      </c>
      <c r="IQ853">
        <v>1</v>
      </c>
      <c r="IR853">
        <v>0</v>
      </c>
      <c r="IS853">
        <v>0</v>
      </c>
      <c r="IT853">
        <v>0</v>
      </c>
      <c r="IU853">
        <v>0</v>
      </c>
      <c r="IV853">
        <v>0</v>
      </c>
      <c r="IW853">
        <v>0</v>
      </c>
      <c r="IX853">
        <v>0</v>
      </c>
      <c r="IY853">
        <v>1</v>
      </c>
      <c r="IZ853">
        <v>0</v>
      </c>
      <c r="JA853">
        <v>0</v>
      </c>
      <c r="JB853">
        <v>0</v>
      </c>
      <c r="JC853">
        <v>0</v>
      </c>
      <c r="JD853">
        <v>0</v>
      </c>
      <c r="JE853">
        <v>0</v>
      </c>
      <c r="JF853">
        <v>0</v>
      </c>
      <c r="JG853">
        <v>0</v>
      </c>
      <c r="JH853">
        <v>0</v>
      </c>
      <c r="JI853">
        <v>1</v>
      </c>
      <c r="JJ853">
        <v>0</v>
      </c>
      <c r="JK853">
        <v>0</v>
      </c>
      <c r="JL853">
        <v>29</v>
      </c>
    </row>
    <row r="854" spans="1:272">
      <c r="A854" t="s">
        <v>88</v>
      </c>
      <c r="B854" t="s">
        <v>1</v>
      </c>
      <c r="C854" t="str">
        <f>"166101"</f>
        <v>166101</v>
      </c>
      <c r="D854" t="s">
        <v>23</v>
      </c>
      <c r="E854">
        <v>26</v>
      </c>
      <c r="F854">
        <v>1167</v>
      </c>
      <c r="G854">
        <v>890</v>
      </c>
      <c r="H854">
        <v>131</v>
      </c>
      <c r="I854">
        <v>759</v>
      </c>
      <c r="J854">
        <v>0</v>
      </c>
      <c r="K854">
        <v>2</v>
      </c>
      <c r="L854">
        <v>8</v>
      </c>
      <c r="M854">
        <v>7</v>
      </c>
      <c r="N854">
        <v>0</v>
      </c>
      <c r="O854">
        <v>0</v>
      </c>
      <c r="P854">
        <v>0</v>
      </c>
      <c r="Q854">
        <v>0</v>
      </c>
      <c r="R854">
        <v>7</v>
      </c>
      <c r="S854">
        <v>766</v>
      </c>
      <c r="T854">
        <v>7</v>
      </c>
      <c r="U854">
        <v>0</v>
      </c>
      <c r="V854">
        <v>766</v>
      </c>
      <c r="W854">
        <v>2</v>
      </c>
      <c r="X854">
        <v>1</v>
      </c>
      <c r="Y854">
        <v>1</v>
      </c>
      <c r="Z854">
        <v>0</v>
      </c>
      <c r="AA854">
        <v>764</v>
      </c>
      <c r="AB854">
        <v>164</v>
      </c>
      <c r="AC854">
        <v>13</v>
      </c>
      <c r="AD854">
        <v>40</v>
      </c>
      <c r="AE854">
        <v>74</v>
      </c>
      <c r="AF854">
        <v>19</v>
      </c>
      <c r="AG854">
        <v>0</v>
      </c>
      <c r="AH854">
        <v>9</v>
      </c>
      <c r="AI854">
        <v>0</v>
      </c>
      <c r="AJ854">
        <v>1</v>
      </c>
      <c r="AK854">
        <v>1</v>
      </c>
      <c r="AL854">
        <v>0</v>
      </c>
      <c r="AM854">
        <v>0</v>
      </c>
      <c r="AN854">
        <v>2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1</v>
      </c>
      <c r="AZ854">
        <v>2</v>
      </c>
      <c r="BA854">
        <v>164</v>
      </c>
      <c r="BB854">
        <v>285</v>
      </c>
      <c r="BC854">
        <v>78</v>
      </c>
      <c r="BD854">
        <v>6</v>
      </c>
      <c r="BE854">
        <v>19</v>
      </c>
      <c r="BF854">
        <v>72</v>
      </c>
      <c r="BG854">
        <v>7</v>
      </c>
      <c r="BH854">
        <v>44</v>
      </c>
      <c r="BI854">
        <v>2</v>
      </c>
      <c r="BJ854">
        <v>2</v>
      </c>
      <c r="BK854">
        <v>21</v>
      </c>
      <c r="BL854">
        <v>6</v>
      </c>
      <c r="BM854">
        <v>0</v>
      </c>
      <c r="BN854">
        <v>2</v>
      </c>
      <c r="BO854">
        <v>8</v>
      </c>
      <c r="BP854">
        <v>2</v>
      </c>
      <c r="BQ854">
        <v>0</v>
      </c>
      <c r="BR854">
        <v>0</v>
      </c>
      <c r="BS854">
        <v>0</v>
      </c>
      <c r="BT854">
        <v>3</v>
      </c>
      <c r="BU854">
        <v>3</v>
      </c>
      <c r="BV854">
        <v>4</v>
      </c>
      <c r="BW854">
        <v>3</v>
      </c>
      <c r="BX854">
        <v>0</v>
      </c>
      <c r="BY854">
        <v>3</v>
      </c>
      <c r="BZ854">
        <v>285</v>
      </c>
      <c r="CA854">
        <v>31</v>
      </c>
      <c r="CB854">
        <v>22</v>
      </c>
      <c r="CC854">
        <v>6</v>
      </c>
      <c r="CD854">
        <v>0</v>
      </c>
      <c r="CE854">
        <v>0</v>
      </c>
      <c r="CF854">
        <v>0</v>
      </c>
      <c r="CG854">
        <v>2</v>
      </c>
      <c r="CH854">
        <v>0</v>
      </c>
      <c r="CI854">
        <v>1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31</v>
      </c>
      <c r="CQ854">
        <v>37</v>
      </c>
      <c r="CR854">
        <v>23</v>
      </c>
      <c r="CS854">
        <v>1</v>
      </c>
      <c r="CT854">
        <v>0</v>
      </c>
      <c r="CU854">
        <v>0</v>
      </c>
      <c r="CV854">
        <v>2</v>
      </c>
      <c r="CW854">
        <v>1</v>
      </c>
      <c r="CX854">
        <v>1</v>
      </c>
      <c r="CY854">
        <v>1</v>
      </c>
      <c r="CZ854">
        <v>3</v>
      </c>
      <c r="DA854">
        <v>1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1</v>
      </c>
      <c r="DN854">
        <v>0</v>
      </c>
      <c r="DO854">
        <v>3</v>
      </c>
      <c r="DP854">
        <v>37</v>
      </c>
      <c r="DQ854">
        <v>9</v>
      </c>
      <c r="DR854">
        <v>7</v>
      </c>
      <c r="DS854">
        <v>0</v>
      </c>
      <c r="DT854">
        <v>0</v>
      </c>
      <c r="DU854">
        <v>1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1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  <c r="EO854">
        <v>0</v>
      </c>
      <c r="EP854">
        <v>9</v>
      </c>
      <c r="EQ854">
        <v>71</v>
      </c>
      <c r="ER854">
        <v>10</v>
      </c>
      <c r="ES854">
        <v>40</v>
      </c>
      <c r="ET854">
        <v>7</v>
      </c>
      <c r="EU854">
        <v>1</v>
      </c>
      <c r="EV854">
        <v>2</v>
      </c>
      <c r="EW854">
        <v>0</v>
      </c>
      <c r="EX854">
        <v>1</v>
      </c>
      <c r="EY854">
        <v>0</v>
      </c>
      <c r="EZ854">
        <v>0</v>
      </c>
      <c r="FA854">
        <v>1</v>
      </c>
      <c r="FB854">
        <v>0</v>
      </c>
      <c r="FC854">
        <v>2</v>
      </c>
      <c r="FD854">
        <v>0</v>
      </c>
      <c r="FE854">
        <v>0</v>
      </c>
      <c r="FF854">
        <v>0</v>
      </c>
      <c r="FG854">
        <v>1</v>
      </c>
      <c r="FH854">
        <v>0</v>
      </c>
      <c r="FI854">
        <v>0</v>
      </c>
      <c r="FJ854">
        <v>2</v>
      </c>
      <c r="FK854">
        <v>0</v>
      </c>
      <c r="FL854">
        <v>0</v>
      </c>
      <c r="FM854">
        <v>4</v>
      </c>
      <c r="FN854">
        <v>71</v>
      </c>
      <c r="FO854">
        <v>55</v>
      </c>
      <c r="FP854">
        <v>23</v>
      </c>
      <c r="FQ854">
        <v>2</v>
      </c>
      <c r="FR854">
        <v>2</v>
      </c>
      <c r="FS854">
        <v>0</v>
      </c>
      <c r="FT854">
        <v>0</v>
      </c>
      <c r="FU854">
        <v>8</v>
      </c>
      <c r="FV854">
        <v>2</v>
      </c>
      <c r="FW854">
        <v>3</v>
      </c>
      <c r="FX854">
        <v>2</v>
      </c>
      <c r="FY854">
        <v>0</v>
      </c>
      <c r="FZ854">
        <v>0</v>
      </c>
      <c r="GA854">
        <v>0</v>
      </c>
      <c r="GB854">
        <v>0</v>
      </c>
      <c r="GC854">
        <v>0</v>
      </c>
      <c r="GD854">
        <v>2</v>
      </c>
      <c r="GE854">
        <v>2</v>
      </c>
      <c r="GF854">
        <v>0</v>
      </c>
      <c r="GG854">
        <v>2</v>
      </c>
      <c r="GH854">
        <v>0</v>
      </c>
      <c r="GI854">
        <v>1</v>
      </c>
      <c r="GJ854">
        <v>1</v>
      </c>
      <c r="GK854">
        <v>2</v>
      </c>
      <c r="GL854">
        <v>0</v>
      </c>
      <c r="GM854">
        <v>3</v>
      </c>
      <c r="GN854">
        <v>55</v>
      </c>
      <c r="GO854">
        <v>91</v>
      </c>
      <c r="GP854">
        <v>56</v>
      </c>
      <c r="GQ854">
        <v>8</v>
      </c>
      <c r="GR854">
        <v>0</v>
      </c>
      <c r="GS854">
        <v>6</v>
      </c>
      <c r="GT854">
        <v>2</v>
      </c>
      <c r="GU854">
        <v>1</v>
      </c>
      <c r="GV854">
        <v>10</v>
      </c>
      <c r="GW854">
        <v>0</v>
      </c>
      <c r="GX854">
        <v>0</v>
      </c>
      <c r="GY854">
        <v>0</v>
      </c>
      <c r="GZ854">
        <v>0</v>
      </c>
      <c r="HA854">
        <v>0</v>
      </c>
      <c r="HB854">
        <v>0</v>
      </c>
      <c r="HC854">
        <v>0</v>
      </c>
      <c r="HD854">
        <v>0</v>
      </c>
      <c r="HE854">
        <v>0</v>
      </c>
      <c r="HF854">
        <v>3</v>
      </c>
      <c r="HG854">
        <v>5</v>
      </c>
      <c r="HH854">
        <v>91</v>
      </c>
      <c r="HI854">
        <v>5</v>
      </c>
      <c r="HJ854">
        <v>4</v>
      </c>
      <c r="HK854">
        <v>0</v>
      </c>
      <c r="HL854">
        <v>0</v>
      </c>
      <c r="HM854">
        <v>0</v>
      </c>
      <c r="HN854">
        <v>0</v>
      </c>
      <c r="HO854">
        <v>0</v>
      </c>
      <c r="HP854">
        <v>0</v>
      </c>
      <c r="HQ854">
        <v>0</v>
      </c>
      <c r="HR854">
        <v>0</v>
      </c>
      <c r="HS854">
        <v>0</v>
      </c>
      <c r="HT854">
        <v>0</v>
      </c>
      <c r="HU854">
        <v>1</v>
      </c>
      <c r="HV854">
        <v>5</v>
      </c>
      <c r="HW854">
        <v>2</v>
      </c>
      <c r="HX854">
        <v>0</v>
      </c>
      <c r="HY854">
        <v>0</v>
      </c>
      <c r="HZ854">
        <v>0</v>
      </c>
      <c r="IA854">
        <v>0</v>
      </c>
      <c r="IB854">
        <v>0</v>
      </c>
      <c r="IC854">
        <v>0</v>
      </c>
      <c r="ID854">
        <v>0</v>
      </c>
      <c r="IE854">
        <v>0</v>
      </c>
      <c r="IF854">
        <v>0</v>
      </c>
      <c r="IG854">
        <v>0</v>
      </c>
      <c r="IH854">
        <v>1</v>
      </c>
      <c r="II854">
        <v>0</v>
      </c>
      <c r="IJ854">
        <v>0</v>
      </c>
      <c r="IK854">
        <v>1</v>
      </c>
      <c r="IL854">
        <v>2</v>
      </c>
      <c r="IM854">
        <v>14</v>
      </c>
      <c r="IN854">
        <v>5</v>
      </c>
      <c r="IO854">
        <v>1</v>
      </c>
      <c r="IP854">
        <v>2</v>
      </c>
      <c r="IQ854">
        <v>1</v>
      </c>
      <c r="IR854">
        <v>0</v>
      </c>
      <c r="IS854">
        <v>0</v>
      </c>
      <c r="IT854">
        <v>1</v>
      </c>
      <c r="IU854">
        <v>0</v>
      </c>
      <c r="IV854">
        <v>0</v>
      </c>
      <c r="IW854">
        <v>1</v>
      </c>
      <c r="IX854">
        <v>2</v>
      </c>
      <c r="IY854">
        <v>0</v>
      </c>
      <c r="IZ854">
        <v>0</v>
      </c>
      <c r="JA854">
        <v>0</v>
      </c>
      <c r="JB854">
        <v>0</v>
      </c>
      <c r="JC854">
        <v>0</v>
      </c>
      <c r="JD854">
        <v>0</v>
      </c>
      <c r="JE854">
        <v>0</v>
      </c>
      <c r="JF854">
        <v>0</v>
      </c>
      <c r="JG854">
        <v>0</v>
      </c>
      <c r="JH854">
        <v>0</v>
      </c>
      <c r="JI854">
        <v>0</v>
      </c>
      <c r="JJ854">
        <v>1</v>
      </c>
      <c r="JK854">
        <v>0</v>
      </c>
      <c r="JL854">
        <v>14</v>
      </c>
    </row>
    <row r="855" spans="1:272">
      <c r="A855" t="s">
        <v>87</v>
      </c>
      <c r="B855" t="s">
        <v>1</v>
      </c>
      <c r="C855" t="str">
        <f>"166101"</f>
        <v>166101</v>
      </c>
      <c r="D855" t="s">
        <v>86</v>
      </c>
      <c r="E855">
        <v>27</v>
      </c>
      <c r="F855">
        <v>1763</v>
      </c>
      <c r="G855">
        <v>1350</v>
      </c>
      <c r="H855">
        <v>413</v>
      </c>
      <c r="I855">
        <v>937</v>
      </c>
      <c r="J855">
        <v>1</v>
      </c>
      <c r="K855">
        <v>3</v>
      </c>
      <c r="L855">
        <v>8</v>
      </c>
      <c r="M855">
        <v>8</v>
      </c>
      <c r="N855">
        <v>1</v>
      </c>
      <c r="O855">
        <v>0</v>
      </c>
      <c r="P855">
        <v>2</v>
      </c>
      <c r="Q855">
        <v>0</v>
      </c>
      <c r="R855">
        <v>5</v>
      </c>
      <c r="S855">
        <v>941</v>
      </c>
      <c r="T855">
        <v>5</v>
      </c>
      <c r="U855">
        <v>0</v>
      </c>
      <c r="V855">
        <v>941</v>
      </c>
      <c r="W855">
        <v>11</v>
      </c>
      <c r="X855">
        <v>9</v>
      </c>
      <c r="Y855">
        <v>2</v>
      </c>
      <c r="Z855">
        <v>0</v>
      </c>
      <c r="AA855">
        <v>930</v>
      </c>
      <c r="AB855">
        <v>233</v>
      </c>
      <c r="AC855">
        <v>21</v>
      </c>
      <c r="AD855">
        <v>40</v>
      </c>
      <c r="AE855">
        <v>106</v>
      </c>
      <c r="AF855">
        <v>37</v>
      </c>
      <c r="AG855">
        <v>3</v>
      </c>
      <c r="AH855">
        <v>6</v>
      </c>
      <c r="AI855">
        <v>3</v>
      </c>
      <c r="AJ855">
        <v>2</v>
      </c>
      <c r="AK855">
        <v>5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2</v>
      </c>
      <c r="AR855">
        <v>2</v>
      </c>
      <c r="AS855">
        <v>1</v>
      </c>
      <c r="AT855">
        <v>1</v>
      </c>
      <c r="AU855">
        <v>1</v>
      </c>
      <c r="AV855">
        <v>0</v>
      </c>
      <c r="AW855">
        <v>0</v>
      </c>
      <c r="AX855">
        <v>0</v>
      </c>
      <c r="AY855">
        <v>1</v>
      </c>
      <c r="AZ855">
        <v>1</v>
      </c>
      <c r="BA855">
        <v>233</v>
      </c>
      <c r="BB855">
        <v>298</v>
      </c>
      <c r="BC855">
        <v>76</v>
      </c>
      <c r="BD855">
        <v>11</v>
      </c>
      <c r="BE855">
        <v>23</v>
      </c>
      <c r="BF855">
        <v>75</v>
      </c>
      <c r="BG855">
        <v>7</v>
      </c>
      <c r="BH855">
        <v>35</v>
      </c>
      <c r="BI855">
        <v>0</v>
      </c>
      <c r="BJ855">
        <v>1</v>
      </c>
      <c r="BK855">
        <v>19</v>
      </c>
      <c r="BL855">
        <v>8</v>
      </c>
      <c r="BM855">
        <v>0</v>
      </c>
      <c r="BN855">
        <v>3</v>
      </c>
      <c r="BO855">
        <v>17</v>
      </c>
      <c r="BP855">
        <v>3</v>
      </c>
      <c r="BQ855">
        <v>1</v>
      </c>
      <c r="BR855">
        <v>0</v>
      </c>
      <c r="BS855">
        <v>1</v>
      </c>
      <c r="BT855">
        <v>0</v>
      </c>
      <c r="BU855">
        <v>5</v>
      </c>
      <c r="BV855">
        <v>2</v>
      </c>
      <c r="BW855">
        <v>4</v>
      </c>
      <c r="BX855">
        <v>3</v>
      </c>
      <c r="BY855">
        <v>4</v>
      </c>
      <c r="BZ855">
        <v>298</v>
      </c>
      <c r="CA855">
        <v>40</v>
      </c>
      <c r="CB855">
        <v>21</v>
      </c>
      <c r="CC855">
        <v>5</v>
      </c>
      <c r="CD855">
        <v>0</v>
      </c>
      <c r="CE855">
        <v>2</v>
      </c>
      <c r="CF855">
        <v>1</v>
      </c>
      <c r="CG855">
        <v>1</v>
      </c>
      <c r="CH855">
        <v>1</v>
      </c>
      <c r="CI855">
        <v>1</v>
      </c>
      <c r="CJ855">
        <v>0</v>
      </c>
      <c r="CK855">
        <v>0</v>
      </c>
      <c r="CL855">
        <v>0</v>
      </c>
      <c r="CM855">
        <v>0</v>
      </c>
      <c r="CN855">
        <v>4</v>
      </c>
      <c r="CO855">
        <v>4</v>
      </c>
      <c r="CP855">
        <v>40</v>
      </c>
      <c r="CQ855">
        <v>31</v>
      </c>
      <c r="CR855">
        <v>16</v>
      </c>
      <c r="CS855">
        <v>0</v>
      </c>
      <c r="CT855">
        <v>0</v>
      </c>
      <c r="CU855">
        <v>0</v>
      </c>
      <c r="CV855">
        <v>2</v>
      </c>
      <c r="CW855">
        <v>2</v>
      </c>
      <c r="CX855">
        <v>2</v>
      </c>
      <c r="CY855">
        <v>2</v>
      </c>
      <c r="CZ855">
        <v>2</v>
      </c>
      <c r="DA855">
        <v>1</v>
      </c>
      <c r="DB855">
        <v>0</v>
      </c>
      <c r="DC855">
        <v>0</v>
      </c>
      <c r="DD855">
        <v>1</v>
      </c>
      <c r="DE855">
        <v>1</v>
      </c>
      <c r="DF855">
        <v>0</v>
      </c>
      <c r="DG855">
        <v>1</v>
      </c>
      <c r="DH855">
        <v>1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31</v>
      </c>
      <c r="DQ855">
        <v>16</v>
      </c>
      <c r="DR855">
        <v>3</v>
      </c>
      <c r="DS855">
        <v>0</v>
      </c>
      <c r="DT855">
        <v>0</v>
      </c>
      <c r="DU855">
        <v>7</v>
      </c>
      <c r="DV855">
        <v>1</v>
      </c>
      <c r="DW855">
        <v>1</v>
      </c>
      <c r="DX855">
        <v>1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1</v>
      </c>
      <c r="EF855">
        <v>1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1</v>
      </c>
      <c r="EP855">
        <v>16</v>
      </c>
      <c r="EQ855">
        <v>96</v>
      </c>
      <c r="ER855">
        <v>26</v>
      </c>
      <c r="ES855">
        <v>41</v>
      </c>
      <c r="ET855">
        <v>8</v>
      </c>
      <c r="EU855">
        <v>4</v>
      </c>
      <c r="EV855">
        <v>0</v>
      </c>
      <c r="EW855">
        <v>0</v>
      </c>
      <c r="EX855">
        <v>0</v>
      </c>
      <c r="EY855">
        <v>1</v>
      </c>
      <c r="EZ855">
        <v>0</v>
      </c>
      <c r="FA855">
        <v>3</v>
      </c>
      <c r="FB855">
        <v>3</v>
      </c>
      <c r="FC855">
        <v>0</v>
      </c>
      <c r="FD855">
        <v>0</v>
      </c>
      <c r="FE855">
        <v>1</v>
      </c>
      <c r="FF855">
        <v>0</v>
      </c>
      <c r="FG855">
        <v>0</v>
      </c>
      <c r="FH855">
        <v>0</v>
      </c>
      <c r="FI855">
        <v>0</v>
      </c>
      <c r="FJ855">
        <v>0</v>
      </c>
      <c r="FK855">
        <v>0</v>
      </c>
      <c r="FL855">
        <v>0</v>
      </c>
      <c r="FM855">
        <v>9</v>
      </c>
      <c r="FN855">
        <v>96</v>
      </c>
      <c r="FO855">
        <v>94</v>
      </c>
      <c r="FP855">
        <v>42</v>
      </c>
      <c r="FQ855">
        <v>5</v>
      </c>
      <c r="FR855">
        <v>4</v>
      </c>
      <c r="FS855">
        <v>5</v>
      </c>
      <c r="FT855">
        <v>4</v>
      </c>
      <c r="FU855">
        <v>13</v>
      </c>
      <c r="FV855">
        <v>1</v>
      </c>
      <c r="FW855">
        <v>1</v>
      </c>
      <c r="FX855">
        <v>2</v>
      </c>
      <c r="FY855">
        <v>0</v>
      </c>
      <c r="FZ855">
        <v>1</v>
      </c>
      <c r="GA855">
        <v>0</v>
      </c>
      <c r="GB855">
        <v>0</v>
      </c>
      <c r="GC855">
        <v>2</v>
      </c>
      <c r="GD855">
        <v>1</v>
      </c>
      <c r="GE855">
        <v>2</v>
      </c>
      <c r="GF855">
        <v>1</v>
      </c>
      <c r="GG855">
        <v>3</v>
      </c>
      <c r="GH855">
        <v>0</v>
      </c>
      <c r="GI855">
        <v>0</v>
      </c>
      <c r="GJ855">
        <v>0</v>
      </c>
      <c r="GK855">
        <v>2</v>
      </c>
      <c r="GL855">
        <v>1</v>
      </c>
      <c r="GM855">
        <v>4</v>
      </c>
      <c r="GN855">
        <v>94</v>
      </c>
      <c r="GO855">
        <v>103</v>
      </c>
      <c r="GP855">
        <v>74</v>
      </c>
      <c r="GQ855">
        <v>5</v>
      </c>
      <c r="GR855">
        <v>4</v>
      </c>
      <c r="GS855">
        <v>2</v>
      </c>
      <c r="GT855">
        <v>3</v>
      </c>
      <c r="GU855">
        <v>0</v>
      </c>
      <c r="GV855">
        <v>8</v>
      </c>
      <c r="GW855">
        <v>1</v>
      </c>
      <c r="GX855">
        <v>0</v>
      </c>
      <c r="GY855">
        <v>2</v>
      </c>
      <c r="GZ855">
        <v>1</v>
      </c>
      <c r="HA855">
        <v>0</v>
      </c>
      <c r="HB855">
        <v>1</v>
      </c>
      <c r="HC855">
        <v>0</v>
      </c>
      <c r="HD855">
        <v>0</v>
      </c>
      <c r="HE855">
        <v>2</v>
      </c>
      <c r="HF855">
        <v>0</v>
      </c>
      <c r="HG855">
        <v>0</v>
      </c>
      <c r="HH855">
        <v>103</v>
      </c>
      <c r="HI855">
        <v>4</v>
      </c>
      <c r="HJ855">
        <v>2</v>
      </c>
      <c r="HK855">
        <v>1</v>
      </c>
      <c r="HL855">
        <v>0</v>
      </c>
      <c r="HM855">
        <v>0</v>
      </c>
      <c r="HN855">
        <v>0</v>
      </c>
      <c r="HO855">
        <v>0</v>
      </c>
      <c r="HP855">
        <v>0</v>
      </c>
      <c r="HQ855">
        <v>1</v>
      </c>
      <c r="HR855">
        <v>0</v>
      </c>
      <c r="HS855">
        <v>0</v>
      </c>
      <c r="HT855">
        <v>0</v>
      </c>
      <c r="HU855">
        <v>0</v>
      </c>
      <c r="HV855">
        <v>4</v>
      </c>
      <c r="HW855">
        <v>1</v>
      </c>
      <c r="HX855">
        <v>1</v>
      </c>
      <c r="HY855">
        <v>0</v>
      </c>
      <c r="HZ855">
        <v>0</v>
      </c>
      <c r="IA855">
        <v>0</v>
      </c>
      <c r="IB855">
        <v>0</v>
      </c>
      <c r="IC855">
        <v>0</v>
      </c>
      <c r="ID855">
        <v>0</v>
      </c>
      <c r="IE855">
        <v>0</v>
      </c>
      <c r="IF855">
        <v>0</v>
      </c>
      <c r="IG855">
        <v>0</v>
      </c>
      <c r="IH855">
        <v>0</v>
      </c>
      <c r="II855">
        <v>0</v>
      </c>
      <c r="IJ855">
        <v>0</v>
      </c>
      <c r="IK855">
        <v>0</v>
      </c>
      <c r="IL855">
        <v>1</v>
      </c>
      <c r="IM855">
        <v>14</v>
      </c>
      <c r="IN855">
        <v>8</v>
      </c>
      <c r="IO855">
        <v>3</v>
      </c>
      <c r="IP855">
        <v>1</v>
      </c>
      <c r="IQ855">
        <v>0</v>
      </c>
      <c r="IR855">
        <v>0</v>
      </c>
      <c r="IS855">
        <v>0</v>
      </c>
      <c r="IT855">
        <v>0</v>
      </c>
      <c r="IU855">
        <v>0</v>
      </c>
      <c r="IV855">
        <v>0</v>
      </c>
      <c r="IW855">
        <v>0</v>
      </c>
      <c r="IX855">
        <v>0</v>
      </c>
      <c r="IY855">
        <v>0</v>
      </c>
      <c r="IZ855">
        <v>1</v>
      </c>
      <c r="JA855">
        <v>0</v>
      </c>
      <c r="JB855">
        <v>0</v>
      </c>
      <c r="JC855">
        <v>0</v>
      </c>
      <c r="JD855">
        <v>0</v>
      </c>
      <c r="JE855">
        <v>0</v>
      </c>
      <c r="JF855">
        <v>0</v>
      </c>
      <c r="JG855">
        <v>0</v>
      </c>
      <c r="JH855">
        <v>0</v>
      </c>
      <c r="JI855">
        <v>0</v>
      </c>
      <c r="JJ855">
        <v>1</v>
      </c>
      <c r="JK855">
        <v>0</v>
      </c>
      <c r="JL855">
        <v>14</v>
      </c>
    </row>
    <row r="856" spans="1:272">
      <c r="A856" t="s">
        <v>85</v>
      </c>
      <c r="B856" t="s">
        <v>1</v>
      </c>
      <c r="C856" t="str">
        <f>"166101"</f>
        <v>166101</v>
      </c>
      <c r="D856" t="s">
        <v>84</v>
      </c>
      <c r="E856">
        <v>28</v>
      </c>
      <c r="F856">
        <v>2433</v>
      </c>
      <c r="G856">
        <v>1870</v>
      </c>
      <c r="H856">
        <v>458</v>
      </c>
      <c r="I856">
        <v>1412</v>
      </c>
      <c r="J856">
        <v>0</v>
      </c>
      <c r="K856">
        <v>23</v>
      </c>
      <c r="L856">
        <v>2</v>
      </c>
      <c r="M856">
        <v>2</v>
      </c>
      <c r="N856">
        <v>0</v>
      </c>
      <c r="O856">
        <v>0</v>
      </c>
      <c r="P856">
        <v>0</v>
      </c>
      <c r="Q856">
        <v>0</v>
      </c>
      <c r="R856">
        <v>2</v>
      </c>
      <c r="S856">
        <v>1414</v>
      </c>
      <c r="T856">
        <v>2</v>
      </c>
      <c r="U856">
        <v>0</v>
      </c>
      <c r="V856">
        <v>1414</v>
      </c>
      <c r="W856">
        <v>26</v>
      </c>
      <c r="X856">
        <v>17</v>
      </c>
      <c r="Y856">
        <v>9</v>
      </c>
      <c r="Z856">
        <v>0</v>
      </c>
      <c r="AA856">
        <v>1388</v>
      </c>
      <c r="AB856">
        <v>265</v>
      </c>
      <c r="AC856">
        <v>30</v>
      </c>
      <c r="AD856">
        <v>60</v>
      </c>
      <c r="AE856">
        <v>117</v>
      </c>
      <c r="AF856">
        <v>19</v>
      </c>
      <c r="AG856">
        <v>2</v>
      </c>
      <c r="AH856">
        <v>5</v>
      </c>
      <c r="AI856">
        <v>6</v>
      </c>
      <c r="AJ856">
        <v>0</v>
      </c>
      <c r="AK856">
        <v>7</v>
      </c>
      <c r="AL856">
        <v>2</v>
      </c>
      <c r="AM856">
        <v>0</v>
      </c>
      <c r="AN856">
        <v>1</v>
      </c>
      <c r="AO856">
        <v>2</v>
      </c>
      <c r="AP856">
        <v>1</v>
      </c>
      <c r="AQ856">
        <v>0</v>
      </c>
      <c r="AR856">
        <v>0</v>
      </c>
      <c r="AS856">
        <v>5</v>
      </c>
      <c r="AT856">
        <v>0</v>
      </c>
      <c r="AU856">
        <v>3</v>
      </c>
      <c r="AV856">
        <v>1</v>
      </c>
      <c r="AW856">
        <v>0</v>
      </c>
      <c r="AX856">
        <v>1</v>
      </c>
      <c r="AY856">
        <v>2</v>
      </c>
      <c r="AZ856">
        <v>1</v>
      </c>
      <c r="BA856">
        <v>265</v>
      </c>
      <c r="BB856">
        <v>435</v>
      </c>
      <c r="BC856">
        <v>125</v>
      </c>
      <c r="BD856">
        <v>6</v>
      </c>
      <c r="BE856">
        <v>37</v>
      </c>
      <c r="BF856">
        <v>76</v>
      </c>
      <c r="BG856">
        <v>10</v>
      </c>
      <c r="BH856">
        <v>75</v>
      </c>
      <c r="BI856">
        <v>5</v>
      </c>
      <c r="BJ856">
        <v>6</v>
      </c>
      <c r="BK856">
        <v>45</v>
      </c>
      <c r="BL856">
        <v>6</v>
      </c>
      <c r="BM856">
        <v>3</v>
      </c>
      <c r="BN856">
        <v>1</v>
      </c>
      <c r="BO856">
        <v>15</v>
      </c>
      <c r="BP856">
        <v>0</v>
      </c>
      <c r="BQ856">
        <v>2</v>
      </c>
      <c r="BR856">
        <v>2</v>
      </c>
      <c r="BS856">
        <v>1</v>
      </c>
      <c r="BT856">
        <v>0</v>
      </c>
      <c r="BU856">
        <v>7</v>
      </c>
      <c r="BV856">
        <v>4</v>
      </c>
      <c r="BW856">
        <v>3</v>
      </c>
      <c r="BX856">
        <v>1</v>
      </c>
      <c r="BY856">
        <v>5</v>
      </c>
      <c r="BZ856">
        <v>435</v>
      </c>
      <c r="CA856">
        <v>40</v>
      </c>
      <c r="CB856">
        <v>24</v>
      </c>
      <c r="CC856">
        <v>6</v>
      </c>
      <c r="CD856">
        <v>0</v>
      </c>
      <c r="CE856">
        <v>1</v>
      </c>
      <c r="CF856">
        <v>2</v>
      </c>
      <c r="CG856">
        <v>2</v>
      </c>
      <c r="CH856">
        <v>1</v>
      </c>
      <c r="CI856">
        <v>0</v>
      </c>
      <c r="CJ856">
        <v>0</v>
      </c>
      <c r="CK856">
        <v>0</v>
      </c>
      <c r="CL856">
        <v>1</v>
      </c>
      <c r="CM856">
        <v>1</v>
      </c>
      <c r="CN856">
        <v>0</v>
      </c>
      <c r="CO856">
        <v>2</v>
      </c>
      <c r="CP856">
        <v>40</v>
      </c>
      <c r="CQ856">
        <v>63</v>
      </c>
      <c r="CR856">
        <v>35</v>
      </c>
      <c r="CS856">
        <v>2</v>
      </c>
      <c r="CT856">
        <v>3</v>
      </c>
      <c r="CU856">
        <v>0</v>
      </c>
      <c r="CV856">
        <v>2</v>
      </c>
      <c r="CW856">
        <v>3</v>
      </c>
      <c r="CX856">
        <v>2</v>
      </c>
      <c r="CY856">
        <v>3</v>
      </c>
      <c r="CZ856">
        <v>2</v>
      </c>
      <c r="DA856">
        <v>1</v>
      </c>
      <c r="DB856">
        <v>1</v>
      </c>
      <c r="DC856">
        <v>0</v>
      </c>
      <c r="DD856">
        <v>1</v>
      </c>
      <c r="DE856">
        <v>2</v>
      </c>
      <c r="DF856">
        <v>0</v>
      </c>
      <c r="DG856">
        <v>1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1</v>
      </c>
      <c r="DN856">
        <v>0</v>
      </c>
      <c r="DO856">
        <v>4</v>
      </c>
      <c r="DP856">
        <v>63</v>
      </c>
      <c r="DQ856">
        <v>29</v>
      </c>
      <c r="DR856">
        <v>5</v>
      </c>
      <c r="DS856">
        <v>5</v>
      </c>
      <c r="DT856">
        <v>2</v>
      </c>
      <c r="DU856">
        <v>5</v>
      </c>
      <c r="DV856">
        <v>1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1</v>
      </c>
      <c r="EC856">
        <v>0</v>
      </c>
      <c r="ED856">
        <v>1</v>
      </c>
      <c r="EE856">
        <v>0</v>
      </c>
      <c r="EF856">
        <v>4</v>
      </c>
      <c r="EG856">
        <v>0</v>
      </c>
      <c r="EH856">
        <v>1</v>
      </c>
      <c r="EI856">
        <v>0</v>
      </c>
      <c r="EJ856">
        <v>0</v>
      </c>
      <c r="EK856">
        <v>3</v>
      </c>
      <c r="EL856">
        <v>0</v>
      </c>
      <c r="EM856">
        <v>0</v>
      </c>
      <c r="EN856">
        <v>0</v>
      </c>
      <c r="EO856">
        <v>1</v>
      </c>
      <c r="EP856">
        <v>29</v>
      </c>
      <c r="EQ856">
        <v>97</v>
      </c>
      <c r="ER856">
        <v>23</v>
      </c>
      <c r="ES856">
        <v>42</v>
      </c>
      <c r="ET856">
        <v>10</v>
      </c>
      <c r="EU856">
        <v>1</v>
      </c>
      <c r="EV856">
        <v>1</v>
      </c>
      <c r="EW856">
        <v>0</v>
      </c>
      <c r="EX856">
        <v>1</v>
      </c>
      <c r="EY856">
        <v>0</v>
      </c>
      <c r="EZ856">
        <v>3</v>
      </c>
      <c r="FA856">
        <v>1</v>
      </c>
      <c r="FB856">
        <v>5</v>
      </c>
      <c r="FC856">
        <v>0</v>
      </c>
      <c r="FD856">
        <v>0</v>
      </c>
      <c r="FE856">
        <v>0</v>
      </c>
      <c r="FF856">
        <v>1</v>
      </c>
      <c r="FG856">
        <v>1</v>
      </c>
      <c r="FH856">
        <v>0</v>
      </c>
      <c r="FI856">
        <v>0</v>
      </c>
      <c r="FJ856">
        <v>2</v>
      </c>
      <c r="FK856">
        <v>0</v>
      </c>
      <c r="FL856">
        <v>0</v>
      </c>
      <c r="FM856">
        <v>6</v>
      </c>
      <c r="FN856">
        <v>97</v>
      </c>
      <c r="FO856">
        <v>117</v>
      </c>
      <c r="FP856">
        <v>57</v>
      </c>
      <c r="FQ856">
        <v>7</v>
      </c>
      <c r="FR856">
        <v>7</v>
      </c>
      <c r="FS856">
        <v>11</v>
      </c>
      <c r="FT856">
        <v>2</v>
      </c>
      <c r="FU856">
        <v>6</v>
      </c>
      <c r="FV856">
        <v>3</v>
      </c>
      <c r="FW856">
        <v>0</v>
      </c>
      <c r="FX856">
        <v>4</v>
      </c>
      <c r="FY856">
        <v>0</v>
      </c>
      <c r="FZ856">
        <v>4</v>
      </c>
      <c r="GA856">
        <v>2</v>
      </c>
      <c r="GB856">
        <v>0</v>
      </c>
      <c r="GC856">
        <v>1</v>
      </c>
      <c r="GD856">
        <v>1</v>
      </c>
      <c r="GE856">
        <v>1</v>
      </c>
      <c r="GF856">
        <v>2</v>
      </c>
      <c r="GG856">
        <v>1</v>
      </c>
      <c r="GH856">
        <v>1</v>
      </c>
      <c r="GI856">
        <v>2</v>
      </c>
      <c r="GJ856">
        <v>1</v>
      </c>
      <c r="GK856">
        <v>1</v>
      </c>
      <c r="GL856">
        <v>2</v>
      </c>
      <c r="GM856">
        <v>1</v>
      </c>
      <c r="GN856">
        <v>117</v>
      </c>
      <c r="GO856">
        <v>199</v>
      </c>
      <c r="GP856">
        <v>119</v>
      </c>
      <c r="GQ856">
        <v>25</v>
      </c>
      <c r="GR856">
        <v>16</v>
      </c>
      <c r="GS856">
        <v>2</v>
      </c>
      <c r="GT856">
        <v>6</v>
      </c>
      <c r="GU856">
        <v>0</v>
      </c>
      <c r="GV856">
        <v>14</v>
      </c>
      <c r="GW856">
        <v>3</v>
      </c>
      <c r="GX856">
        <v>3</v>
      </c>
      <c r="GY856">
        <v>1</v>
      </c>
      <c r="GZ856">
        <v>1</v>
      </c>
      <c r="HA856">
        <v>2</v>
      </c>
      <c r="HB856">
        <v>4</v>
      </c>
      <c r="HC856">
        <v>0</v>
      </c>
      <c r="HD856">
        <v>1</v>
      </c>
      <c r="HE856">
        <v>1</v>
      </c>
      <c r="HF856">
        <v>0</v>
      </c>
      <c r="HG856">
        <v>1</v>
      </c>
      <c r="HH856">
        <v>199</v>
      </c>
      <c r="HI856">
        <v>7</v>
      </c>
      <c r="HJ856">
        <v>4</v>
      </c>
      <c r="HK856">
        <v>1</v>
      </c>
      <c r="HL856">
        <v>0</v>
      </c>
      <c r="HM856">
        <v>0</v>
      </c>
      <c r="HN856">
        <v>0</v>
      </c>
      <c r="HO856">
        <v>0</v>
      </c>
      <c r="HP856">
        <v>0</v>
      </c>
      <c r="HQ856">
        <v>0</v>
      </c>
      <c r="HR856">
        <v>1</v>
      </c>
      <c r="HS856">
        <v>0</v>
      </c>
      <c r="HT856">
        <v>0</v>
      </c>
      <c r="HU856">
        <v>1</v>
      </c>
      <c r="HV856">
        <v>7</v>
      </c>
      <c r="HW856">
        <v>4</v>
      </c>
      <c r="HX856">
        <v>3</v>
      </c>
      <c r="HY856">
        <v>0</v>
      </c>
      <c r="HZ856">
        <v>1</v>
      </c>
      <c r="IA856">
        <v>0</v>
      </c>
      <c r="IB856">
        <v>0</v>
      </c>
      <c r="IC856">
        <v>0</v>
      </c>
      <c r="ID856">
        <v>0</v>
      </c>
      <c r="IE856">
        <v>0</v>
      </c>
      <c r="IF856">
        <v>0</v>
      </c>
      <c r="IG856">
        <v>0</v>
      </c>
      <c r="IH856">
        <v>0</v>
      </c>
      <c r="II856">
        <v>0</v>
      </c>
      <c r="IJ856">
        <v>0</v>
      </c>
      <c r="IK856">
        <v>0</v>
      </c>
      <c r="IL856">
        <v>4</v>
      </c>
      <c r="IM856">
        <v>132</v>
      </c>
      <c r="IN856">
        <v>90</v>
      </c>
      <c r="IO856">
        <v>5</v>
      </c>
      <c r="IP856">
        <v>21</v>
      </c>
      <c r="IQ856">
        <v>1</v>
      </c>
      <c r="IR856">
        <v>0</v>
      </c>
      <c r="IS856">
        <v>0</v>
      </c>
      <c r="IT856">
        <v>0</v>
      </c>
      <c r="IU856">
        <v>1</v>
      </c>
      <c r="IV856">
        <v>0</v>
      </c>
      <c r="IW856">
        <v>0</v>
      </c>
      <c r="IX856">
        <v>1</v>
      </c>
      <c r="IY856">
        <v>0</v>
      </c>
      <c r="IZ856">
        <v>0</v>
      </c>
      <c r="JA856">
        <v>0</v>
      </c>
      <c r="JB856">
        <v>1</v>
      </c>
      <c r="JC856">
        <v>0</v>
      </c>
      <c r="JD856">
        <v>9</v>
      </c>
      <c r="JE856">
        <v>1</v>
      </c>
      <c r="JF856">
        <v>0</v>
      </c>
      <c r="JG856">
        <v>0</v>
      </c>
      <c r="JH856">
        <v>1</v>
      </c>
      <c r="JI856">
        <v>1</v>
      </c>
      <c r="JJ856">
        <v>0</v>
      </c>
      <c r="JK856">
        <v>0</v>
      </c>
      <c r="JL856">
        <v>132</v>
      </c>
    </row>
    <row r="857" spans="1:272">
      <c r="A857" t="s">
        <v>83</v>
      </c>
      <c r="B857" t="s">
        <v>1</v>
      </c>
      <c r="C857" t="str">
        <f>"166101"</f>
        <v>166101</v>
      </c>
      <c r="D857" t="s">
        <v>82</v>
      </c>
      <c r="E857">
        <v>29</v>
      </c>
      <c r="F857">
        <v>1017</v>
      </c>
      <c r="G857">
        <v>780</v>
      </c>
      <c r="H857">
        <v>382</v>
      </c>
      <c r="I857">
        <v>398</v>
      </c>
      <c r="J857">
        <v>0</v>
      </c>
      <c r="K857">
        <v>3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398</v>
      </c>
      <c r="T857">
        <v>0</v>
      </c>
      <c r="U857">
        <v>0</v>
      </c>
      <c r="V857">
        <v>398</v>
      </c>
      <c r="W857">
        <v>15</v>
      </c>
      <c r="X857">
        <v>10</v>
      </c>
      <c r="Y857">
        <v>2</v>
      </c>
      <c r="Z857">
        <v>0</v>
      </c>
      <c r="AA857">
        <v>383</v>
      </c>
      <c r="AB857">
        <v>91</v>
      </c>
      <c r="AC857">
        <v>6</v>
      </c>
      <c r="AD857">
        <v>33</v>
      </c>
      <c r="AE857">
        <v>27</v>
      </c>
      <c r="AF857">
        <v>12</v>
      </c>
      <c r="AG857">
        <v>0</v>
      </c>
      <c r="AH857">
        <v>4</v>
      </c>
      <c r="AI857">
        <v>0</v>
      </c>
      <c r="AJ857">
        <v>0</v>
      </c>
      <c r="AK857">
        <v>1</v>
      </c>
      <c r="AL857">
        <v>0</v>
      </c>
      <c r="AM857">
        <v>1</v>
      </c>
      <c r="AN857">
        <v>2</v>
      </c>
      <c r="AO857">
        <v>1</v>
      </c>
      <c r="AP857">
        <v>0</v>
      </c>
      <c r="AQ857">
        <v>0</v>
      </c>
      <c r="AR857">
        <v>0</v>
      </c>
      <c r="AS857">
        <v>1</v>
      </c>
      <c r="AT857">
        <v>1</v>
      </c>
      <c r="AU857">
        <v>1</v>
      </c>
      <c r="AV857">
        <v>0</v>
      </c>
      <c r="AW857">
        <v>0</v>
      </c>
      <c r="AX857">
        <v>0</v>
      </c>
      <c r="AY857">
        <v>0</v>
      </c>
      <c r="AZ857">
        <v>1</v>
      </c>
      <c r="BA857">
        <v>91</v>
      </c>
      <c r="BB857">
        <v>97</v>
      </c>
      <c r="BC857">
        <v>28</v>
      </c>
      <c r="BD857">
        <v>6</v>
      </c>
      <c r="BE857">
        <v>3</v>
      </c>
      <c r="BF857">
        <v>22</v>
      </c>
      <c r="BG857">
        <v>2</v>
      </c>
      <c r="BH857">
        <v>11</v>
      </c>
      <c r="BI857">
        <v>1</v>
      </c>
      <c r="BJ857">
        <v>2</v>
      </c>
      <c r="BK857">
        <v>13</v>
      </c>
      <c r="BL857">
        <v>3</v>
      </c>
      <c r="BM857">
        <v>0</v>
      </c>
      <c r="BN857">
        <v>0</v>
      </c>
      <c r="BO857">
        <v>2</v>
      </c>
      <c r="BP857">
        <v>0</v>
      </c>
      <c r="BQ857">
        <v>0</v>
      </c>
      <c r="BR857">
        <v>1</v>
      </c>
      <c r="BS857">
        <v>0</v>
      </c>
      <c r="BT857">
        <v>0</v>
      </c>
      <c r="BU857">
        <v>1</v>
      </c>
      <c r="BV857">
        <v>1</v>
      </c>
      <c r="BW857">
        <v>1</v>
      </c>
      <c r="BX857">
        <v>0</v>
      </c>
      <c r="BY857">
        <v>0</v>
      </c>
      <c r="BZ857">
        <v>97</v>
      </c>
      <c r="CA857">
        <v>7</v>
      </c>
      <c r="CB857">
        <v>6</v>
      </c>
      <c r="CC857">
        <v>0</v>
      </c>
      <c r="CD857">
        <v>0</v>
      </c>
      <c r="CE857">
        <v>1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7</v>
      </c>
      <c r="CQ857">
        <v>7</v>
      </c>
      <c r="CR857">
        <v>3</v>
      </c>
      <c r="CS857">
        <v>0</v>
      </c>
      <c r="CT857">
        <v>0</v>
      </c>
      <c r="CU857">
        <v>0</v>
      </c>
      <c r="CV857">
        <v>1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2</v>
      </c>
      <c r="DK857">
        <v>0</v>
      </c>
      <c r="DL857">
        <v>0</v>
      </c>
      <c r="DM857">
        <v>0</v>
      </c>
      <c r="DN857">
        <v>0</v>
      </c>
      <c r="DO857">
        <v>1</v>
      </c>
      <c r="DP857">
        <v>7</v>
      </c>
      <c r="DQ857">
        <v>5</v>
      </c>
      <c r="DR857">
        <v>1</v>
      </c>
      <c r="DS857">
        <v>0</v>
      </c>
      <c r="DT857">
        <v>1</v>
      </c>
      <c r="DU857">
        <v>2</v>
      </c>
      <c r="DV857">
        <v>0</v>
      </c>
      <c r="DW857">
        <v>0</v>
      </c>
      <c r="DX857">
        <v>1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0</v>
      </c>
      <c r="EP857">
        <v>5</v>
      </c>
      <c r="EQ857">
        <v>10</v>
      </c>
      <c r="ER857">
        <v>4</v>
      </c>
      <c r="ES857">
        <v>4</v>
      </c>
      <c r="ET857">
        <v>1</v>
      </c>
      <c r="EU857">
        <v>0</v>
      </c>
      <c r="EV857">
        <v>0</v>
      </c>
      <c r="EW857">
        <v>0</v>
      </c>
      <c r="EX857">
        <v>1</v>
      </c>
      <c r="EY857">
        <v>0</v>
      </c>
      <c r="EZ857">
        <v>0</v>
      </c>
      <c r="FA857">
        <v>0</v>
      </c>
      <c r="FB857">
        <v>0</v>
      </c>
      <c r="FC857">
        <v>0</v>
      </c>
      <c r="FD857">
        <v>0</v>
      </c>
      <c r="FE857">
        <v>0</v>
      </c>
      <c r="FF857">
        <v>0</v>
      </c>
      <c r="FG857">
        <v>0</v>
      </c>
      <c r="FH857">
        <v>0</v>
      </c>
      <c r="FI857">
        <v>0</v>
      </c>
      <c r="FJ857">
        <v>0</v>
      </c>
      <c r="FK857">
        <v>0</v>
      </c>
      <c r="FL857">
        <v>0</v>
      </c>
      <c r="FM857">
        <v>0</v>
      </c>
      <c r="FN857">
        <v>10</v>
      </c>
      <c r="FO857">
        <v>43</v>
      </c>
      <c r="FP857">
        <v>21</v>
      </c>
      <c r="FQ857">
        <v>2</v>
      </c>
      <c r="FR857">
        <v>2</v>
      </c>
      <c r="FS857">
        <v>0</v>
      </c>
      <c r="FT857">
        <v>0</v>
      </c>
      <c r="FU857">
        <v>8</v>
      </c>
      <c r="FV857">
        <v>1</v>
      </c>
      <c r="FW857">
        <v>0</v>
      </c>
      <c r="FX857">
        <v>4</v>
      </c>
      <c r="FY857">
        <v>0</v>
      </c>
      <c r="FZ857">
        <v>0</v>
      </c>
      <c r="GA857">
        <v>0</v>
      </c>
      <c r="GB857">
        <v>0</v>
      </c>
      <c r="GC857">
        <v>1</v>
      </c>
      <c r="GD857">
        <v>0</v>
      </c>
      <c r="GE857">
        <v>0</v>
      </c>
      <c r="GF857">
        <v>1</v>
      </c>
      <c r="GG857">
        <v>0</v>
      </c>
      <c r="GH857">
        <v>1</v>
      </c>
      <c r="GI857">
        <v>0</v>
      </c>
      <c r="GJ857">
        <v>1</v>
      </c>
      <c r="GK857">
        <v>1</v>
      </c>
      <c r="GL857">
        <v>0</v>
      </c>
      <c r="GM857">
        <v>0</v>
      </c>
      <c r="GN857">
        <v>43</v>
      </c>
      <c r="GO857">
        <v>37</v>
      </c>
      <c r="GP857">
        <v>23</v>
      </c>
      <c r="GQ857">
        <v>8</v>
      </c>
      <c r="GR857">
        <v>1</v>
      </c>
      <c r="GS857">
        <v>1</v>
      </c>
      <c r="GT857">
        <v>3</v>
      </c>
      <c r="GU857">
        <v>0</v>
      </c>
      <c r="GV857">
        <v>0</v>
      </c>
      <c r="GW857">
        <v>0</v>
      </c>
      <c r="GX857">
        <v>0</v>
      </c>
      <c r="GY857">
        <v>1</v>
      </c>
      <c r="GZ857">
        <v>0</v>
      </c>
      <c r="HA857">
        <v>0</v>
      </c>
      <c r="HB857">
        <v>0</v>
      </c>
      <c r="HC857">
        <v>0</v>
      </c>
      <c r="HD857">
        <v>0</v>
      </c>
      <c r="HE857">
        <v>0</v>
      </c>
      <c r="HF857">
        <v>0</v>
      </c>
      <c r="HG857">
        <v>0</v>
      </c>
      <c r="HH857">
        <v>37</v>
      </c>
      <c r="HI857">
        <v>1</v>
      </c>
      <c r="HJ857">
        <v>0</v>
      </c>
      <c r="HK857">
        <v>0</v>
      </c>
      <c r="HL857">
        <v>0</v>
      </c>
      <c r="HM857">
        <v>0</v>
      </c>
      <c r="HN857">
        <v>0</v>
      </c>
      <c r="HO857">
        <v>0</v>
      </c>
      <c r="HP857">
        <v>0</v>
      </c>
      <c r="HQ857">
        <v>1</v>
      </c>
      <c r="HR857">
        <v>0</v>
      </c>
      <c r="HS857">
        <v>0</v>
      </c>
      <c r="HT857">
        <v>0</v>
      </c>
      <c r="HU857">
        <v>0</v>
      </c>
      <c r="HV857">
        <v>1</v>
      </c>
      <c r="HW857">
        <v>0</v>
      </c>
      <c r="HX857">
        <v>0</v>
      </c>
      <c r="HY857">
        <v>0</v>
      </c>
      <c r="HZ857">
        <v>0</v>
      </c>
      <c r="IA857">
        <v>0</v>
      </c>
      <c r="IB857">
        <v>0</v>
      </c>
      <c r="IC857">
        <v>0</v>
      </c>
      <c r="ID857">
        <v>0</v>
      </c>
      <c r="IE857">
        <v>0</v>
      </c>
      <c r="IF857">
        <v>0</v>
      </c>
      <c r="IG857">
        <v>0</v>
      </c>
      <c r="IH857">
        <v>0</v>
      </c>
      <c r="II857">
        <v>0</v>
      </c>
      <c r="IJ857">
        <v>0</v>
      </c>
      <c r="IK857">
        <v>0</v>
      </c>
      <c r="IL857">
        <v>0</v>
      </c>
      <c r="IM857">
        <v>85</v>
      </c>
      <c r="IN857">
        <v>38</v>
      </c>
      <c r="IO857">
        <v>6</v>
      </c>
      <c r="IP857">
        <v>10</v>
      </c>
      <c r="IQ857">
        <v>0</v>
      </c>
      <c r="IR857">
        <v>0</v>
      </c>
      <c r="IS857">
        <v>0</v>
      </c>
      <c r="IT857">
        <v>0</v>
      </c>
      <c r="IU857">
        <v>0</v>
      </c>
      <c r="IV857">
        <v>0</v>
      </c>
      <c r="IW857">
        <v>0</v>
      </c>
      <c r="IX857">
        <v>2</v>
      </c>
      <c r="IY857">
        <v>0</v>
      </c>
      <c r="IZ857">
        <v>0</v>
      </c>
      <c r="JA857">
        <v>0</v>
      </c>
      <c r="JB857">
        <v>0</v>
      </c>
      <c r="JC857">
        <v>1</v>
      </c>
      <c r="JD857">
        <v>26</v>
      </c>
      <c r="JE857">
        <v>0</v>
      </c>
      <c r="JF857">
        <v>0</v>
      </c>
      <c r="JG857">
        <v>0</v>
      </c>
      <c r="JH857">
        <v>0</v>
      </c>
      <c r="JI857">
        <v>0</v>
      </c>
      <c r="JJ857">
        <v>1</v>
      </c>
      <c r="JK857">
        <v>1</v>
      </c>
      <c r="JL857">
        <v>85</v>
      </c>
    </row>
    <row r="858" spans="1:272">
      <c r="A858" t="s">
        <v>81</v>
      </c>
      <c r="B858" t="s">
        <v>1</v>
      </c>
      <c r="C858" t="str">
        <f>"166101"</f>
        <v>166101</v>
      </c>
      <c r="D858" t="s">
        <v>80</v>
      </c>
      <c r="E858">
        <v>30</v>
      </c>
      <c r="F858">
        <v>1381</v>
      </c>
      <c r="G858">
        <v>1060</v>
      </c>
      <c r="H858">
        <v>380</v>
      </c>
      <c r="I858">
        <v>680</v>
      </c>
      <c r="J858">
        <v>0</v>
      </c>
      <c r="K858">
        <v>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680</v>
      </c>
      <c r="T858">
        <v>0</v>
      </c>
      <c r="U858">
        <v>0</v>
      </c>
      <c r="V858">
        <v>680</v>
      </c>
      <c r="W858">
        <v>13</v>
      </c>
      <c r="X858">
        <v>7</v>
      </c>
      <c r="Y858">
        <v>6</v>
      </c>
      <c r="Z858">
        <v>0</v>
      </c>
      <c r="AA858">
        <v>667</v>
      </c>
      <c r="AB858">
        <v>158</v>
      </c>
      <c r="AC858">
        <v>2</v>
      </c>
      <c r="AD858">
        <v>42</v>
      </c>
      <c r="AE858">
        <v>78</v>
      </c>
      <c r="AF858">
        <v>12</v>
      </c>
      <c r="AG858">
        <v>1</v>
      </c>
      <c r="AH858">
        <v>8</v>
      </c>
      <c r="AI858">
        <v>0</v>
      </c>
      <c r="AJ858">
        <v>0</v>
      </c>
      <c r="AK858">
        <v>3</v>
      </c>
      <c r="AL858">
        <v>0</v>
      </c>
      <c r="AM858">
        <v>0</v>
      </c>
      <c r="AN858">
        <v>5</v>
      </c>
      <c r="AO858">
        <v>0</v>
      </c>
      <c r="AP858">
        <v>0</v>
      </c>
      <c r="AQ858">
        <v>0</v>
      </c>
      <c r="AR858">
        <v>0</v>
      </c>
      <c r="AS858">
        <v>2</v>
      </c>
      <c r="AT858">
        <v>0</v>
      </c>
      <c r="AU858">
        <v>2</v>
      </c>
      <c r="AV858">
        <v>0</v>
      </c>
      <c r="AW858">
        <v>0</v>
      </c>
      <c r="AX858">
        <v>0</v>
      </c>
      <c r="AY858">
        <v>0</v>
      </c>
      <c r="AZ858">
        <v>3</v>
      </c>
      <c r="BA858">
        <v>158</v>
      </c>
      <c r="BB858">
        <v>185</v>
      </c>
      <c r="BC858">
        <v>43</v>
      </c>
      <c r="BD858">
        <v>3</v>
      </c>
      <c r="BE858">
        <v>16</v>
      </c>
      <c r="BF858">
        <v>46</v>
      </c>
      <c r="BG858">
        <v>5</v>
      </c>
      <c r="BH858">
        <v>20</v>
      </c>
      <c r="BI858">
        <v>4</v>
      </c>
      <c r="BJ858">
        <v>4</v>
      </c>
      <c r="BK858">
        <v>13</v>
      </c>
      <c r="BL858">
        <v>1</v>
      </c>
      <c r="BM858">
        <v>0</v>
      </c>
      <c r="BN858">
        <v>3</v>
      </c>
      <c r="BO858">
        <v>9</v>
      </c>
      <c r="BP858">
        <v>3</v>
      </c>
      <c r="BQ858">
        <v>2</v>
      </c>
      <c r="BR858">
        <v>0</v>
      </c>
      <c r="BS858">
        <v>1</v>
      </c>
      <c r="BT858">
        <v>0</v>
      </c>
      <c r="BU858">
        <v>1</v>
      </c>
      <c r="BV858">
        <v>3</v>
      </c>
      <c r="BW858">
        <v>3</v>
      </c>
      <c r="BX858">
        <v>0</v>
      </c>
      <c r="BY858">
        <v>5</v>
      </c>
      <c r="BZ858">
        <v>185</v>
      </c>
      <c r="CA858">
        <v>41</v>
      </c>
      <c r="CB858">
        <v>23</v>
      </c>
      <c r="CC858">
        <v>8</v>
      </c>
      <c r="CD858">
        <v>2</v>
      </c>
      <c r="CE858">
        <v>0</v>
      </c>
      <c r="CF858">
        <v>1</v>
      </c>
      <c r="CG858">
        <v>0</v>
      </c>
      <c r="CH858">
        <v>3</v>
      </c>
      <c r="CI858">
        <v>0</v>
      </c>
      <c r="CJ858">
        <v>1</v>
      </c>
      <c r="CK858">
        <v>1</v>
      </c>
      <c r="CL858">
        <v>1</v>
      </c>
      <c r="CM858">
        <v>0</v>
      </c>
      <c r="CN858">
        <v>1</v>
      </c>
      <c r="CO858">
        <v>0</v>
      </c>
      <c r="CP858">
        <v>41</v>
      </c>
      <c r="CQ858">
        <v>54</v>
      </c>
      <c r="CR858">
        <v>20</v>
      </c>
      <c r="CS858">
        <v>0</v>
      </c>
      <c r="CT858">
        <v>1</v>
      </c>
      <c r="CU858">
        <v>1</v>
      </c>
      <c r="CV858">
        <v>5</v>
      </c>
      <c r="CW858">
        <v>1</v>
      </c>
      <c r="CX858">
        <v>3</v>
      </c>
      <c r="CY858">
        <v>1</v>
      </c>
      <c r="CZ858">
        <v>6</v>
      </c>
      <c r="DA858">
        <v>2</v>
      </c>
      <c r="DB858">
        <v>2</v>
      </c>
      <c r="DC858">
        <v>1</v>
      </c>
      <c r="DD858">
        <v>2</v>
      </c>
      <c r="DE858">
        <v>1</v>
      </c>
      <c r="DF858">
        <v>0</v>
      </c>
      <c r="DG858">
        <v>0</v>
      </c>
      <c r="DH858">
        <v>2</v>
      </c>
      <c r="DI858">
        <v>0</v>
      </c>
      <c r="DJ858">
        <v>1</v>
      </c>
      <c r="DK858">
        <v>0</v>
      </c>
      <c r="DL858">
        <v>0</v>
      </c>
      <c r="DM858">
        <v>1</v>
      </c>
      <c r="DN858">
        <v>1</v>
      </c>
      <c r="DO858">
        <v>3</v>
      </c>
      <c r="DP858">
        <v>54</v>
      </c>
      <c r="DQ858">
        <v>6</v>
      </c>
      <c r="DR858">
        <v>2</v>
      </c>
      <c r="DS858">
        <v>0</v>
      </c>
      <c r="DT858">
        <v>0</v>
      </c>
      <c r="DU858">
        <v>1</v>
      </c>
      <c r="DV858">
        <v>1</v>
      </c>
      <c r="DW858">
        <v>1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1</v>
      </c>
      <c r="EM858">
        <v>0</v>
      </c>
      <c r="EN858">
        <v>0</v>
      </c>
      <c r="EO858">
        <v>0</v>
      </c>
      <c r="EP858">
        <v>6</v>
      </c>
      <c r="EQ858">
        <v>54</v>
      </c>
      <c r="ER858">
        <v>15</v>
      </c>
      <c r="ES858">
        <v>20</v>
      </c>
      <c r="ET858">
        <v>5</v>
      </c>
      <c r="EU858">
        <v>1</v>
      </c>
      <c r="EV858">
        <v>0</v>
      </c>
      <c r="EW858">
        <v>0</v>
      </c>
      <c r="EX858">
        <v>1</v>
      </c>
      <c r="EY858">
        <v>0</v>
      </c>
      <c r="EZ858">
        <v>0</v>
      </c>
      <c r="FA858">
        <v>0</v>
      </c>
      <c r="FB858">
        <v>1</v>
      </c>
      <c r="FC858">
        <v>0</v>
      </c>
      <c r="FD858">
        <v>1</v>
      </c>
      <c r="FE858">
        <v>0</v>
      </c>
      <c r="FF858">
        <v>0</v>
      </c>
      <c r="FG858">
        <v>1</v>
      </c>
      <c r="FH858">
        <v>0</v>
      </c>
      <c r="FI858">
        <v>2</v>
      </c>
      <c r="FJ858">
        <v>0</v>
      </c>
      <c r="FK858">
        <v>0</v>
      </c>
      <c r="FL858">
        <v>0</v>
      </c>
      <c r="FM858">
        <v>7</v>
      </c>
      <c r="FN858">
        <v>54</v>
      </c>
      <c r="FO858">
        <v>100</v>
      </c>
      <c r="FP858">
        <v>45</v>
      </c>
      <c r="FQ858">
        <v>10</v>
      </c>
      <c r="FR858">
        <v>5</v>
      </c>
      <c r="FS858">
        <v>3</v>
      </c>
      <c r="FT858">
        <v>0</v>
      </c>
      <c r="FU858">
        <v>4</v>
      </c>
      <c r="FV858">
        <v>2</v>
      </c>
      <c r="FW858">
        <v>1</v>
      </c>
      <c r="FX858">
        <v>9</v>
      </c>
      <c r="FY858">
        <v>1</v>
      </c>
      <c r="FZ858">
        <v>1</v>
      </c>
      <c r="GA858">
        <v>3</v>
      </c>
      <c r="GB858">
        <v>1</v>
      </c>
      <c r="GC858">
        <v>2</v>
      </c>
      <c r="GD858">
        <v>3</v>
      </c>
      <c r="GE858">
        <v>2</v>
      </c>
      <c r="GF858">
        <v>1</v>
      </c>
      <c r="GG858">
        <v>1</v>
      </c>
      <c r="GH858">
        <v>0</v>
      </c>
      <c r="GI858">
        <v>0</v>
      </c>
      <c r="GJ858">
        <v>1</v>
      </c>
      <c r="GK858">
        <v>1</v>
      </c>
      <c r="GL858">
        <v>0</v>
      </c>
      <c r="GM858">
        <v>4</v>
      </c>
      <c r="GN858">
        <v>100</v>
      </c>
      <c r="GO858">
        <v>62</v>
      </c>
      <c r="GP858">
        <v>34</v>
      </c>
      <c r="GQ858">
        <v>6</v>
      </c>
      <c r="GR858">
        <v>5</v>
      </c>
      <c r="GS858">
        <v>1</v>
      </c>
      <c r="GT858">
        <v>1</v>
      </c>
      <c r="GU858">
        <v>1</v>
      </c>
      <c r="GV858">
        <v>5</v>
      </c>
      <c r="GW858">
        <v>0</v>
      </c>
      <c r="GX858">
        <v>1</v>
      </c>
      <c r="GY858">
        <v>0</v>
      </c>
      <c r="GZ858">
        <v>1</v>
      </c>
      <c r="HA858">
        <v>0</v>
      </c>
      <c r="HB858">
        <v>1</v>
      </c>
      <c r="HC858">
        <v>2</v>
      </c>
      <c r="HD858">
        <v>0</v>
      </c>
      <c r="HE858">
        <v>1</v>
      </c>
      <c r="HF858">
        <v>2</v>
      </c>
      <c r="HG858">
        <v>1</v>
      </c>
      <c r="HH858">
        <v>62</v>
      </c>
      <c r="HI858">
        <v>5</v>
      </c>
      <c r="HJ858">
        <v>0</v>
      </c>
      <c r="HK858">
        <v>1</v>
      </c>
      <c r="HL858">
        <v>1</v>
      </c>
      <c r="HM858">
        <v>0</v>
      </c>
      <c r="HN858">
        <v>1</v>
      </c>
      <c r="HO858">
        <v>1</v>
      </c>
      <c r="HP858">
        <v>0</v>
      </c>
      <c r="HQ858">
        <v>1</v>
      </c>
      <c r="HR858">
        <v>0</v>
      </c>
      <c r="HS858">
        <v>0</v>
      </c>
      <c r="HT858">
        <v>0</v>
      </c>
      <c r="HU858">
        <v>0</v>
      </c>
      <c r="HV858">
        <v>5</v>
      </c>
      <c r="HW858">
        <v>1</v>
      </c>
      <c r="HX858">
        <v>0</v>
      </c>
      <c r="HY858">
        <v>0</v>
      </c>
      <c r="HZ858">
        <v>0</v>
      </c>
      <c r="IA858">
        <v>0</v>
      </c>
      <c r="IB858">
        <v>0</v>
      </c>
      <c r="IC858">
        <v>0</v>
      </c>
      <c r="ID858">
        <v>0</v>
      </c>
      <c r="IE858">
        <v>0</v>
      </c>
      <c r="IF858">
        <v>0</v>
      </c>
      <c r="IG858">
        <v>0</v>
      </c>
      <c r="IH858">
        <v>0</v>
      </c>
      <c r="II858">
        <v>0</v>
      </c>
      <c r="IJ858">
        <v>0</v>
      </c>
      <c r="IK858">
        <v>1</v>
      </c>
      <c r="IL858">
        <v>1</v>
      </c>
      <c r="IM858">
        <v>1</v>
      </c>
      <c r="IN858">
        <v>0</v>
      </c>
      <c r="IO858">
        <v>0</v>
      </c>
      <c r="IP858">
        <v>0</v>
      </c>
      <c r="IQ858">
        <v>0</v>
      </c>
      <c r="IR858">
        <v>0</v>
      </c>
      <c r="IS858">
        <v>0</v>
      </c>
      <c r="IT858">
        <v>0</v>
      </c>
      <c r="IU858">
        <v>0</v>
      </c>
      <c r="IV858">
        <v>0</v>
      </c>
      <c r="IW858">
        <v>0</v>
      </c>
      <c r="IX858">
        <v>1</v>
      </c>
      <c r="IY858">
        <v>0</v>
      </c>
      <c r="IZ858">
        <v>0</v>
      </c>
      <c r="JA858">
        <v>0</v>
      </c>
      <c r="JB858">
        <v>0</v>
      </c>
      <c r="JC858">
        <v>0</v>
      </c>
      <c r="JD858">
        <v>0</v>
      </c>
      <c r="JE858">
        <v>0</v>
      </c>
      <c r="JF858">
        <v>0</v>
      </c>
      <c r="JG858">
        <v>0</v>
      </c>
      <c r="JH858">
        <v>0</v>
      </c>
      <c r="JI858">
        <v>0</v>
      </c>
      <c r="JJ858">
        <v>0</v>
      </c>
      <c r="JK858">
        <v>0</v>
      </c>
      <c r="JL858">
        <v>1</v>
      </c>
    </row>
    <row r="859" spans="1:272">
      <c r="A859" t="s">
        <v>79</v>
      </c>
      <c r="B859" t="s">
        <v>1</v>
      </c>
      <c r="C859" t="str">
        <f>"166101"</f>
        <v>166101</v>
      </c>
      <c r="D859" t="s">
        <v>78</v>
      </c>
      <c r="E859">
        <v>31</v>
      </c>
      <c r="F859">
        <v>1186</v>
      </c>
      <c r="G859">
        <v>910</v>
      </c>
      <c r="H859">
        <v>308</v>
      </c>
      <c r="I859">
        <v>602</v>
      </c>
      <c r="J859">
        <v>0</v>
      </c>
      <c r="K859">
        <v>3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602</v>
      </c>
      <c r="T859">
        <v>0</v>
      </c>
      <c r="U859">
        <v>0</v>
      </c>
      <c r="V859">
        <v>602</v>
      </c>
      <c r="W859">
        <v>8</v>
      </c>
      <c r="X859">
        <v>6</v>
      </c>
      <c r="Y859">
        <v>2</v>
      </c>
      <c r="Z859">
        <v>0</v>
      </c>
      <c r="AA859">
        <v>594</v>
      </c>
      <c r="AB859">
        <v>172</v>
      </c>
      <c r="AC859">
        <v>17</v>
      </c>
      <c r="AD859">
        <v>35</v>
      </c>
      <c r="AE859">
        <v>72</v>
      </c>
      <c r="AF859">
        <v>24</v>
      </c>
      <c r="AG859">
        <v>0</v>
      </c>
      <c r="AH859">
        <v>11</v>
      </c>
      <c r="AI859">
        <v>0</v>
      </c>
      <c r="AJ859">
        <v>1</v>
      </c>
      <c r="AK859">
        <v>2</v>
      </c>
      <c r="AL859">
        <v>0</v>
      </c>
      <c r="AM859">
        <v>1</v>
      </c>
      <c r="AN859">
        <v>2</v>
      </c>
      <c r="AO859">
        <v>1</v>
      </c>
      <c r="AP859">
        <v>0</v>
      </c>
      <c r="AQ859">
        <v>0</v>
      </c>
      <c r="AR859">
        <v>0</v>
      </c>
      <c r="AS859">
        <v>1</v>
      </c>
      <c r="AT859">
        <v>0</v>
      </c>
      <c r="AU859">
        <v>1</v>
      </c>
      <c r="AV859">
        <v>1</v>
      </c>
      <c r="AW859">
        <v>1</v>
      </c>
      <c r="AX859">
        <v>0</v>
      </c>
      <c r="AY859">
        <v>1</v>
      </c>
      <c r="AZ859">
        <v>1</v>
      </c>
      <c r="BA859">
        <v>172</v>
      </c>
      <c r="BB859">
        <v>158</v>
      </c>
      <c r="BC859">
        <v>44</v>
      </c>
      <c r="BD859">
        <v>1</v>
      </c>
      <c r="BE859">
        <v>11</v>
      </c>
      <c r="BF859">
        <v>31</v>
      </c>
      <c r="BG859">
        <v>4</v>
      </c>
      <c r="BH859">
        <v>20</v>
      </c>
      <c r="BI859">
        <v>2</v>
      </c>
      <c r="BJ859">
        <v>1</v>
      </c>
      <c r="BK859">
        <v>17</v>
      </c>
      <c r="BL859">
        <v>4</v>
      </c>
      <c r="BM859">
        <v>0</v>
      </c>
      <c r="BN859">
        <v>0</v>
      </c>
      <c r="BO859">
        <v>5</v>
      </c>
      <c r="BP859">
        <v>0</v>
      </c>
      <c r="BQ859">
        <v>1</v>
      </c>
      <c r="BR859">
        <v>0</v>
      </c>
      <c r="BS859">
        <v>0</v>
      </c>
      <c r="BT859">
        <v>2</v>
      </c>
      <c r="BU859">
        <v>2</v>
      </c>
      <c r="BV859">
        <v>4</v>
      </c>
      <c r="BW859">
        <v>1</v>
      </c>
      <c r="BX859">
        <v>1</v>
      </c>
      <c r="BY859">
        <v>7</v>
      </c>
      <c r="BZ859">
        <v>158</v>
      </c>
      <c r="CA859">
        <v>23</v>
      </c>
      <c r="CB859">
        <v>10</v>
      </c>
      <c r="CC859">
        <v>2</v>
      </c>
      <c r="CD859">
        <v>4</v>
      </c>
      <c r="CE859">
        <v>0</v>
      </c>
      <c r="CF859">
        <v>1</v>
      </c>
      <c r="CG859">
        <v>0</v>
      </c>
      <c r="CH859">
        <v>2</v>
      </c>
      <c r="CI859">
        <v>2</v>
      </c>
      <c r="CJ859">
        <v>0</v>
      </c>
      <c r="CK859">
        <v>0</v>
      </c>
      <c r="CL859">
        <v>0</v>
      </c>
      <c r="CM859">
        <v>1</v>
      </c>
      <c r="CN859">
        <v>0</v>
      </c>
      <c r="CO859">
        <v>1</v>
      </c>
      <c r="CP859">
        <v>23</v>
      </c>
      <c r="CQ859">
        <v>38</v>
      </c>
      <c r="CR859">
        <v>17</v>
      </c>
      <c r="CS859">
        <v>2</v>
      </c>
      <c r="CT859">
        <v>2</v>
      </c>
      <c r="CU859">
        <v>0</v>
      </c>
      <c r="CV859">
        <v>6</v>
      </c>
      <c r="CW859">
        <v>1</v>
      </c>
      <c r="CX859">
        <v>0</v>
      </c>
      <c r="CY859">
        <v>1</v>
      </c>
      <c r="CZ859">
        <v>4</v>
      </c>
      <c r="DA859">
        <v>0</v>
      </c>
      <c r="DB859">
        <v>0</v>
      </c>
      <c r="DC859">
        <v>0</v>
      </c>
      <c r="DD859">
        <v>1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1</v>
      </c>
      <c r="DK859">
        <v>0</v>
      </c>
      <c r="DL859">
        <v>0</v>
      </c>
      <c r="DM859">
        <v>0</v>
      </c>
      <c r="DN859">
        <v>0</v>
      </c>
      <c r="DO859">
        <v>3</v>
      </c>
      <c r="DP859">
        <v>38</v>
      </c>
      <c r="DQ859">
        <v>13</v>
      </c>
      <c r="DR859">
        <v>2</v>
      </c>
      <c r="DS859">
        <v>1</v>
      </c>
      <c r="DT859">
        <v>2</v>
      </c>
      <c r="DU859">
        <v>1</v>
      </c>
      <c r="DV859">
        <v>1</v>
      </c>
      <c r="DW859">
        <v>0</v>
      </c>
      <c r="DX859">
        <v>0</v>
      </c>
      <c r="DY859">
        <v>0</v>
      </c>
      <c r="DZ859">
        <v>0</v>
      </c>
      <c r="EA859">
        <v>1</v>
      </c>
      <c r="EB859">
        <v>0</v>
      </c>
      <c r="EC859">
        <v>0</v>
      </c>
      <c r="ED859">
        <v>1</v>
      </c>
      <c r="EE859">
        <v>0</v>
      </c>
      <c r="EF859">
        <v>3</v>
      </c>
      <c r="EG859">
        <v>0</v>
      </c>
      <c r="EH859">
        <v>0</v>
      </c>
      <c r="EI859">
        <v>1</v>
      </c>
      <c r="EJ859">
        <v>0</v>
      </c>
      <c r="EK859">
        <v>0</v>
      </c>
      <c r="EL859">
        <v>0</v>
      </c>
      <c r="EM859">
        <v>0</v>
      </c>
      <c r="EN859">
        <v>0</v>
      </c>
      <c r="EO859">
        <v>0</v>
      </c>
      <c r="EP859">
        <v>13</v>
      </c>
      <c r="EQ859">
        <v>44</v>
      </c>
      <c r="ER859">
        <v>16</v>
      </c>
      <c r="ES859">
        <v>16</v>
      </c>
      <c r="ET859">
        <v>3</v>
      </c>
      <c r="EU859">
        <v>1</v>
      </c>
      <c r="EV859">
        <v>0</v>
      </c>
      <c r="EW859">
        <v>0</v>
      </c>
      <c r="EX859">
        <v>0</v>
      </c>
      <c r="EY859">
        <v>0</v>
      </c>
      <c r="EZ859">
        <v>0</v>
      </c>
      <c r="FA859">
        <v>1</v>
      </c>
      <c r="FB859">
        <v>3</v>
      </c>
      <c r="FC859">
        <v>1</v>
      </c>
      <c r="FD859">
        <v>1</v>
      </c>
      <c r="FE859">
        <v>1</v>
      </c>
      <c r="FF859">
        <v>0</v>
      </c>
      <c r="FG859">
        <v>0</v>
      </c>
      <c r="FH859">
        <v>0</v>
      </c>
      <c r="FI859">
        <v>0</v>
      </c>
      <c r="FJ859">
        <v>0</v>
      </c>
      <c r="FK859">
        <v>0</v>
      </c>
      <c r="FL859">
        <v>0</v>
      </c>
      <c r="FM859">
        <v>1</v>
      </c>
      <c r="FN859">
        <v>44</v>
      </c>
      <c r="FO859">
        <v>76</v>
      </c>
      <c r="FP859">
        <v>34</v>
      </c>
      <c r="FQ859">
        <v>6</v>
      </c>
      <c r="FR859">
        <v>2</v>
      </c>
      <c r="FS859">
        <v>3</v>
      </c>
      <c r="FT859">
        <v>1</v>
      </c>
      <c r="FU859">
        <v>10</v>
      </c>
      <c r="FV859">
        <v>3</v>
      </c>
      <c r="FW859">
        <v>3</v>
      </c>
      <c r="FX859">
        <v>7</v>
      </c>
      <c r="FY859">
        <v>0</v>
      </c>
      <c r="FZ859">
        <v>0</v>
      </c>
      <c r="GA859">
        <v>1</v>
      </c>
      <c r="GB859">
        <v>0</v>
      </c>
      <c r="GC859">
        <v>0</v>
      </c>
      <c r="GD859">
        <v>1</v>
      </c>
      <c r="GE859">
        <v>0</v>
      </c>
      <c r="GF859">
        <v>1</v>
      </c>
      <c r="GG859">
        <v>0</v>
      </c>
      <c r="GH859">
        <v>1</v>
      </c>
      <c r="GI859">
        <v>1</v>
      </c>
      <c r="GJ859">
        <v>0</v>
      </c>
      <c r="GK859">
        <v>1</v>
      </c>
      <c r="GL859">
        <v>0</v>
      </c>
      <c r="GM859">
        <v>1</v>
      </c>
      <c r="GN859">
        <v>76</v>
      </c>
      <c r="GO859">
        <v>47</v>
      </c>
      <c r="GP859">
        <v>35</v>
      </c>
      <c r="GQ859">
        <v>3</v>
      </c>
      <c r="GR859">
        <v>2</v>
      </c>
      <c r="GS859">
        <v>1</v>
      </c>
      <c r="GT859">
        <v>2</v>
      </c>
      <c r="GU859">
        <v>0</v>
      </c>
      <c r="GV859">
        <v>1</v>
      </c>
      <c r="GW859">
        <v>2</v>
      </c>
      <c r="GX859">
        <v>0</v>
      </c>
      <c r="GY859">
        <v>0</v>
      </c>
      <c r="GZ859">
        <v>0</v>
      </c>
      <c r="HA859">
        <v>0</v>
      </c>
      <c r="HB859">
        <v>0</v>
      </c>
      <c r="HC859">
        <v>1</v>
      </c>
      <c r="HD859">
        <v>0</v>
      </c>
      <c r="HE859">
        <v>0</v>
      </c>
      <c r="HF859">
        <v>0</v>
      </c>
      <c r="HG859">
        <v>0</v>
      </c>
      <c r="HH859">
        <v>47</v>
      </c>
      <c r="HI859">
        <v>11</v>
      </c>
      <c r="HJ859">
        <v>2</v>
      </c>
      <c r="HK859">
        <v>1</v>
      </c>
      <c r="HL859">
        <v>3</v>
      </c>
      <c r="HM859">
        <v>0</v>
      </c>
      <c r="HN859">
        <v>0</v>
      </c>
      <c r="HO859">
        <v>0</v>
      </c>
      <c r="HP859">
        <v>1</v>
      </c>
      <c r="HQ859">
        <v>0</v>
      </c>
      <c r="HR859">
        <v>2</v>
      </c>
      <c r="HS859">
        <v>1</v>
      </c>
      <c r="HT859">
        <v>1</v>
      </c>
      <c r="HU859">
        <v>0</v>
      </c>
      <c r="HV859">
        <v>11</v>
      </c>
      <c r="HW859">
        <v>0</v>
      </c>
      <c r="HX859">
        <v>0</v>
      </c>
      <c r="HY859">
        <v>0</v>
      </c>
      <c r="HZ859">
        <v>0</v>
      </c>
      <c r="IA859">
        <v>0</v>
      </c>
      <c r="IB859">
        <v>0</v>
      </c>
      <c r="IC859">
        <v>0</v>
      </c>
      <c r="ID859">
        <v>0</v>
      </c>
      <c r="IE859">
        <v>0</v>
      </c>
      <c r="IF859">
        <v>0</v>
      </c>
      <c r="IG859">
        <v>0</v>
      </c>
      <c r="IH859">
        <v>0</v>
      </c>
      <c r="II859">
        <v>0</v>
      </c>
      <c r="IJ859">
        <v>0</v>
      </c>
      <c r="IK859">
        <v>0</v>
      </c>
      <c r="IL859">
        <v>0</v>
      </c>
      <c r="IM859">
        <v>12</v>
      </c>
      <c r="IN859">
        <v>4</v>
      </c>
      <c r="IO859">
        <v>0</v>
      </c>
      <c r="IP859">
        <v>5</v>
      </c>
      <c r="IQ859">
        <v>0</v>
      </c>
      <c r="IR859">
        <v>0</v>
      </c>
      <c r="IS859">
        <v>0</v>
      </c>
      <c r="IT859">
        <v>0</v>
      </c>
      <c r="IU859">
        <v>0</v>
      </c>
      <c r="IV859">
        <v>2</v>
      </c>
      <c r="IW859">
        <v>0</v>
      </c>
      <c r="IX859">
        <v>0</v>
      </c>
      <c r="IY859">
        <v>0</v>
      </c>
      <c r="IZ859">
        <v>0</v>
      </c>
      <c r="JA859">
        <v>0</v>
      </c>
      <c r="JB859">
        <v>0</v>
      </c>
      <c r="JC859">
        <v>1</v>
      </c>
      <c r="JD859">
        <v>0</v>
      </c>
      <c r="JE859">
        <v>0</v>
      </c>
      <c r="JF859">
        <v>0</v>
      </c>
      <c r="JG859">
        <v>0</v>
      </c>
      <c r="JH859">
        <v>0</v>
      </c>
      <c r="JI859">
        <v>0</v>
      </c>
      <c r="JJ859">
        <v>0</v>
      </c>
      <c r="JK859">
        <v>0</v>
      </c>
      <c r="JL859">
        <v>12</v>
      </c>
    </row>
    <row r="860" spans="1:272">
      <c r="A860" t="s">
        <v>77</v>
      </c>
      <c r="B860" t="s">
        <v>1</v>
      </c>
      <c r="C860" t="str">
        <f>"166101"</f>
        <v>166101</v>
      </c>
      <c r="D860" t="s">
        <v>75</v>
      </c>
      <c r="E860">
        <v>32</v>
      </c>
      <c r="F860">
        <v>1259</v>
      </c>
      <c r="G860">
        <v>959</v>
      </c>
      <c r="H860">
        <v>493</v>
      </c>
      <c r="I860">
        <v>466</v>
      </c>
      <c r="J860">
        <v>2</v>
      </c>
      <c r="K860">
        <v>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466</v>
      </c>
      <c r="T860">
        <v>0</v>
      </c>
      <c r="U860">
        <v>0</v>
      </c>
      <c r="V860">
        <v>466</v>
      </c>
      <c r="W860">
        <v>9</v>
      </c>
      <c r="X860">
        <v>7</v>
      </c>
      <c r="Y860">
        <v>2</v>
      </c>
      <c r="Z860">
        <v>0</v>
      </c>
      <c r="AA860">
        <v>457</v>
      </c>
      <c r="AB860">
        <v>86</v>
      </c>
      <c r="AC860">
        <v>9</v>
      </c>
      <c r="AD860">
        <v>22</v>
      </c>
      <c r="AE860">
        <v>33</v>
      </c>
      <c r="AF860">
        <v>11</v>
      </c>
      <c r="AG860">
        <v>0</v>
      </c>
      <c r="AH860">
        <v>1</v>
      </c>
      <c r="AI860">
        <v>0</v>
      </c>
      <c r="AJ860">
        <v>1</v>
      </c>
      <c r="AK860">
        <v>0</v>
      </c>
      <c r="AL860">
        <v>0</v>
      </c>
      <c r="AM860">
        <v>3</v>
      </c>
      <c r="AN860">
        <v>2</v>
      </c>
      <c r="AO860">
        <v>1</v>
      </c>
      <c r="AP860">
        <v>0</v>
      </c>
      <c r="AQ860">
        <v>0</v>
      </c>
      <c r="AR860">
        <v>0</v>
      </c>
      <c r="AS860">
        <v>0</v>
      </c>
      <c r="AT860">
        <v>1</v>
      </c>
      <c r="AU860">
        <v>0</v>
      </c>
      <c r="AV860">
        <v>0</v>
      </c>
      <c r="AW860">
        <v>0</v>
      </c>
      <c r="AX860">
        <v>1</v>
      </c>
      <c r="AY860">
        <v>1</v>
      </c>
      <c r="AZ860">
        <v>0</v>
      </c>
      <c r="BA860">
        <v>86</v>
      </c>
      <c r="BB860">
        <v>114</v>
      </c>
      <c r="BC860">
        <v>44</v>
      </c>
      <c r="BD860">
        <v>3</v>
      </c>
      <c r="BE860">
        <v>2</v>
      </c>
      <c r="BF860">
        <v>22</v>
      </c>
      <c r="BG860">
        <v>3</v>
      </c>
      <c r="BH860">
        <v>10</v>
      </c>
      <c r="BI860">
        <v>1</v>
      </c>
      <c r="BJ860">
        <v>1</v>
      </c>
      <c r="BK860">
        <v>9</v>
      </c>
      <c r="BL860">
        <v>6</v>
      </c>
      <c r="BM860">
        <v>0</v>
      </c>
      <c r="BN860">
        <v>0</v>
      </c>
      <c r="BO860">
        <v>5</v>
      </c>
      <c r="BP860">
        <v>2</v>
      </c>
      <c r="BQ860">
        <v>0</v>
      </c>
      <c r="BR860">
        <v>0</v>
      </c>
      <c r="BS860">
        <v>0</v>
      </c>
      <c r="BT860">
        <v>0</v>
      </c>
      <c r="BU860">
        <v>1</v>
      </c>
      <c r="BV860">
        <v>1</v>
      </c>
      <c r="BW860">
        <v>0</v>
      </c>
      <c r="BX860">
        <v>2</v>
      </c>
      <c r="BY860">
        <v>2</v>
      </c>
      <c r="BZ860">
        <v>114</v>
      </c>
      <c r="CA860">
        <v>21</v>
      </c>
      <c r="CB860">
        <v>6</v>
      </c>
      <c r="CC860">
        <v>3</v>
      </c>
      <c r="CD860">
        <v>1</v>
      </c>
      <c r="CE860">
        <v>1</v>
      </c>
      <c r="CF860">
        <v>3</v>
      </c>
      <c r="CG860">
        <v>0</v>
      </c>
      <c r="CH860">
        <v>1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1</v>
      </c>
      <c r="CO860">
        <v>5</v>
      </c>
      <c r="CP860">
        <v>21</v>
      </c>
      <c r="CQ860">
        <v>13</v>
      </c>
      <c r="CR860">
        <v>10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1</v>
      </c>
      <c r="DC860">
        <v>0</v>
      </c>
      <c r="DD860">
        <v>0</v>
      </c>
      <c r="DE860">
        <v>0</v>
      </c>
      <c r="DF860">
        <v>0</v>
      </c>
      <c r="DG860">
        <v>1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1</v>
      </c>
      <c r="DO860">
        <v>0</v>
      </c>
      <c r="DP860">
        <v>13</v>
      </c>
      <c r="DQ860">
        <v>13</v>
      </c>
      <c r="DR860">
        <v>3</v>
      </c>
      <c r="DS860">
        <v>1</v>
      </c>
      <c r="DT860">
        <v>0</v>
      </c>
      <c r="DU860">
        <v>6</v>
      </c>
      <c r="DV860">
        <v>1</v>
      </c>
      <c r="DW860">
        <v>1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1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  <c r="EP860">
        <v>13</v>
      </c>
      <c r="EQ860">
        <v>23</v>
      </c>
      <c r="ER860">
        <v>0</v>
      </c>
      <c r="ES860">
        <v>12</v>
      </c>
      <c r="ET860">
        <v>2</v>
      </c>
      <c r="EU860">
        <v>0</v>
      </c>
      <c r="EV860">
        <v>2</v>
      </c>
      <c r="EW860">
        <v>0</v>
      </c>
      <c r="EX860">
        <v>0</v>
      </c>
      <c r="EY860">
        <v>0</v>
      </c>
      <c r="EZ860">
        <v>0</v>
      </c>
      <c r="FA860">
        <v>0</v>
      </c>
      <c r="FB860">
        <v>0</v>
      </c>
      <c r="FC860">
        <v>0</v>
      </c>
      <c r="FD860">
        <v>2</v>
      </c>
      <c r="FE860">
        <v>0</v>
      </c>
      <c r="FF860">
        <v>0</v>
      </c>
      <c r="FG860">
        <v>0</v>
      </c>
      <c r="FH860">
        <v>1</v>
      </c>
      <c r="FI860">
        <v>0</v>
      </c>
      <c r="FJ860">
        <v>0</v>
      </c>
      <c r="FK860">
        <v>0</v>
      </c>
      <c r="FL860">
        <v>0</v>
      </c>
      <c r="FM860">
        <v>4</v>
      </c>
      <c r="FN860">
        <v>23</v>
      </c>
      <c r="FO860">
        <v>66</v>
      </c>
      <c r="FP860">
        <v>24</v>
      </c>
      <c r="FQ860">
        <v>5</v>
      </c>
      <c r="FR860">
        <v>5</v>
      </c>
      <c r="FS860">
        <v>1</v>
      </c>
      <c r="FT860">
        <v>2</v>
      </c>
      <c r="FU860">
        <v>14</v>
      </c>
      <c r="FV860">
        <v>0</v>
      </c>
      <c r="FW860">
        <v>1</v>
      </c>
      <c r="FX860">
        <v>1</v>
      </c>
      <c r="FY860">
        <v>1</v>
      </c>
      <c r="FZ860">
        <v>1</v>
      </c>
      <c r="GA860">
        <v>1</v>
      </c>
      <c r="GB860">
        <v>0</v>
      </c>
      <c r="GC860">
        <v>0</v>
      </c>
      <c r="GD860">
        <v>1</v>
      </c>
      <c r="GE860">
        <v>2</v>
      </c>
      <c r="GF860">
        <v>1</v>
      </c>
      <c r="GG860">
        <v>1</v>
      </c>
      <c r="GH860">
        <v>0</v>
      </c>
      <c r="GI860">
        <v>1</v>
      </c>
      <c r="GJ860">
        <v>0</v>
      </c>
      <c r="GK860">
        <v>1</v>
      </c>
      <c r="GL860">
        <v>0</v>
      </c>
      <c r="GM860">
        <v>3</v>
      </c>
      <c r="GN860">
        <v>66</v>
      </c>
      <c r="GO860">
        <v>31</v>
      </c>
      <c r="GP860">
        <v>21</v>
      </c>
      <c r="GQ860">
        <v>2</v>
      </c>
      <c r="GR860">
        <v>4</v>
      </c>
      <c r="GS860">
        <v>1</v>
      </c>
      <c r="GT860">
        <v>0</v>
      </c>
      <c r="GU860">
        <v>0</v>
      </c>
      <c r="GV860">
        <v>1</v>
      </c>
      <c r="GW860">
        <v>0</v>
      </c>
      <c r="GX860">
        <v>0</v>
      </c>
      <c r="GY860">
        <v>0</v>
      </c>
      <c r="GZ860">
        <v>1</v>
      </c>
      <c r="HA860">
        <v>0</v>
      </c>
      <c r="HB860">
        <v>0</v>
      </c>
      <c r="HC860">
        <v>0</v>
      </c>
      <c r="HD860">
        <v>0</v>
      </c>
      <c r="HE860">
        <v>0</v>
      </c>
      <c r="HF860">
        <v>0</v>
      </c>
      <c r="HG860">
        <v>1</v>
      </c>
      <c r="HH860">
        <v>31</v>
      </c>
      <c r="HI860">
        <v>1</v>
      </c>
      <c r="HJ860">
        <v>0</v>
      </c>
      <c r="HK860">
        <v>0</v>
      </c>
      <c r="HL860">
        <v>0</v>
      </c>
      <c r="HM860">
        <v>0</v>
      </c>
      <c r="HN860">
        <v>0</v>
      </c>
      <c r="HO860">
        <v>0</v>
      </c>
      <c r="HP860">
        <v>0</v>
      </c>
      <c r="HQ860">
        <v>0</v>
      </c>
      <c r="HR860">
        <v>0</v>
      </c>
      <c r="HS860">
        <v>1</v>
      </c>
      <c r="HT860">
        <v>0</v>
      </c>
      <c r="HU860">
        <v>0</v>
      </c>
      <c r="HV860">
        <v>1</v>
      </c>
      <c r="HW860">
        <v>3</v>
      </c>
      <c r="HX860">
        <v>1</v>
      </c>
      <c r="HY860">
        <v>0</v>
      </c>
      <c r="HZ860">
        <v>1</v>
      </c>
      <c r="IA860">
        <v>0</v>
      </c>
      <c r="IB860">
        <v>0</v>
      </c>
      <c r="IC860">
        <v>0</v>
      </c>
      <c r="ID860">
        <v>1</v>
      </c>
      <c r="IE860">
        <v>0</v>
      </c>
      <c r="IF860">
        <v>0</v>
      </c>
      <c r="IG860">
        <v>0</v>
      </c>
      <c r="IH860">
        <v>0</v>
      </c>
      <c r="II860">
        <v>0</v>
      </c>
      <c r="IJ860">
        <v>0</v>
      </c>
      <c r="IK860">
        <v>0</v>
      </c>
      <c r="IL860">
        <v>3</v>
      </c>
      <c r="IM860">
        <v>86</v>
      </c>
      <c r="IN860">
        <v>39</v>
      </c>
      <c r="IO860">
        <v>5</v>
      </c>
      <c r="IP860">
        <v>27</v>
      </c>
      <c r="IQ860">
        <v>0</v>
      </c>
      <c r="IR860">
        <v>0</v>
      </c>
      <c r="IS860">
        <v>0</v>
      </c>
      <c r="IT860">
        <v>1</v>
      </c>
      <c r="IU860">
        <v>0</v>
      </c>
      <c r="IV860">
        <v>0</v>
      </c>
      <c r="IW860">
        <v>0</v>
      </c>
      <c r="IX860">
        <v>1</v>
      </c>
      <c r="IY860">
        <v>0</v>
      </c>
      <c r="IZ860">
        <v>0</v>
      </c>
      <c r="JA860">
        <v>0</v>
      </c>
      <c r="JB860">
        <v>0</v>
      </c>
      <c r="JC860">
        <v>0</v>
      </c>
      <c r="JD860">
        <v>13</v>
      </c>
      <c r="JE860">
        <v>0</v>
      </c>
      <c r="JF860">
        <v>0</v>
      </c>
      <c r="JG860">
        <v>0</v>
      </c>
      <c r="JH860">
        <v>0</v>
      </c>
      <c r="JI860">
        <v>0</v>
      </c>
      <c r="JJ860">
        <v>0</v>
      </c>
      <c r="JK860">
        <v>0</v>
      </c>
      <c r="JL860">
        <v>86</v>
      </c>
    </row>
    <row r="861" spans="1:272">
      <c r="A861" t="s">
        <v>76</v>
      </c>
      <c r="B861" t="s">
        <v>1</v>
      </c>
      <c r="C861" t="str">
        <f>"166101"</f>
        <v>166101</v>
      </c>
      <c r="D861" t="s">
        <v>75</v>
      </c>
      <c r="E861">
        <v>33</v>
      </c>
      <c r="F861">
        <v>1108</v>
      </c>
      <c r="G861">
        <v>850</v>
      </c>
      <c r="H861">
        <v>387</v>
      </c>
      <c r="I861">
        <v>463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463</v>
      </c>
      <c r="T861">
        <v>0</v>
      </c>
      <c r="U861">
        <v>0</v>
      </c>
      <c r="V861">
        <v>463</v>
      </c>
      <c r="W861">
        <v>10</v>
      </c>
      <c r="X861">
        <v>8</v>
      </c>
      <c r="Y861">
        <v>2</v>
      </c>
      <c r="Z861">
        <v>0</v>
      </c>
      <c r="AA861">
        <v>453</v>
      </c>
      <c r="AB861">
        <v>90</v>
      </c>
      <c r="AC861">
        <v>5</v>
      </c>
      <c r="AD861">
        <v>26</v>
      </c>
      <c r="AE861">
        <v>50</v>
      </c>
      <c r="AF861">
        <v>1</v>
      </c>
      <c r="AG861">
        <v>1</v>
      </c>
      <c r="AH861">
        <v>2</v>
      </c>
      <c r="AI861">
        <v>0</v>
      </c>
      <c r="AJ861">
        <v>0</v>
      </c>
      <c r="AK861">
        <v>1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1</v>
      </c>
      <c r="AR861">
        <v>0</v>
      </c>
      <c r="AS861">
        <v>1</v>
      </c>
      <c r="AT861">
        <v>0</v>
      </c>
      <c r="AU861">
        <v>1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90</v>
      </c>
      <c r="BB861">
        <v>115</v>
      </c>
      <c r="BC861">
        <v>32</v>
      </c>
      <c r="BD861">
        <v>1</v>
      </c>
      <c r="BE861">
        <v>5</v>
      </c>
      <c r="BF861">
        <v>37</v>
      </c>
      <c r="BG861">
        <v>3</v>
      </c>
      <c r="BH861">
        <v>13</v>
      </c>
      <c r="BI861">
        <v>1</v>
      </c>
      <c r="BJ861">
        <v>0</v>
      </c>
      <c r="BK861">
        <v>7</v>
      </c>
      <c r="BL861">
        <v>2</v>
      </c>
      <c r="BM861">
        <v>0</v>
      </c>
      <c r="BN861">
        <v>4</v>
      </c>
      <c r="BO861">
        <v>2</v>
      </c>
      <c r="BP861">
        <v>0</v>
      </c>
      <c r="BQ861">
        <v>2</v>
      </c>
      <c r="BR861">
        <v>0</v>
      </c>
      <c r="BS861">
        <v>0</v>
      </c>
      <c r="BT861">
        <v>0</v>
      </c>
      <c r="BU861">
        <v>3</v>
      </c>
      <c r="BV861">
        <v>1</v>
      </c>
      <c r="BW861">
        <v>1</v>
      </c>
      <c r="BX861">
        <v>0</v>
      </c>
      <c r="BY861">
        <v>1</v>
      </c>
      <c r="BZ861">
        <v>115</v>
      </c>
      <c r="CA861">
        <v>9</v>
      </c>
      <c r="CB861">
        <v>4</v>
      </c>
      <c r="CC861">
        <v>0</v>
      </c>
      <c r="CD861">
        <v>1</v>
      </c>
      <c r="CE861">
        <v>1</v>
      </c>
      <c r="CF861">
        <v>0</v>
      </c>
      <c r="CG861">
        <v>0</v>
      </c>
      <c r="CH861">
        <v>0</v>
      </c>
      <c r="CI861">
        <v>0</v>
      </c>
      <c r="CJ861">
        <v>1</v>
      </c>
      <c r="CK861">
        <v>0</v>
      </c>
      <c r="CL861">
        <v>0</v>
      </c>
      <c r="CM861">
        <v>1</v>
      </c>
      <c r="CN861">
        <v>0</v>
      </c>
      <c r="CO861">
        <v>1</v>
      </c>
      <c r="CP861">
        <v>9</v>
      </c>
      <c r="CQ861">
        <v>27</v>
      </c>
      <c r="CR861">
        <v>12</v>
      </c>
      <c r="CS861">
        <v>1</v>
      </c>
      <c r="CT861">
        <v>0</v>
      </c>
      <c r="CU861">
        <v>0</v>
      </c>
      <c r="CV861">
        <v>1</v>
      </c>
      <c r="CW861">
        <v>1</v>
      </c>
      <c r="CX861">
        <v>0</v>
      </c>
      <c r="CY861">
        <v>1</v>
      </c>
      <c r="CZ861">
        <v>4</v>
      </c>
      <c r="DA861">
        <v>1</v>
      </c>
      <c r="DB861">
        <v>0</v>
      </c>
      <c r="DC861">
        <v>0</v>
      </c>
      <c r="DD861">
        <v>1</v>
      </c>
      <c r="DE861">
        <v>1</v>
      </c>
      <c r="DF861">
        <v>0</v>
      </c>
      <c r="DG861">
        <v>1</v>
      </c>
      <c r="DH861">
        <v>0</v>
      </c>
      <c r="DI861">
        <v>0</v>
      </c>
      <c r="DJ861">
        <v>1</v>
      </c>
      <c r="DK861">
        <v>0</v>
      </c>
      <c r="DL861">
        <v>1</v>
      </c>
      <c r="DM861">
        <v>0</v>
      </c>
      <c r="DN861">
        <v>0</v>
      </c>
      <c r="DO861">
        <v>1</v>
      </c>
      <c r="DP861">
        <v>27</v>
      </c>
      <c r="DQ861">
        <v>10</v>
      </c>
      <c r="DR861">
        <v>0</v>
      </c>
      <c r="DS861">
        <v>2</v>
      </c>
      <c r="DT861">
        <v>0</v>
      </c>
      <c r="DU861">
        <v>1</v>
      </c>
      <c r="DV861">
        <v>0</v>
      </c>
      <c r="DW861">
        <v>0</v>
      </c>
      <c r="DX861">
        <v>1</v>
      </c>
      <c r="DY861">
        <v>2</v>
      </c>
      <c r="DZ861">
        <v>0</v>
      </c>
      <c r="EA861">
        <v>0</v>
      </c>
      <c r="EB861">
        <v>0</v>
      </c>
      <c r="EC861">
        <v>0</v>
      </c>
      <c r="ED861">
        <v>3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1</v>
      </c>
      <c r="EM861">
        <v>0</v>
      </c>
      <c r="EN861">
        <v>0</v>
      </c>
      <c r="EO861">
        <v>0</v>
      </c>
      <c r="EP861">
        <v>10</v>
      </c>
      <c r="EQ861">
        <v>25</v>
      </c>
      <c r="ER861">
        <v>2</v>
      </c>
      <c r="ES861">
        <v>19</v>
      </c>
      <c r="ET861">
        <v>0</v>
      </c>
      <c r="EU861">
        <v>1</v>
      </c>
      <c r="EV861">
        <v>0</v>
      </c>
      <c r="EW861">
        <v>0</v>
      </c>
      <c r="EX861">
        <v>1</v>
      </c>
      <c r="EY861">
        <v>0</v>
      </c>
      <c r="EZ861">
        <v>0</v>
      </c>
      <c r="FA861">
        <v>0</v>
      </c>
      <c r="FB861">
        <v>0</v>
      </c>
      <c r="FC861">
        <v>0</v>
      </c>
      <c r="FD861">
        <v>0</v>
      </c>
      <c r="FE861">
        <v>0</v>
      </c>
      <c r="FF861">
        <v>1</v>
      </c>
      <c r="FG861">
        <v>0</v>
      </c>
      <c r="FH861">
        <v>0</v>
      </c>
      <c r="FI861">
        <v>0</v>
      </c>
      <c r="FJ861">
        <v>0</v>
      </c>
      <c r="FK861">
        <v>1</v>
      </c>
      <c r="FL861">
        <v>0</v>
      </c>
      <c r="FM861">
        <v>0</v>
      </c>
      <c r="FN861">
        <v>25</v>
      </c>
      <c r="FO861">
        <v>59</v>
      </c>
      <c r="FP861">
        <v>24</v>
      </c>
      <c r="FQ861">
        <v>3</v>
      </c>
      <c r="FR861">
        <v>0</v>
      </c>
      <c r="FS861">
        <v>0</v>
      </c>
      <c r="FT861">
        <v>1</v>
      </c>
      <c r="FU861">
        <v>10</v>
      </c>
      <c r="FV861">
        <v>1</v>
      </c>
      <c r="FW861">
        <v>3</v>
      </c>
      <c r="FX861">
        <v>4</v>
      </c>
      <c r="FY861">
        <v>1</v>
      </c>
      <c r="FZ861">
        <v>1</v>
      </c>
      <c r="GA861">
        <v>0</v>
      </c>
      <c r="GB861">
        <v>0</v>
      </c>
      <c r="GC861">
        <v>0</v>
      </c>
      <c r="GD861">
        <v>1</v>
      </c>
      <c r="GE861">
        <v>2</v>
      </c>
      <c r="GF861">
        <v>1</v>
      </c>
      <c r="GG861">
        <v>2</v>
      </c>
      <c r="GH861">
        <v>1</v>
      </c>
      <c r="GI861">
        <v>1</v>
      </c>
      <c r="GJ861">
        <v>2</v>
      </c>
      <c r="GK861">
        <v>0</v>
      </c>
      <c r="GL861">
        <v>1</v>
      </c>
      <c r="GM861">
        <v>0</v>
      </c>
      <c r="GN861">
        <v>59</v>
      </c>
      <c r="GO861">
        <v>41</v>
      </c>
      <c r="GP861">
        <v>27</v>
      </c>
      <c r="GQ861">
        <v>4</v>
      </c>
      <c r="GR861">
        <v>2</v>
      </c>
      <c r="GS861">
        <v>1</v>
      </c>
      <c r="GT861">
        <v>0</v>
      </c>
      <c r="GU861">
        <v>1</v>
      </c>
      <c r="GV861">
        <v>1</v>
      </c>
      <c r="GW861">
        <v>1</v>
      </c>
      <c r="GX861">
        <v>2</v>
      </c>
      <c r="GY861">
        <v>0</v>
      </c>
      <c r="GZ861">
        <v>0</v>
      </c>
      <c r="HA861">
        <v>1</v>
      </c>
      <c r="HB861">
        <v>0</v>
      </c>
      <c r="HC861">
        <v>0</v>
      </c>
      <c r="HD861">
        <v>1</v>
      </c>
      <c r="HE861">
        <v>0</v>
      </c>
      <c r="HF861">
        <v>0</v>
      </c>
      <c r="HG861">
        <v>0</v>
      </c>
      <c r="HH861">
        <v>41</v>
      </c>
      <c r="HI861">
        <v>5</v>
      </c>
      <c r="HJ861">
        <v>0</v>
      </c>
      <c r="HK861">
        <v>1</v>
      </c>
      <c r="HL861">
        <v>2</v>
      </c>
      <c r="HM861">
        <v>0</v>
      </c>
      <c r="HN861">
        <v>0</v>
      </c>
      <c r="HO861">
        <v>0</v>
      </c>
      <c r="HP861">
        <v>1</v>
      </c>
      <c r="HQ861">
        <v>0</v>
      </c>
      <c r="HR861">
        <v>0</v>
      </c>
      <c r="HS861">
        <v>0</v>
      </c>
      <c r="HT861">
        <v>0</v>
      </c>
      <c r="HU861">
        <v>1</v>
      </c>
      <c r="HV861">
        <v>5</v>
      </c>
      <c r="HW861">
        <v>3</v>
      </c>
      <c r="HX861">
        <v>1</v>
      </c>
      <c r="HY861">
        <v>1</v>
      </c>
      <c r="HZ861">
        <v>0</v>
      </c>
      <c r="IA861">
        <v>1</v>
      </c>
      <c r="IB861">
        <v>0</v>
      </c>
      <c r="IC861">
        <v>0</v>
      </c>
      <c r="ID861">
        <v>0</v>
      </c>
      <c r="IE861">
        <v>0</v>
      </c>
      <c r="IF861">
        <v>0</v>
      </c>
      <c r="IG861">
        <v>0</v>
      </c>
      <c r="IH861">
        <v>0</v>
      </c>
      <c r="II861">
        <v>0</v>
      </c>
      <c r="IJ861">
        <v>0</v>
      </c>
      <c r="IK861">
        <v>0</v>
      </c>
      <c r="IL861">
        <v>3</v>
      </c>
      <c r="IM861">
        <v>69</v>
      </c>
      <c r="IN861">
        <v>29</v>
      </c>
      <c r="IO861">
        <v>0</v>
      </c>
      <c r="IP861">
        <v>27</v>
      </c>
      <c r="IQ861">
        <v>0</v>
      </c>
      <c r="IR861">
        <v>0</v>
      </c>
      <c r="IS861">
        <v>0</v>
      </c>
      <c r="IT861">
        <v>0</v>
      </c>
      <c r="IU861">
        <v>0</v>
      </c>
      <c r="IV861">
        <v>0</v>
      </c>
      <c r="IW861">
        <v>1</v>
      </c>
      <c r="IX861">
        <v>4</v>
      </c>
      <c r="IY861">
        <v>0</v>
      </c>
      <c r="IZ861">
        <v>2</v>
      </c>
      <c r="JA861">
        <v>0</v>
      </c>
      <c r="JB861">
        <v>0</v>
      </c>
      <c r="JC861">
        <v>0</v>
      </c>
      <c r="JD861">
        <v>6</v>
      </c>
      <c r="JE861">
        <v>0</v>
      </c>
      <c r="JF861">
        <v>0</v>
      </c>
      <c r="JG861">
        <v>0</v>
      </c>
      <c r="JH861">
        <v>0</v>
      </c>
      <c r="JI861">
        <v>0</v>
      </c>
      <c r="JJ861">
        <v>0</v>
      </c>
      <c r="JK861">
        <v>0</v>
      </c>
      <c r="JL861">
        <v>69</v>
      </c>
    </row>
    <row r="862" spans="1:272">
      <c r="A862" t="s">
        <v>74</v>
      </c>
      <c r="B862" t="s">
        <v>1</v>
      </c>
      <c r="C862" t="str">
        <f>"166101"</f>
        <v>166101</v>
      </c>
      <c r="D862" t="s">
        <v>73</v>
      </c>
      <c r="E862">
        <v>34</v>
      </c>
      <c r="F862">
        <v>2309</v>
      </c>
      <c r="G862">
        <v>1780</v>
      </c>
      <c r="H862">
        <v>672</v>
      </c>
      <c r="I862">
        <v>1108</v>
      </c>
      <c r="J862">
        <v>1</v>
      </c>
      <c r="K862">
        <v>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1107</v>
      </c>
      <c r="T862">
        <v>0</v>
      </c>
      <c r="U862">
        <v>0</v>
      </c>
      <c r="V862">
        <v>1107</v>
      </c>
      <c r="W862">
        <v>11</v>
      </c>
      <c r="X862">
        <v>7</v>
      </c>
      <c r="Y862">
        <v>4</v>
      </c>
      <c r="Z862">
        <v>0</v>
      </c>
      <c r="AA862">
        <v>1096</v>
      </c>
      <c r="AB862">
        <v>246</v>
      </c>
      <c r="AC862">
        <v>16</v>
      </c>
      <c r="AD862">
        <v>44</v>
      </c>
      <c r="AE862">
        <v>127</v>
      </c>
      <c r="AF862">
        <v>26</v>
      </c>
      <c r="AG862">
        <v>3</v>
      </c>
      <c r="AH862">
        <v>9</v>
      </c>
      <c r="AI862">
        <v>3</v>
      </c>
      <c r="AJ862">
        <v>3</v>
      </c>
      <c r="AK862">
        <v>3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5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3</v>
      </c>
      <c r="AX862">
        <v>0</v>
      </c>
      <c r="AY862">
        <v>1</v>
      </c>
      <c r="AZ862">
        <v>3</v>
      </c>
      <c r="BA862">
        <v>246</v>
      </c>
      <c r="BB862">
        <v>363</v>
      </c>
      <c r="BC862">
        <v>97</v>
      </c>
      <c r="BD862">
        <v>10</v>
      </c>
      <c r="BE862">
        <v>11</v>
      </c>
      <c r="BF862">
        <v>73</v>
      </c>
      <c r="BG862">
        <v>9</v>
      </c>
      <c r="BH862">
        <v>53</v>
      </c>
      <c r="BI862">
        <v>5</v>
      </c>
      <c r="BJ862">
        <v>2</v>
      </c>
      <c r="BK862">
        <v>37</v>
      </c>
      <c r="BL862">
        <v>8</v>
      </c>
      <c r="BM862">
        <v>1</v>
      </c>
      <c r="BN862">
        <v>5</v>
      </c>
      <c r="BO862">
        <v>21</v>
      </c>
      <c r="BP862">
        <v>0</v>
      </c>
      <c r="BQ862">
        <v>1</v>
      </c>
      <c r="BR862">
        <v>3</v>
      </c>
      <c r="BS862">
        <v>3</v>
      </c>
      <c r="BT862">
        <v>0</v>
      </c>
      <c r="BU862">
        <v>4</v>
      </c>
      <c r="BV862">
        <v>3</v>
      </c>
      <c r="BW862">
        <v>3</v>
      </c>
      <c r="BX862">
        <v>4</v>
      </c>
      <c r="BY862">
        <v>10</v>
      </c>
      <c r="BZ862">
        <v>363</v>
      </c>
      <c r="CA862">
        <v>32</v>
      </c>
      <c r="CB862">
        <v>12</v>
      </c>
      <c r="CC862">
        <v>8</v>
      </c>
      <c r="CD862">
        <v>0</v>
      </c>
      <c r="CE862">
        <v>1</v>
      </c>
      <c r="CF862">
        <v>1</v>
      </c>
      <c r="CG862">
        <v>2</v>
      </c>
      <c r="CH862">
        <v>1</v>
      </c>
      <c r="CI862">
        <v>1</v>
      </c>
      <c r="CJ862">
        <v>0</v>
      </c>
      <c r="CK862">
        <v>2</v>
      </c>
      <c r="CL862">
        <v>1</v>
      </c>
      <c r="CM862">
        <v>0</v>
      </c>
      <c r="CN862">
        <v>0</v>
      </c>
      <c r="CO862">
        <v>3</v>
      </c>
      <c r="CP862">
        <v>32</v>
      </c>
      <c r="CQ862">
        <v>57</v>
      </c>
      <c r="CR862">
        <v>29</v>
      </c>
      <c r="CS862">
        <v>3</v>
      </c>
      <c r="CT862">
        <v>1</v>
      </c>
      <c r="CU862">
        <v>0</v>
      </c>
      <c r="CV862">
        <v>3</v>
      </c>
      <c r="CW862">
        <v>2</v>
      </c>
      <c r="CX862">
        <v>1</v>
      </c>
      <c r="CY862">
        <v>1</v>
      </c>
      <c r="CZ862">
        <v>8</v>
      </c>
      <c r="DA862">
        <v>1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2</v>
      </c>
      <c r="DI862">
        <v>1</v>
      </c>
      <c r="DJ862">
        <v>1</v>
      </c>
      <c r="DK862">
        <v>0</v>
      </c>
      <c r="DL862">
        <v>0</v>
      </c>
      <c r="DM862">
        <v>0</v>
      </c>
      <c r="DN862">
        <v>0</v>
      </c>
      <c r="DO862">
        <v>4</v>
      </c>
      <c r="DP862">
        <v>57</v>
      </c>
      <c r="DQ862">
        <v>17</v>
      </c>
      <c r="DR862">
        <v>6</v>
      </c>
      <c r="DS862">
        <v>2</v>
      </c>
      <c r="DT862">
        <v>0</v>
      </c>
      <c r="DU862">
        <v>2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3</v>
      </c>
      <c r="EE862">
        <v>0</v>
      </c>
      <c r="EF862">
        <v>1</v>
      </c>
      <c r="EG862">
        <v>0</v>
      </c>
      <c r="EH862">
        <v>0</v>
      </c>
      <c r="EI862">
        <v>1</v>
      </c>
      <c r="EJ862">
        <v>0</v>
      </c>
      <c r="EK862">
        <v>0</v>
      </c>
      <c r="EL862">
        <v>1</v>
      </c>
      <c r="EM862">
        <v>1</v>
      </c>
      <c r="EN862">
        <v>0</v>
      </c>
      <c r="EO862">
        <v>0</v>
      </c>
      <c r="EP862">
        <v>17</v>
      </c>
      <c r="EQ862">
        <v>69</v>
      </c>
      <c r="ER862">
        <v>18</v>
      </c>
      <c r="ES862">
        <v>34</v>
      </c>
      <c r="ET862">
        <v>5</v>
      </c>
      <c r="EU862">
        <v>0</v>
      </c>
      <c r="EV862">
        <v>1</v>
      </c>
      <c r="EW862">
        <v>2</v>
      </c>
      <c r="EX862">
        <v>2</v>
      </c>
      <c r="EY862">
        <v>1</v>
      </c>
      <c r="EZ862">
        <v>0</v>
      </c>
      <c r="FA862">
        <v>1</v>
      </c>
      <c r="FB862">
        <v>1</v>
      </c>
      <c r="FC862">
        <v>0</v>
      </c>
      <c r="FD862">
        <v>2</v>
      </c>
      <c r="FE862">
        <v>0</v>
      </c>
      <c r="FF862">
        <v>0</v>
      </c>
      <c r="FG862">
        <v>0</v>
      </c>
      <c r="FH862">
        <v>0</v>
      </c>
      <c r="FI862">
        <v>0</v>
      </c>
      <c r="FJ862">
        <v>0</v>
      </c>
      <c r="FK862">
        <v>0</v>
      </c>
      <c r="FL862">
        <v>0</v>
      </c>
      <c r="FM862">
        <v>2</v>
      </c>
      <c r="FN862">
        <v>69</v>
      </c>
      <c r="FO862">
        <v>119</v>
      </c>
      <c r="FP862">
        <v>54</v>
      </c>
      <c r="FQ862">
        <v>5</v>
      </c>
      <c r="FR862">
        <v>2</v>
      </c>
      <c r="FS862">
        <v>6</v>
      </c>
      <c r="FT862">
        <v>4</v>
      </c>
      <c r="FU862">
        <v>15</v>
      </c>
      <c r="FV862">
        <v>1</v>
      </c>
      <c r="FW862">
        <v>1</v>
      </c>
      <c r="FX862">
        <v>7</v>
      </c>
      <c r="FY862">
        <v>1</v>
      </c>
      <c r="FZ862">
        <v>0</v>
      </c>
      <c r="GA862">
        <v>1</v>
      </c>
      <c r="GB862">
        <v>3</v>
      </c>
      <c r="GC862">
        <v>5</v>
      </c>
      <c r="GD862">
        <v>2</v>
      </c>
      <c r="GE862">
        <v>3</v>
      </c>
      <c r="GF862">
        <v>0</v>
      </c>
      <c r="GG862">
        <v>1</v>
      </c>
      <c r="GH862">
        <v>1</v>
      </c>
      <c r="GI862">
        <v>0</v>
      </c>
      <c r="GJ862">
        <v>0</v>
      </c>
      <c r="GK862">
        <v>1</v>
      </c>
      <c r="GL862">
        <v>0</v>
      </c>
      <c r="GM862">
        <v>6</v>
      </c>
      <c r="GN862">
        <v>119</v>
      </c>
      <c r="GO862">
        <v>137</v>
      </c>
      <c r="GP862">
        <v>96</v>
      </c>
      <c r="GQ862">
        <v>11</v>
      </c>
      <c r="GR862">
        <v>6</v>
      </c>
      <c r="GS862">
        <v>1</v>
      </c>
      <c r="GT862">
        <v>3</v>
      </c>
      <c r="GU862">
        <v>0</v>
      </c>
      <c r="GV862">
        <v>5</v>
      </c>
      <c r="GW862">
        <v>3</v>
      </c>
      <c r="GX862">
        <v>1</v>
      </c>
      <c r="GY862">
        <v>3</v>
      </c>
      <c r="GZ862">
        <v>0</v>
      </c>
      <c r="HA862">
        <v>0</v>
      </c>
      <c r="HB862">
        <v>0</v>
      </c>
      <c r="HC862">
        <v>3</v>
      </c>
      <c r="HD862">
        <v>0</v>
      </c>
      <c r="HE862">
        <v>3</v>
      </c>
      <c r="HF862">
        <v>2</v>
      </c>
      <c r="HG862">
        <v>0</v>
      </c>
      <c r="HH862">
        <v>137</v>
      </c>
      <c r="HI862">
        <v>11</v>
      </c>
      <c r="HJ862">
        <v>1</v>
      </c>
      <c r="HK862">
        <v>2</v>
      </c>
      <c r="HL862">
        <v>0</v>
      </c>
      <c r="HM862">
        <v>1</v>
      </c>
      <c r="HN862">
        <v>2</v>
      </c>
      <c r="HO862">
        <v>1</v>
      </c>
      <c r="HP862">
        <v>0</v>
      </c>
      <c r="HQ862">
        <v>2</v>
      </c>
      <c r="HR862">
        <v>1</v>
      </c>
      <c r="HS862">
        <v>0</v>
      </c>
      <c r="HT862">
        <v>0</v>
      </c>
      <c r="HU862">
        <v>1</v>
      </c>
      <c r="HV862">
        <v>11</v>
      </c>
      <c r="HW862">
        <v>3</v>
      </c>
      <c r="HX862">
        <v>2</v>
      </c>
      <c r="HY862">
        <v>0</v>
      </c>
      <c r="HZ862">
        <v>0</v>
      </c>
      <c r="IA862">
        <v>0</v>
      </c>
      <c r="IB862">
        <v>0</v>
      </c>
      <c r="IC862">
        <v>1</v>
      </c>
      <c r="ID862">
        <v>0</v>
      </c>
      <c r="IE862">
        <v>0</v>
      </c>
      <c r="IF862">
        <v>0</v>
      </c>
      <c r="IG862">
        <v>0</v>
      </c>
      <c r="IH862">
        <v>0</v>
      </c>
      <c r="II862">
        <v>0</v>
      </c>
      <c r="IJ862">
        <v>0</v>
      </c>
      <c r="IK862">
        <v>0</v>
      </c>
      <c r="IL862">
        <v>3</v>
      </c>
      <c r="IM862">
        <v>42</v>
      </c>
      <c r="IN862">
        <v>21</v>
      </c>
      <c r="IO862">
        <v>7</v>
      </c>
      <c r="IP862">
        <v>10</v>
      </c>
      <c r="IQ862">
        <v>0</v>
      </c>
      <c r="IR862">
        <v>0</v>
      </c>
      <c r="IS862">
        <v>0</v>
      </c>
      <c r="IT862">
        <v>0</v>
      </c>
      <c r="IU862">
        <v>0</v>
      </c>
      <c r="IV862">
        <v>0</v>
      </c>
      <c r="IW862">
        <v>1</v>
      </c>
      <c r="IX862">
        <v>1</v>
      </c>
      <c r="IY862">
        <v>1</v>
      </c>
      <c r="IZ862">
        <v>0</v>
      </c>
      <c r="JA862">
        <v>0</v>
      </c>
      <c r="JB862">
        <v>0</v>
      </c>
      <c r="JC862">
        <v>0</v>
      </c>
      <c r="JD862">
        <v>0</v>
      </c>
      <c r="JE862">
        <v>0</v>
      </c>
      <c r="JF862">
        <v>0</v>
      </c>
      <c r="JG862">
        <v>0</v>
      </c>
      <c r="JH862">
        <v>0</v>
      </c>
      <c r="JI862">
        <v>0</v>
      </c>
      <c r="JJ862">
        <v>1</v>
      </c>
      <c r="JK862">
        <v>0</v>
      </c>
      <c r="JL862">
        <v>42</v>
      </c>
    </row>
    <row r="863" spans="1:272">
      <c r="A863" t="s">
        <v>72</v>
      </c>
      <c r="B863" t="s">
        <v>1</v>
      </c>
      <c r="C863" t="str">
        <f>"166101"</f>
        <v>166101</v>
      </c>
      <c r="D863" t="s">
        <v>71</v>
      </c>
      <c r="E863">
        <v>35</v>
      </c>
      <c r="F863">
        <v>1182</v>
      </c>
      <c r="G863">
        <v>890</v>
      </c>
      <c r="H863">
        <v>316</v>
      </c>
      <c r="I863">
        <v>574</v>
      </c>
      <c r="J863">
        <v>0</v>
      </c>
      <c r="K863">
        <v>3</v>
      </c>
      <c r="L863">
        <v>4</v>
      </c>
      <c r="M863">
        <v>4</v>
      </c>
      <c r="N863">
        <v>1</v>
      </c>
      <c r="O863">
        <v>0</v>
      </c>
      <c r="P863">
        <v>0</v>
      </c>
      <c r="Q863">
        <v>0</v>
      </c>
      <c r="R863">
        <v>3</v>
      </c>
      <c r="S863">
        <v>577</v>
      </c>
      <c r="T863">
        <v>3</v>
      </c>
      <c r="U863">
        <v>0</v>
      </c>
      <c r="V863">
        <v>577</v>
      </c>
      <c r="W863">
        <v>14</v>
      </c>
      <c r="X863">
        <v>10</v>
      </c>
      <c r="Y863">
        <v>4</v>
      </c>
      <c r="Z863">
        <v>0</v>
      </c>
      <c r="AA863">
        <v>563</v>
      </c>
      <c r="AB863">
        <v>126</v>
      </c>
      <c r="AC863">
        <v>12</v>
      </c>
      <c r="AD863">
        <v>23</v>
      </c>
      <c r="AE863">
        <v>64</v>
      </c>
      <c r="AF863">
        <v>15</v>
      </c>
      <c r="AG863">
        <v>0</v>
      </c>
      <c r="AH863">
        <v>2</v>
      </c>
      <c r="AI863">
        <v>0</v>
      </c>
      <c r="AJ863">
        <v>0</v>
      </c>
      <c r="AK863">
        <v>2</v>
      </c>
      <c r="AL863">
        <v>0</v>
      </c>
      <c r="AM863">
        <v>2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1</v>
      </c>
      <c r="AU863">
        <v>0</v>
      </c>
      <c r="AV863">
        <v>1</v>
      </c>
      <c r="AW863">
        <v>1</v>
      </c>
      <c r="AX863">
        <v>1</v>
      </c>
      <c r="AY863">
        <v>0</v>
      </c>
      <c r="AZ863">
        <v>1</v>
      </c>
      <c r="BA863">
        <v>126</v>
      </c>
      <c r="BB863">
        <v>179</v>
      </c>
      <c r="BC863">
        <v>51</v>
      </c>
      <c r="BD863">
        <v>4</v>
      </c>
      <c r="BE863">
        <v>10</v>
      </c>
      <c r="BF863">
        <v>38</v>
      </c>
      <c r="BG863">
        <v>5</v>
      </c>
      <c r="BH863">
        <v>17</v>
      </c>
      <c r="BI863">
        <v>6</v>
      </c>
      <c r="BJ863">
        <v>2</v>
      </c>
      <c r="BK863">
        <v>15</v>
      </c>
      <c r="BL863">
        <v>7</v>
      </c>
      <c r="BM863">
        <v>0</v>
      </c>
      <c r="BN863">
        <v>1</v>
      </c>
      <c r="BO863">
        <v>6</v>
      </c>
      <c r="BP863">
        <v>1</v>
      </c>
      <c r="BQ863">
        <v>1</v>
      </c>
      <c r="BR863">
        <v>1</v>
      </c>
      <c r="BS863">
        <v>0</v>
      </c>
      <c r="BT863">
        <v>0</v>
      </c>
      <c r="BU863">
        <v>4</v>
      </c>
      <c r="BV863">
        <v>2</v>
      </c>
      <c r="BW863">
        <v>3</v>
      </c>
      <c r="BX863">
        <v>1</v>
      </c>
      <c r="BY863">
        <v>4</v>
      </c>
      <c r="BZ863">
        <v>179</v>
      </c>
      <c r="CA863">
        <v>19</v>
      </c>
      <c r="CB863">
        <v>5</v>
      </c>
      <c r="CC863">
        <v>7</v>
      </c>
      <c r="CD863">
        <v>0</v>
      </c>
      <c r="CE863">
        <v>0</v>
      </c>
      <c r="CF863">
        <v>1</v>
      </c>
      <c r="CG863">
        <v>3</v>
      </c>
      <c r="CH863">
        <v>0</v>
      </c>
      <c r="CI863">
        <v>0</v>
      </c>
      <c r="CJ863">
        <v>2</v>
      </c>
      <c r="CK863">
        <v>0</v>
      </c>
      <c r="CL863">
        <v>0</v>
      </c>
      <c r="CM863">
        <v>0</v>
      </c>
      <c r="CN863">
        <v>0</v>
      </c>
      <c r="CO863">
        <v>1</v>
      </c>
      <c r="CP863">
        <v>19</v>
      </c>
      <c r="CQ863">
        <v>23</v>
      </c>
      <c r="CR863">
        <v>14</v>
      </c>
      <c r="CS863">
        <v>0</v>
      </c>
      <c r="CT863">
        <v>0</v>
      </c>
      <c r="CU863">
        <v>1</v>
      </c>
      <c r="CV863">
        <v>1</v>
      </c>
      <c r="CW863">
        <v>1</v>
      </c>
      <c r="CX863">
        <v>0</v>
      </c>
      <c r="CY863">
        <v>0</v>
      </c>
      <c r="CZ863">
        <v>2</v>
      </c>
      <c r="DA863">
        <v>0</v>
      </c>
      <c r="DB863">
        <v>0</v>
      </c>
      <c r="DC863">
        <v>0</v>
      </c>
      <c r="DD863">
        <v>1</v>
      </c>
      <c r="DE863">
        <v>0</v>
      </c>
      <c r="DF863">
        <v>0</v>
      </c>
      <c r="DG863">
        <v>2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1</v>
      </c>
      <c r="DP863">
        <v>23</v>
      </c>
      <c r="DQ863">
        <v>7</v>
      </c>
      <c r="DR863">
        <v>1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2</v>
      </c>
      <c r="DZ863">
        <v>1</v>
      </c>
      <c r="EA863">
        <v>0</v>
      </c>
      <c r="EB863">
        <v>0</v>
      </c>
      <c r="EC863">
        <v>0</v>
      </c>
      <c r="ED863">
        <v>1</v>
      </c>
      <c r="EE863">
        <v>0</v>
      </c>
      <c r="EF863">
        <v>1</v>
      </c>
      <c r="EG863">
        <v>1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  <c r="EP863">
        <v>7</v>
      </c>
      <c r="EQ863">
        <v>41</v>
      </c>
      <c r="ER863">
        <v>14</v>
      </c>
      <c r="ES863">
        <v>16</v>
      </c>
      <c r="ET863">
        <v>5</v>
      </c>
      <c r="EU863">
        <v>0</v>
      </c>
      <c r="EV863">
        <v>0</v>
      </c>
      <c r="EW863">
        <v>1</v>
      </c>
      <c r="EX863">
        <v>0</v>
      </c>
      <c r="EY863">
        <v>0</v>
      </c>
      <c r="EZ863">
        <v>0</v>
      </c>
      <c r="FA863">
        <v>0</v>
      </c>
      <c r="FB863">
        <v>0</v>
      </c>
      <c r="FC863">
        <v>0</v>
      </c>
      <c r="FD863">
        <v>1</v>
      </c>
      <c r="FE863">
        <v>0</v>
      </c>
      <c r="FF863">
        <v>0</v>
      </c>
      <c r="FG863">
        <v>0</v>
      </c>
      <c r="FH863">
        <v>0</v>
      </c>
      <c r="FI863">
        <v>0</v>
      </c>
      <c r="FJ863">
        <v>0</v>
      </c>
      <c r="FK863">
        <v>1</v>
      </c>
      <c r="FL863">
        <v>0</v>
      </c>
      <c r="FM863">
        <v>3</v>
      </c>
      <c r="FN863">
        <v>41</v>
      </c>
      <c r="FO863">
        <v>56</v>
      </c>
      <c r="FP863">
        <v>20</v>
      </c>
      <c r="FQ863">
        <v>2</v>
      </c>
      <c r="FR863">
        <v>5</v>
      </c>
      <c r="FS863">
        <v>1</v>
      </c>
      <c r="FT863">
        <v>1</v>
      </c>
      <c r="FU863">
        <v>12</v>
      </c>
      <c r="FV863">
        <v>0</v>
      </c>
      <c r="FW863">
        <v>2</v>
      </c>
      <c r="FX863">
        <v>5</v>
      </c>
      <c r="FY863">
        <v>0</v>
      </c>
      <c r="FZ863">
        <v>1</v>
      </c>
      <c r="GA863">
        <v>0</v>
      </c>
      <c r="GB863">
        <v>0</v>
      </c>
      <c r="GC863">
        <v>1</v>
      </c>
      <c r="GD863">
        <v>3</v>
      </c>
      <c r="GE863">
        <v>0</v>
      </c>
      <c r="GF863">
        <v>0</v>
      </c>
      <c r="GG863">
        <v>0</v>
      </c>
      <c r="GH863">
        <v>0</v>
      </c>
      <c r="GI863">
        <v>0</v>
      </c>
      <c r="GJ863">
        <v>0</v>
      </c>
      <c r="GK863">
        <v>0</v>
      </c>
      <c r="GL863">
        <v>0</v>
      </c>
      <c r="GM863">
        <v>3</v>
      </c>
      <c r="GN863">
        <v>56</v>
      </c>
      <c r="GO863">
        <v>72</v>
      </c>
      <c r="GP863">
        <v>40</v>
      </c>
      <c r="GQ863">
        <v>13</v>
      </c>
      <c r="GR863">
        <v>4</v>
      </c>
      <c r="GS863">
        <v>0</v>
      </c>
      <c r="GT863">
        <v>0</v>
      </c>
      <c r="GU863">
        <v>0</v>
      </c>
      <c r="GV863">
        <v>4</v>
      </c>
      <c r="GW863">
        <v>0</v>
      </c>
      <c r="GX863">
        <v>1</v>
      </c>
      <c r="GY863">
        <v>0</v>
      </c>
      <c r="GZ863">
        <v>0</v>
      </c>
      <c r="HA863">
        <v>0</v>
      </c>
      <c r="HB863">
        <v>0</v>
      </c>
      <c r="HC863">
        <v>5</v>
      </c>
      <c r="HD863">
        <v>0</v>
      </c>
      <c r="HE863">
        <v>2</v>
      </c>
      <c r="HF863">
        <v>2</v>
      </c>
      <c r="HG863">
        <v>1</v>
      </c>
      <c r="HH863">
        <v>72</v>
      </c>
      <c r="HI863">
        <v>4</v>
      </c>
      <c r="HJ863">
        <v>2</v>
      </c>
      <c r="HK863">
        <v>0</v>
      </c>
      <c r="HL863">
        <v>0</v>
      </c>
      <c r="HM863">
        <v>0</v>
      </c>
      <c r="HN863">
        <v>1</v>
      </c>
      <c r="HO863">
        <v>0</v>
      </c>
      <c r="HP863">
        <v>1</v>
      </c>
      <c r="HQ863">
        <v>0</v>
      </c>
      <c r="HR863">
        <v>0</v>
      </c>
      <c r="HS863">
        <v>0</v>
      </c>
      <c r="HT863">
        <v>0</v>
      </c>
      <c r="HU863">
        <v>0</v>
      </c>
      <c r="HV863">
        <v>4</v>
      </c>
      <c r="HW863">
        <v>0</v>
      </c>
      <c r="HX863">
        <v>0</v>
      </c>
      <c r="HY863">
        <v>0</v>
      </c>
      <c r="HZ863">
        <v>0</v>
      </c>
      <c r="IA863">
        <v>0</v>
      </c>
      <c r="IB863">
        <v>0</v>
      </c>
      <c r="IC863">
        <v>0</v>
      </c>
      <c r="ID863">
        <v>0</v>
      </c>
      <c r="IE863">
        <v>0</v>
      </c>
      <c r="IF863">
        <v>0</v>
      </c>
      <c r="IG863">
        <v>0</v>
      </c>
      <c r="IH863">
        <v>0</v>
      </c>
      <c r="II863">
        <v>0</v>
      </c>
      <c r="IJ863">
        <v>0</v>
      </c>
      <c r="IK863">
        <v>0</v>
      </c>
      <c r="IL863">
        <v>0</v>
      </c>
      <c r="IM863">
        <v>36</v>
      </c>
      <c r="IN863">
        <v>19</v>
      </c>
      <c r="IO863">
        <v>1</v>
      </c>
      <c r="IP863">
        <v>10</v>
      </c>
      <c r="IQ863">
        <v>0</v>
      </c>
      <c r="IR863">
        <v>0</v>
      </c>
      <c r="IS863">
        <v>0</v>
      </c>
      <c r="IT863">
        <v>1</v>
      </c>
      <c r="IU863">
        <v>0</v>
      </c>
      <c r="IV863">
        <v>0</v>
      </c>
      <c r="IW863">
        <v>2</v>
      </c>
      <c r="IX863">
        <v>1</v>
      </c>
      <c r="IY863">
        <v>1</v>
      </c>
      <c r="IZ863">
        <v>1</v>
      </c>
      <c r="JA863">
        <v>0</v>
      </c>
      <c r="JB863">
        <v>0</v>
      </c>
      <c r="JC863">
        <v>0</v>
      </c>
      <c r="JD863">
        <v>0</v>
      </c>
      <c r="JE863">
        <v>0</v>
      </c>
      <c r="JF863">
        <v>0</v>
      </c>
      <c r="JG863">
        <v>0</v>
      </c>
      <c r="JH863">
        <v>0</v>
      </c>
      <c r="JI863">
        <v>0</v>
      </c>
      <c r="JJ863">
        <v>0</v>
      </c>
      <c r="JK863">
        <v>0</v>
      </c>
      <c r="JL863">
        <v>36</v>
      </c>
    </row>
    <row r="864" spans="1:272">
      <c r="A864" t="s">
        <v>70</v>
      </c>
      <c r="B864" t="s">
        <v>1</v>
      </c>
      <c r="C864" t="str">
        <f>"166101"</f>
        <v>166101</v>
      </c>
      <c r="D864" t="s">
        <v>50</v>
      </c>
      <c r="E864">
        <v>36</v>
      </c>
      <c r="F864">
        <v>1785</v>
      </c>
      <c r="G864">
        <v>1330</v>
      </c>
      <c r="H864">
        <v>419</v>
      </c>
      <c r="I864">
        <v>911</v>
      </c>
      <c r="J864">
        <v>1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911</v>
      </c>
      <c r="T864">
        <v>0</v>
      </c>
      <c r="U864">
        <v>0</v>
      </c>
      <c r="V864">
        <v>911</v>
      </c>
      <c r="W864">
        <v>16</v>
      </c>
      <c r="X864">
        <v>15</v>
      </c>
      <c r="Y864">
        <v>1</v>
      </c>
      <c r="Z864">
        <v>0</v>
      </c>
      <c r="AA864">
        <v>895</v>
      </c>
      <c r="AB864">
        <v>235</v>
      </c>
      <c r="AC864">
        <v>26</v>
      </c>
      <c r="AD864">
        <v>41</v>
      </c>
      <c r="AE864">
        <v>105</v>
      </c>
      <c r="AF864">
        <v>33</v>
      </c>
      <c r="AG864">
        <v>0</v>
      </c>
      <c r="AH864">
        <v>15</v>
      </c>
      <c r="AI864">
        <v>0</v>
      </c>
      <c r="AJ864">
        <v>1</v>
      </c>
      <c r="AK864">
        <v>1</v>
      </c>
      <c r="AL864">
        <v>0</v>
      </c>
      <c r="AM864">
        <v>0</v>
      </c>
      <c r="AN864">
        <v>1</v>
      </c>
      <c r="AO864">
        <v>0</v>
      </c>
      <c r="AP864">
        <v>0</v>
      </c>
      <c r="AQ864">
        <v>4</v>
      </c>
      <c r="AR864">
        <v>0</v>
      </c>
      <c r="AS864">
        <v>2</v>
      </c>
      <c r="AT864">
        <v>0</v>
      </c>
      <c r="AU864">
        <v>0</v>
      </c>
      <c r="AV864">
        <v>2</v>
      </c>
      <c r="AW864">
        <v>1</v>
      </c>
      <c r="AX864">
        <v>1</v>
      </c>
      <c r="AY864">
        <v>0</v>
      </c>
      <c r="AZ864">
        <v>2</v>
      </c>
      <c r="BA864">
        <v>235</v>
      </c>
      <c r="BB864">
        <v>267</v>
      </c>
      <c r="BC864">
        <v>53</v>
      </c>
      <c r="BD864">
        <v>5</v>
      </c>
      <c r="BE864">
        <v>9</v>
      </c>
      <c r="BF864">
        <v>78</v>
      </c>
      <c r="BG864">
        <v>6</v>
      </c>
      <c r="BH864">
        <v>33</v>
      </c>
      <c r="BI864">
        <v>7</v>
      </c>
      <c r="BJ864">
        <v>3</v>
      </c>
      <c r="BK864">
        <v>42</v>
      </c>
      <c r="BL864">
        <v>2</v>
      </c>
      <c r="BM864">
        <v>0</v>
      </c>
      <c r="BN864">
        <v>0</v>
      </c>
      <c r="BO864">
        <v>5</v>
      </c>
      <c r="BP864">
        <v>1</v>
      </c>
      <c r="BQ864">
        <v>0</v>
      </c>
      <c r="BR864">
        <v>1</v>
      </c>
      <c r="BS864">
        <v>2</v>
      </c>
      <c r="BT864">
        <v>0</v>
      </c>
      <c r="BU864">
        <v>4</v>
      </c>
      <c r="BV864">
        <v>4</v>
      </c>
      <c r="BW864">
        <v>2</v>
      </c>
      <c r="BX864">
        <v>6</v>
      </c>
      <c r="BY864">
        <v>4</v>
      </c>
      <c r="BZ864">
        <v>267</v>
      </c>
      <c r="CA864">
        <v>39</v>
      </c>
      <c r="CB864">
        <v>22</v>
      </c>
      <c r="CC864">
        <v>9</v>
      </c>
      <c r="CD864">
        <v>1</v>
      </c>
      <c r="CE864">
        <v>1</v>
      </c>
      <c r="CF864">
        <v>1</v>
      </c>
      <c r="CG864">
        <v>1</v>
      </c>
      <c r="CH864">
        <v>1</v>
      </c>
      <c r="CI864">
        <v>1</v>
      </c>
      <c r="CJ864">
        <v>1</v>
      </c>
      <c r="CK864">
        <v>0</v>
      </c>
      <c r="CL864">
        <v>0</v>
      </c>
      <c r="CM864">
        <v>0</v>
      </c>
      <c r="CN864">
        <v>0</v>
      </c>
      <c r="CO864">
        <v>1</v>
      </c>
      <c r="CP864">
        <v>39</v>
      </c>
      <c r="CQ864">
        <v>43</v>
      </c>
      <c r="CR864">
        <v>27</v>
      </c>
      <c r="CS864">
        <v>0</v>
      </c>
      <c r="CT864">
        <v>1</v>
      </c>
      <c r="CU864">
        <v>1</v>
      </c>
      <c r="CV864">
        <v>0</v>
      </c>
      <c r="CW864">
        <v>0</v>
      </c>
      <c r="CX864">
        <v>1</v>
      </c>
      <c r="CY864">
        <v>1</v>
      </c>
      <c r="CZ864">
        <v>1</v>
      </c>
      <c r="DA864">
        <v>1</v>
      </c>
      <c r="DB864">
        <v>0</v>
      </c>
      <c r="DC864">
        <v>2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2</v>
      </c>
      <c r="DK864">
        <v>0</v>
      </c>
      <c r="DL864">
        <v>1</v>
      </c>
      <c r="DM864">
        <v>0</v>
      </c>
      <c r="DN864">
        <v>0</v>
      </c>
      <c r="DO864">
        <v>5</v>
      </c>
      <c r="DP864">
        <v>43</v>
      </c>
      <c r="DQ864">
        <v>8</v>
      </c>
      <c r="DR864">
        <v>4</v>
      </c>
      <c r="DS864">
        <v>1</v>
      </c>
      <c r="DT864">
        <v>0</v>
      </c>
      <c r="DU864">
        <v>2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1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  <c r="EO864">
        <v>0</v>
      </c>
      <c r="EP864">
        <v>8</v>
      </c>
      <c r="EQ864">
        <v>94</v>
      </c>
      <c r="ER864">
        <v>31</v>
      </c>
      <c r="ES864">
        <v>41</v>
      </c>
      <c r="ET864">
        <v>5</v>
      </c>
      <c r="EU864">
        <v>1</v>
      </c>
      <c r="EV864">
        <v>0</v>
      </c>
      <c r="EW864">
        <v>1</v>
      </c>
      <c r="EX864">
        <v>0</v>
      </c>
      <c r="EY864">
        <v>0</v>
      </c>
      <c r="EZ864">
        <v>1</v>
      </c>
      <c r="FA864">
        <v>2</v>
      </c>
      <c r="FB864">
        <v>2</v>
      </c>
      <c r="FC864">
        <v>0</v>
      </c>
      <c r="FD864">
        <v>0</v>
      </c>
      <c r="FE864">
        <v>1</v>
      </c>
      <c r="FF864">
        <v>0</v>
      </c>
      <c r="FG864">
        <v>1</v>
      </c>
      <c r="FH864">
        <v>0</v>
      </c>
      <c r="FI864">
        <v>0</v>
      </c>
      <c r="FJ864">
        <v>0</v>
      </c>
      <c r="FK864">
        <v>2</v>
      </c>
      <c r="FL864">
        <v>1</v>
      </c>
      <c r="FM864">
        <v>5</v>
      </c>
      <c r="FN864">
        <v>94</v>
      </c>
      <c r="FO864">
        <v>94</v>
      </c>
      <c r="FP864">
        <v>35</v>
      </c>
      <c r="FQ864">
        <v>7</v>
      </c>
      <c r="FR864">
        <v>4</v>
      </c>
      <c r="FS864">
        <v>6</v>
      </c>
      <c r="FT864">
        <v>0</v>
      </c>
      <c r="FU864">
        <v>15</v>
      </c>
      <c r="FV864">
        <v>3</v>
      </c>
      <c r="FW864">
        <v>2</v>
      </c>
      <c r="FX864">
        <v>4</v>
      </c>
      <c r="FY864">
        <v>0</v>
      </c>
      <c r="FZ864">
        <v>2</v>
      </c>
      <c r="GA864">
        <v>1</v>
      </c>
      <c r="GB864">
        <v>2</v>
      </c>
      <c r="GC864">
        <v>1</v>
      </c>
      <c r="GD864">
        <v>1</v>
      </c>
      <c r="GE864">
        <v>2</v>
      </c>
      <c r="GF864">
        <v>2</v>
      </c>
      <c r="GG864">
        <v>0</v>
      </c>
      <c r="GH864">
        <v>0</v>
      </c>
      <c r="GI864">
        <v>0</v>
      </c>
      <c r="GJ864">
        <v>1</v>
      </c>
      <c r="GK864">
        <v>2</v>
      </c>
      <c r="GL864">
        <v>1</v>
      </c>
      <c r="GM864">
        <v>3</v>
      </c>
      <c r="GN864">
        <v>94</v>
      </c>
      <c r="GO864">
        <v>98</v>
      </c>
      <c r="GP864">
        <v>60</v>
      </c>
      <c r="GQ864">
        <v>17</v>
      </c>
      <c r="GR864">
        <v>2</v>
      </c>
      <c r="GS864">
        <v>0</v>
      </c>
      <c r="GT864">
        <v>6</v>
      </c>
      <c r="GU864">
        <v>2</v>
      </c>
      <c r="GV864">
        <v>4</v>
      </c>
      <c r="GW864">
        <v>0</v>
      </c>
      <c r="GX864">
        <v>0</v>
      </c>
      <c r="GY864">
        <v>1</v>
      </c>
      <c r="GZ864">
        <v>0</v>
      </c>
      <c r="HA864">
        <v>1</v>
      </c>
      <c r="HB864">
        <v>0</v>
      </c>
      <c r="HC864">
        <v>1</v>
      </c>
      <c r="HD864">
        <v>0</v>
      </c>
      <c r="HE864">
        <v>1</v>
      </c>
      <c r="HF864">
        <v>1</v>
      </c>
      <c r="HG864">
        <v>2</v>
      </c>
      <c r="HH864">
        <v>98</v>
      </c>
      <c r="HI864">
        <v>2</v>
      </c>
      <c r="HJ864">
        <v>0</v>
      </c>
      <c r="HK864">
        <v>0</v>
      </c>
      <c r="HL864">
        <v>0</v>
      </c>
      <c r="HM864">
        <v>1</v>
      </c>
      <c r="HN864">
        <v>0</v>
      </c>
      <c r="HO864">
        <v>0</v>
      </c>
      <c r="HP864">
        <v>0</v>
      </c>
      <c r="HQ864">
        <v>0</v>
      </c>
      <c r="HR864">
        <v>1</v>
      </c>
      <c r="HS864">
        <v>0</v>
      </c>
      <c r="HT864">
        <v>0</v>
      </c>
      <c r="HU864">
        <v>0</v>
      </c>
      <c r="HV864">
        <v>2</v>
      </c>
      <c r="HW864">
        <v>2</v>
      </c>
      <c r="HX864">
        <v>2</v>
      </c>
      <c r="HY864">
        <v>0</v>
      </c>
      <c r="HZ864">
        <v>0</v>
      </c>
      <c r="IA864">
        <v>0</v>
      </c>
      <c r="IB864">
        <v>0</v>
      </c>
      <c r="IC864">
        <v>0</v>
      </c>
      <c r="ID864">
        <v>0</v>
      </c>
      <c r="IE864">
        <v>0</v>
      </c>
      <c r="IF864">
        <v>0</v>
      </c>
      <c r="IG864">
        <v>0</v>
      </c>
      <c r="IH864">
        <v>0</v>
      </c>
      <c r="II864">
        <v>0</v>
      </c>
      <c r="IJ864">
        <v>0</v>
      </c>
      <c r="IK864">
        <v>0</v>
      </c>
      <c r="IL864">
        <v>2</v>
      </c>
      <c r="IM864">
        <v>13</v>
      </c>
      <c r="IN864">
        <v>11</v>
      </c>
      <c r="IO864">
        <v>2</v>
      </c>
      <c r="IP864">
        <v>0</v>
      </c>
      <c r="IQ864">
        <v>0</v>
      </c>
      <c r="IR864">
        <v>0</v>
      </c>
      <c r="IS864">
        <v>0</v>
      </c>
      <c r="IT864">
        <v>0</v>
      </c>
      <c r="IU864">
        <v>0</v>
      </c>
      <c r="IV864">
        <v>0</v>
      </c>
      <c r="IW864">
        <v>0</v>
      </c>
      <c r="IX864">
        <v>0</v>
      </c>
      <c r="IY864">
        <v>0</v>
      </c>
      <c r="IZ864">
        <v>0</v>
      </c>
      <c r="JA864">
        <v>0</v>
      </c>
      <c r="JB864">
        <v>0</v>
      </c>
      <c r="JC864">
        <v>0</v>
      </c>
      <c r="JD864">
        <v>0</v>
      </c>
      <c r="JE864">
        <v>0</v>
      </c>
      <c r="JF864">
        <v>0</v>
      </c>
      <c r="JG864">
        <v>0</v>
      </c>
      <c r="JH864">
        <v>0</v>
      </c>
      <c r="JI864">
        <v>0</v>
      </c>
      <c r="JJ864">
        <v>0</v>
      </c>
      <c r="JK864">
        <v>0</v>
      </c>
      <c r="JL864">
        <v>13</v>
      </c>
    </row>
    <row r="865" spans="1:272">
      <c r="A865" t="s">
        <v>69</v>
      </c>
      <c r="B865" t="s">
        <v>1</v>
      </c>
      <c r="C865" t="str">
        <f>"166101"</f>
        <v>166101</v>
      </c>
      <c r="D865" t="s">
        <v>44</v>
      </c>
      <c r="E865">
        <v>37</v>
      </c>
      <c r="F865">
        <v>2005</v>
      </c>
      <c r="G865">
        <v>1530</v>
      </c>
      <c r="H865">
        <v>446</v>
      </c>
      <c r="I865">
        <v>1084</v>
      </c>
      <c r="J865">
        <v>1</v>
      </c>
      <c r="K865">
        <v>17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1083</v>
      </c>
      <c r="T865">
        <v>0</v>
      </c>
      <c r="U865">
        <v>0</v>
      </c>
      <c r="V865">
        <v>1083</v>
      </c>
      <c r="W865">
        <v>7</v>
      </c>
      <c r="X865">
        <v>5</v>
      </c>
      <c r="Y865">
        <v>2</v>
      </c>
      <c r="Z865">
        <v>0</v>
      </c>
      <c r="AA865">
        <v>1076</v>
      </c>
      <c r="AB865">
        <v>219</v>
      </c>
      <c r="AC865">
        <v>20</v>
      </c>
      <c r="AD865">
        <v>48</v>
      </c>
      <c r="AE865">
        <v>110</v>
      </c>
      <c r="AF865">
        <v>18</v>
      </c>
      <c r="AG865">
        <v>1</v>
      </c>
      <c r="AH865">
        <v>6</v>
      </c>
      <c r="AI865">
        <v>1</v>
      </c>
      <c r="AJ865">
        <v>1</v>
      </c>
      <c r="AK865">
        <v>1</v>
      </c>
      <c r="AL865">
        <v>2</v>
      </c>
      <c r="AM865">
        <v>0</v>
      </c>
      <c r="AN865">
        <v>4</v>
      </c>
      <c r="AO865">
        <v>0</v>
      </c>
      <c r="AP865">
        <v>0</v>
      </c>
      <c r="AQ865">
        <v>0</v>
      </c>
      <c r="AR865">
        <v>0</v>
      </c>
      <c r="AS865">
        <v>1</v>
      </c>
      <c r="AT865">
        <v>1</v>
      </c>
      <c r="AU865">
        <v>1</v>
      </c>
      <c r="AV865">
        <v>3</v>
      </c>
      <c r="AW865">
        <v>0</v>
      </c>
      <c r="AX865">
        <v>0</v>
      </c>
      <c r="AY865">
        <v>1</v>
      </c>
      <c r="AZ865">
        <v>0</v>
      </c>
      <c r="BA865">
        <v>219</v>
      </c>
      <c r="BB865">
        <v>314</v>
      </c>
      <c r="BC865">
        <v>80</v>
      </c>
      <c r="BD865">
        <v>6</v>
      </c>
      <c r="BE865">
        <v>9</v>
      </c>
      <c r="BF865">
        <v>90</v>
      </c>
      <c r="BG865">
        <v>4</v>
      </c>
      <c r="BH865">
        <v>35</v>
      </c>
      <c r="BI865">
        <v>4</v>
      </c>
      <c r="BJ865">
        <v>5</v>
      </c>
      <c r="BK865">
        <v>34</v>
      </c>
      <c r="BL865">
        <v>2</v>
      </c>
      <c r="BM865">
        <v>0</v>
      </c>
      <c r="BN865">
        <v>1</v>
      </c>
      <c r="BO865">
        <v>16</v>
      </c>
      <c r="BP865">
        <v>0</v>
      </c>
      <c r="BQ865">
        <v>1</v>
      </c>
      <c r="BR865">
        <v>3</v>
      </c>
      <c r="BS865">
        <v>0</v>
      </c>
      <c r="BT865">
        <v>0</v>
      </c>
      <c r="BU865">
        <v>8</v>
      </c>
      <c r="BV865">
        <v>2</v>
      </c>
      <c r="BW865">
        <v>6</v>
      </c>
      <c r="BX865">
        <v>3</v>
      </c>
      <c r="BY865">
        <v>5</v>
      </c>
      <c r="BZ865">
        <v>314</v>
      </c>
      <c r="CA865">
        <v>53</v>
      </c>
      <c r="CB865">
        <v>23</v>
      </c>
      <c r="CC865">
        <v>13</v>
      </c>
      <c r="CD865">
        <v>2</v>
      </c>
      <c r="CE865">
        <v>1</v>
      </c>
      <c r="CF865">
        <v>1</v>
      </c>
      <c r="CG865">
        <v>6</v>
      </c>
      <c r="CH865">
        <v>2</v>
      </c>
      <c r="CI865">
        <v>2</v>
      </c>
      <c r="CJ865">
        <v>0</v>
      </c>
      <c r="CK865">
        <v>0</v>
      </c>
      <c r="CL865">
        <v>0</v>
      </c>
      <c r="CM865">
        <v>1</v>
      </c>
      <c r="CN865">
        <v>1</v>
      </c>
      <c r="CO865">
        <v>1</v>
      </c>
      <c r="CP865">
        <v>53</v>
      </c>
      <c r="CQ865">
        <v>55</v>
      </c>
      <c r="CR865">
        <v>27</v>
      </c>
      <c r="CS865">
        <v>1</v>
      </c>
      <c r="CT865">
        <v>3</v>
      </c>
      <c r="CU865">
        <v>1</v>
      </c>
      <c r="CV865">
        <v>1</v>
      </c>
      <c r="CW865">
        <v>1</v>
      </c>
      <c r="CX865">
        <v>0</v>
      </c>
      <c r="CY865">
        <v>2</v>
      </c>
      <c r="CZ865">
        <v>5</v>
      </c>
      <c r="DA865">
        <v>3</v>
      </c>
      <c r="DB865">
        <v>0</v>
      </c>
      <c r="DC865">
        <v>0</v>
      </c>
      <c r="DD865">
        <v>0</v>
      </c>
      <c r="DE865">
        <v>1</v>
      </c>
      <c r="DF865">
        <v>1</v>
      </c>
      <c r="DG865">
        <v>2</v>
      </c>
      <c r="DH865">
        <v>0</v>
      </c>
      <c r="DI865">
        <v>2</v>
      </c>
      <c r="DJ865">
        <v>0</v>
      </c>
      <c r="DK865">
        <v>0</v>
      </c>
      <c r="DL865">
        <v>1</v>
      </c>
      <c r="DM865">
        <v>0</v>
      </c>
      <c r="DN865">
        <v>0</v>
      </c>
      <c r="DO865">
        <v>4</v>
      </c>
      <c r="DP865">
        <v>55</v>
      </c>
      <c r="DQ865">
        <v>20</v>
      </c>
      <c r="DR865">
        <v>11</v>
      </c>
      <c r="DS865">
        <v>3</v>
      </c>
      <c r="DT865">
        <v>2</v>
      </c>
      <c r="DU865">
        <v>1</v>
      </c>
      <c r="DV865">
        <v>1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2</v>
      </c>
      <c r="EL865">
        <v>0</v>
      </c>
      <c r="EM865">
        <v>0</v>
      </c>
      <c r="EN865">
        <v>0</v>
      </c>
      <c r="EO865">
        <v>0</v>
      </c>
      <c r="EP865">
        <v>20</v>
      </c>
      <c r="EQ865">
        <v>145</v>
      </c>
      <c r="ER865">
        <v>41</v>
      </c>
      <c r="ES865">
        <v>64</v>
      </c>
      <c r="ET865">
        <v>16</v>
      </c>
      <c r="EU865">
        <v>1</v>
      </c>
      <c r="EV865">
        <v>1</v>
      </c>
      <c r="EW865">
        <v>0</v>
      </c>
      <c r="EX865">
        <v>1</v>
      </c>
      <c r="EY865">
        <v>1</v>
      </c>
      <c r="EZ865">
        <v>0</v>
      </c>
      <c r="FA865">
        <v>1</v>
      </c>
      <c r="FB865">
        <v>1</v>
      </c>
      <c r="FC865">
        <v>0</v>
      </c>
      <c r="FD865">
        <v>3</v>
      </c>
      <c r="FE865">
        <v>1</v>
      </c>
      <c r="FF865">
        <v>0</v>
      </c>
      <c r="FG865">
        <v>0</v>
      </c>
      <c r="FH865">
        <v>2</v>
      </c>
      <c r="FI865">
        <v>0</v>
      </c>
      <c r="FJ865">
        <v>0</v>
      </c>
      <c r="FK865">
        <v>0</v>
      </c>
      <c r="FL865">
        <v>1</v>
      </c>
      <c r="FM865">
        <v>11</v>
      </c>
      <c r="FN865">
        <v>145</v>
      </c>
      <c r="FO865">
        <v>117</v>
      </c>
      <c r="FP865">
        <v>45</v>
      </c>
      <c r="FQ865">
        <v>13</v>
      </c>
      <c r="FR865">
        <v>10</v>
      </c>
      <c r="FS865">
        <v>3</v>
      </c>
      <c r="FT865">
        <v>7</v>
      </c>
      <c r="FU865">
        <v>11</v>
      </c>
      <c r="FV865">
        <v>2</v>
      </c>
      <c r="FW865">
        <v>0</v>
      </c>
      <c r="FX865">
        <v>10</v>
      </c>
      <c r="FY865">
        <v>2</v>
      </c>
      <c r="FZ865">
        <v>0</v>
      </c>
      <c r="GA865">
        <v>0</v>
      </c>
      <c r="GB865">
        <v>0</v>
      </c>
      <c r="GC865">
        <v>1</v>
      </c>
      <c r="GD865">
        <v>1</v>
      </c>
      <c r="GE865">
        <v>1</v>
      </c>
      <c r="GF865">
        <v>1</v>
      </c>
      <c r="GG865">
        <v>1</v>
      </c>
      <c r="GH865">
        <v>1</v>
      </c>
      <c r="GI865">
        <v>0</v>
      </c>
      <c r="GJ865">
        <v>2</v>
      </c>
      <c r="GK865">
        <v>1</v>
      </c>
      <c r="GL865">
        <v>1</v>
      </c>
      <c r="GM865">
        <v>4</v>
      </c>
      <c r="GN865">
        <v>117</v>
      </c>
      <c r="GO865">
        <v>135</v>
      </c>
      <c r="GP865">
        <v>83</v>
      </c>
      <c r="GQ865">
        <v>14</v>
      </c>
      <c r="GR865">
        <v>8</v>
      </c>
      <c r="GS865">
        <v>2</v>
      </c>
      <c r="GT865">
        <v>4</v>
      </c>
      <c r="GU865">
        <v>0</v>
      </c>
      <c r="GV865">
        <v>7</v>
      </c>
      <c r="GW865">
        <v>0</v>
      </c>
      <c r="GX865">
        <v>0</v>
      </c>
      <c r="GY865">
        <v>0</v>
      </c>
      <c r="GZ865">
        <v>3</v>
      </c>
      <c r="HA865">
        <v>0</v>
      </c>
      <c r="HB865">
        <v>0</v>
      </c>
      <c r="HC865">
        <v>10</v>
      </c>
      <c r="HD865">
        <v>0</v>
      </c>
      <c r="HE865">
        <v>0</v>
      </c>
      <c r="HF865">
        <v>1</v>
      </c>
      <c r="HG865">
        <v>3</v>
      </c>
      <c r="HH865">
        <v>135</v>
      </c>
      <c r="HI865">
        <v>8</v>
      </c>
      <c r="HJ865">
        <v>2</v>
      </c>
      <c r="HK865">
        <v>0</v>
      </c>
      <c r="HL865">
        <v>2</v>
      </c>
      <c r="HM865">
        <v>0</v>
      </c>
      <c r="HN865">
        <v>2</v>
      </c>
      <c r="HO865">
        <v>0</v>
      </c>
      <c r="HP865">
        <v>2</v>
      </c>
      <c r="HQ865">
        <v>0</v>
      </c>
      <c r="HR865">
        <v>0</v>
      </c>
      <c r="HS865">
        <v>0</v>
      </c>
      <c r="HT865">
        <v>0</v>
      </c>
      <c r="HU865">
        <v>0</v>
      </c>
      <c r="HV865">
        <v>8</v>
      </c>
      <c r="HW865">
        <v>3</v>
      </c>
      <c r="HX865">
        <v>3</v>
      </c>
      <c r="HY865">
        <v>0</v>
      </c>
      <c r="HZ865">
        <v>0</v>
      </c>
      <c r="IA865">
        <v>0</v>
      </c>
      <c r="IB865">
        <v>0</v>
      </c>
      <c r="IC865">
        <v>0</v>
      </c>
      <c r="ID865">
        <v>0</v>
      </c>
      <c r="IE865">
        <v>0</v>
      </c>
      <c r="IF865">
        <v>0</v>
      </c>
      <c r="IG865">
        <v>0</v>
      </c>
      <c r="IH865">
        <v>0</v>
      </c>
      <c r="II865">
        <v>0</v>
      </c>
      <c r="IJ865">
        <v>0</v>
      </c>
      <c r="IK865">
        <v>0</v>
      </c>
      <c r="IL865">
        <v>3</v>
      </c>
      <c r="IM865">
        <v>7</v>
      </c>
      <c r="IN865">
        <v>4</v>
      </c>
      <c r="IO865">
        <v>3</v>
      </c>
      <c r="IP865">
        <v>0</v>
      </c>
      <c r="IQ865">
        <v>0</v>
      </c>
      <c r="IR865">
        <v>0</v>
      </c>
      <c r="IS865">
        <v>0</v>
      </c>
      <c r="IT865">
        <v>0</v>
      </c>
      <c r="IU865">
        <v>0</v>
      </c>
      <c r="IV865">
        <v>0</v>
      </c>
      <c r="IW865">
        <v>0</v>
      </c>
      <c r="IX865">
        <v>0</v>
      </c>
      <c r="IY865">
        <v>0</v>
      </c>
      <c r="IZ865">
        <v>0</v>
      </c>
      <c r="JA865">
        <v>0</v>
      </c>
      <c r="JB865">
        <v>0</v>
      </c>
      <c r="JC865">
        <v>0</v>
      </c>
      <c r="JD865">
        <v>0</v>
      </c>
      <c r="JE865">
        <v>0</v>
      </c>
      <c r="JF865">
        <v>0</v>
      </c>
      <c r="JG865">
        <v>0</v>
      </c>
      <c r="JH865">
        <v>0</v>
      </c>
      <c r="JI865">
        <v>0</v>
      </c>
      <c r="JJ865">
        <v>0</v>
      </c>
      <c r="JK865">
        <v>0</v>
      </c>
      <c r="JL865">
        <v>7</v>
      </c>
    </row>
    <row r="866" spans="1:272">
      <c r="A866" t="s">
        <v>68</v>
      </c>
      <c r="B866" t="s">
        <v>1</v>
      </c>
      <c r="C866" t="str">
        <f>"166101"</f>
        <v>166101</v>
      </c>
      <c r="D866" t="s">
        <v>40</v>
      </c>
      <c r="E866">
        <v>38</v>
      </c>
      <c r="F866">
        <v>2005</v>
      </c>
      <c r="G866">
        <v>1530</v>
      </c>
      <c r="H866">
        <v>444</v>
      </c>
      <c r="I866">
        <v>1086</v>
      </c>
      <c r="J866">
        <v>0</v>
      </c>
      <c r="K866">
        <v>13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1084</v>
      </c>
      <c r="T866">
        <v>0</v>
      </c>
      <c r="U866">
        <v>0</v>
      </c>
      <c r="V866">
        <v>1084</v>
      </c>
      <c r="W866">
        <v>10</v>
      </c>
      <c r="X866">
        <v>6</v>
      </c>
      <c r="Y866">
        <v>4</v>
      </c>
      <c r="Z866">
        <v>0</v>
      </c>
      <c r="AA866">
        <v>1074</v>
      </c>
      <c r="AB866">
        <v>291</v>
      </c>
      <c r="AC866">
        <v>24</v>
      </c>
      <c r="AD866">
        <v>58</v>
      </c>
      <c r="AE866">
        <v>147</v>
      </c>
      <c r="AF866">
        <v>26</v>
      </c>
      <c r="AG866">
        <v>3</v>
      </c>
      <c r="AH866">
        <v>6</v>
      </c>
      <c r="AI866">
        <v>3</v>
      </c>
      <c r="AJ866">
        <v>1</v>
      </c>
      <c r="AK866">
        <v>3</v>
      </c>
      <c r="AL866">
        <v>0</v>
      </c>
      <c r="AM866">
        <v>1</v>
      </c>
      <c r="AN866">
        <v>1</v>
      </c>
      <c r="AO866">
        <v>1</v>
      </c>
      <c r="AP866">
        <v>1</v>
      </c>
      <c r="AQ866">
        <v>3</v>
      </c>
      <c r="AR866">
        <v>0</v>
      </c>
      <c r="AS866">
        <v>5</v>
      </c>
      <c r="AT866">
        <v>1</v>
      </c>
      <c r="AU866">
        <v>0</v>
      </c>
      <c r="AV866">
        <v>1</v>
      </c>
      <c r="AW866">
        <v>0</v>
      </c>
      <c r="AX866">
        <v>0</v>
      </c>
      <c r="AY866">
        <v>2</v>
      </c>
      <c r="AZ866">
        <v>4</v>
      </c>
      <c r="BA866">
        <v>291</v>
      </c>
      <c r="BB866">
        <v>309</v>
      </c>
      <c r="BC866">
        <v>89</v>
      </c>
      <c r="BD866">
        <v>4</v>
      </c>
      <c r="BE866">
        <v>11</v>
      </c>
      <c r="BF866">
        <v>62</v>
      </c>
      <c r="BG866">
        <v>9</v>
      </c>
      <c r="BH866">
        <v>43</v>
      </c>
      <c r="BI866">
        <v>4</v>
      </c>
      <c r="BJ866">
        <v>2</v>
      </c>
      <c r="BK866">
        <v>32</v>
      </c>
      <c r="BL866">
        <v>2</v>
      </c>
      <c r="BM866">
        <v>3</v>
      </c>
      <c r="BN866">
        <v>0</v>
      </c>
      <c r="BO866">
        <v>21</v>
      </c>
      <c r="BP866">
        <v>1</v>
      </c>
      <c r="BQ866">
        <v>2</v>
      </c>
      <c r="BR866">
        <v>1</v>
      </c>
      <c r="BS866">
        <v>1</v>
      </c>
      <c r="BT866">
        <v>0</v>
      </c>
      <c r="BU866">
        <v>7</v>
      </c>
      <c r="BV866">
        <v>5</v>
      </c>
      <c r="BW866">
        <v>2</v>
      </c>
      <c r="BX866">
        <v>1</v>
      </c>
      <c r="BY866">
        <v>7</v>
      </c>
      <c r="BZ866">
        <v>309</v>
      </c>
      <c r="CA866">
        <v>55</v>
      </c>
      <c r="CB866">
        <v>27</v>
      </c>
      <c r="CC866">
        <v>13</v>
      </c>
      <c r="CD866">
        <v>2</v>
      </c>
      <c r="CE866">
        <v>0</v>
      </c>
      <c r="CF866">
        <v>1</v>
      </c>
      <c r="CG866">
        <v>0</v>
      </c>
      <c r="CH866">
        <v>1</v>
      </c>
      <c r="CI866">
        <v>0</v>
      </c>
      <c r="CJ866">
        <v>2</v>
      </c>
      <c r="CK866">
        <v>0</v>
      </c>
      <c r="CL866">
        <v>1</v>
      </c>
      <c r="CM866">
        <v>0</v>
      </c>
      <c r="CN866">
        <v>3</v>
      </c>
      <c r="CO866">
        <v>5</v>
      </c>
      <c r="CP866">
        <v>55</v>
      </c>
      <c r="CQ866">
        <v>41</v>
      </c>
      <c r="CR866">
        <v>23</v>
      </c>
      <c r="CS866">
        <v>0</v>
      </c>
      <c r="CT866">
        <v>3</v>
      </c>
      <c r="CU866">
        <v>2</v>
      </c>
      <c r="CV866">
        <v>2</v>
      </c>
      <c r="CW866">
        <v>1</v>
      </c>
      <c r="CX866">
        <v>0</v>
      </c>
      <c r="CY866">
        <v>0</v>
      </c>
      <c r="CZ866">
        <v>3</v>
      </c>
      <c r="DA866">
        <v>3</v>
      </c>
      <c r="DB866">
        <v>0</v>
      </c>
      <c r="DC866">
        <v>1</v>
      </c>
      <c r="DD866">
        <v>0</v>
      </c>
      <c r="DE866">
        <v>1</v>
      </c>
      <c r="DF866">
        <v>0</v>
      </c>
      <c r="DG866">
        <v>0</v>
      </c>
      <c r="DH866">
        <v>0</v>
      </c>
      <c r="DI866">
        <v>0</v>
      </c>
      <c r="DJ866">
        <v>1</v>
      </c>
      <c r="DK866">
        <v>0</v>
      </c>
      <c r="DL866">
        <v>0</v>
      </c>
      <c r="DM866">
        <v>0</v>
      </c>
      <c r="DN866">
        <v>0</v>
      </c>
      <c r="DO866">
        <v>1</v>
      </c>
      <c r="DP866">
        <v>41</v>
      </c>
      <c r="DQ866">
        <v>22</v>
      </c>
      <c r="DR866">
        <v>8</v>
      </c>
      <c r="DS866">
        <v>0</v>
      </c>
      <c r="DT866">
        <v>0</v>
      </c>
      <c r="DU866">
        <v>7</v>
      </c>
      <c r="DV866">
        <v>1</v>
      </c>
      <c r="DW866">
        <v>0</v>
      </c>
      <c r="DX866">
        <v>1</v>
      </c>
      <c r="DY866">
        <v>0</v>
      </c>
      <c r="DZ866">
        <v>0</v>
      </c>
      <c r="EA866">
        <v>1</v>
      </c>
      <c r="EB866">
        <v>0</v>
      </c>
      <c r="EC866">
        <v>0</v>
      </c>
      <c r="ED866">
        <v>1</v>
      </c>
      <c r="EE866">
        <v>0</v>
      </c>
      <c r="EF866">
        <v>1</v>
      </c>
      <c r="EG866">
        <v>0</v>
      </c>
      <c r="EH866">
        <v>0</v>
      </c>
      <c r="EI866">
        <v>0</v>
      </c>
      <c r="EJ866">
        <v>0</v>
      </c>
      <c r="EK866">
        <v>1</v>
      </c>
      <c r="EL866">
        <v>0</v>
      </c>
      <c r="EM866">
        <v>0</v>
      </c>
      <c r="EN866">
        <v>1</v>
      </c>
      <c r="EO866">
        <v>0</v>
      </c>
      <c r="EP866">
        <v>22</v>
      </c>
      <c r="EQ866">
        <v>110</v>
      </c>
      <c r="ER866">
        <v>26</v>
      </c>
      <c r="ES866">
        <v>55</v>
      </c>
      <c r="ET866">
        <v>14</v>
      </c>
      <c r="EU866">
        <v>3</v>
      </c>
      <c r="EV866">
        <v>0</v>
      </c>
      <c r="EW866">
        <v>0</v>
      </c>
      <c r="EX866">
        <v>0</v>
      </c>
      <c r="EY866">
        <v>0</v>
      </c>
      <c r="EZ866">
        <v>0</v>
      </c>
      <c r="FA866">
        <v>1</v>
      </c>
      <c r="FB866">
        <v>0</v>
      </c>
      <c r="FC866">
        <v>1</v>
      </c>
      <c r="FD866">
        <v>1</v>
      </c>
      <c r="FE866">
        <v>0</v>
      </c>
      <c r="FF866">
        <v>0</v>
      </c>
      <c r="FG866">
        <v>0</v>
      </c>
      <c r="FH866">
        <v>1</v>
      </c>
      <c r="FI866">
        <v>0</v>
      </c>
      <c r="FJ866">
        <v>1</v>
      </c>
      <c r="FK866">
        <v>1</v>
      </c>
      <c r="FL866">
        <v>0</v>
      </c>
      <c r="FM866">
        <v>6</v>
      </c>
      <c r="FN866">
        <v>110</v>
      </c>
      <c r="FO866">
        <v>104</v>
      </c>
      <c r="FP866">
        <v>48</v>
      </c>
      <c r="FQ866">
        <v>11</v>
      </c>
      <c r="FR866">
        <v>3</v>
      </c>
      <c r="FS866">
        <v>1</v>
      </c>
      <c r="FT866">
        <v>4</v>
      </c>
      <c r="FU866">
        <v>7</v>
      </c>
      <c r="FV866">
        <v>1</v>
      </c>
      <c r="FW866">
        <v>0</v>
      </c>
      <c r="FX866">
        <v>7</v>
      </c>
      <c r="FY866">
        <v>1</v>
      </c>
      <c r="FZ866">
        <v>1</v>
      </c>
      <c r="GA866">
        <v>0</v>
      </c>
      <c r="GB866">
        <v>1</v>
      </c>
      <c r="GC866">
        <v>1</v>
      </c>
      <c r="GD866">
        <v>1</v>
      </c>
      <c r="GE866">
        <v>3</v>
      </c>
      <c r="GF866">
        <v>3</v>
      </c>
      <c r="GG866">
        <v>4</v>
      </c>
      <c r="GH866">
        <v>1</v>
      </c>
      <c r="GI866">
        <v>0</v>
      </c>
      <c r="GJ866">
        <v>2</v>
      </c>
      <c r="GK866">
        <v>0</v>
      </c>
      <c r="GL866">
        <v>2</v>
      </c>
      <c r="GM866">
        <v>2</v>
      </c>
      <c r="GN866">
        <v>104</v>
      </c>
      <c r="GO866">
        <v>121</v>
      </c>
      <c r="GP866">
        <v>84</v>
      </c>
      <c r="GQ866">
        <v>9</v>
      </c>
      <c r="GR866">
        <v>4</v>
      </c>
      <c r="GS866">
        <v>2</v>
      </c>
      <c r="GT866">
        <v>4</v>
      </c>
      <c r="GU866">
        <v>0</v>
      </c>
      <c r="GV866">
        <v>4</v>
      </c>
      <c r="GW866">
        <v>0</v>
      </c>
      <c r="GX866">
        <v>0</v>
      </c>
      <c r="GY866">
        <v>2</v>
      </c>
      <c r="GZ866">
        <v>1</v>
      </c>
      <c r="HA866">
        <v>0</v>
      </c>
      <c r="HB866">
        <v>3</v>
      </c>
      <c r="HC866">
        <v>2</v>
      </c>
      <c r="HD866">
        <v>0</v>
      </c>
      <c r="HE866">
        <v>1</v>
      </c>
      <c r="HF866">
        <v>0</v>
      </c>
      <c r="HG866">
        <v>5</v>
      </c>
      <c r="HH866">
        <v>121</v>
      </c>
      <c r="HI866">
        <v>4</v>
      </c>
      <c r="HJ866">
        <v>0</v>
      </c>
      <c r="HK866">
        <v>0</v>
      </c>
      <c r="HL866">
        <v>1</v>
      </c>
      <c r="HM866">
        <v>0</v>
      </c>
      <c r="HN866">
        <v>1</v>
      </c>
      <c r="HO866">
        <v>0</v>
      </c>
      <c r="HP866">
        <v>0</v>
      </c>
      <c r="HQ866">
        <v>0</v>
      </c>
      <c r="HR866">
        <v>1</v>
      </c>
      <c r="HS866">
        <v>0</v>
      </c>
      <c r="HT866">
        <v>0</v>
      </c>
      <c r="HU866">
        <v>1</v>
      </c>
      <c r="HV866">
        <v>4</v>
      </c>
      <c r="HW866">
        <v>0</v>
      </c>
      <c r="HX866">
        <v>0</v>
      </c>
      <c r="HY866">
        <v>0</v>
      </c>
      <c r="HZ866">
        <v>0</v>
      </c>
      <c r="IA866">
        <v>0</v>
      </c>
      <c r="IB866">
        <v>0</v>
      </c>
      <c r="IC866">
        <v>0</v>
      </c>
      <c r="ID866">
        <v>0</v>
      </c>
      <c r="IE866">
        <v>0</v>
      </c>
      <c r="IF866">
        <v>0</v>
      </c>
      <c r="IG866">
        <v>0</v>
      </c>
      <c r="IH866">
        <v>0</v>
      </c>
      <c r="II866">
        <v>0</v>
      </c>
      <c r="IJ866">
        <v>0</v>
      </c>
      <c r="IK866">
        <v>0</v>
      </c>
      <c r="IL866">
        <v>0</v>
      </c>
      <c r="IM866">
        <v>17</v>
      </c>
      <c r="IN866">
        <v>9</v>
      </c>
      <c r="IO866">
        <v>1</v>
      </c>
      <c r="IP866">
        <v>4</v>
      </c>
      <c r="IQ866">
        <v>1</v>
      </c>
      <c r="IR866">
        <v>0</v>
      </c>
      <c r="IS866">
        <v>0</v>
      </c>
      <c r="IT866">
        <v>0</v>
      </c>
      <c r="IU866">
        <v>0</v>
      </c>
      <c r="IV866">
        <v>0</v>
      </c>
      <c r="IW866">
        <v>0</v>
      </c>
      <c r="IX866">
        <v>0</v>
      </c>
      <c r="IY866">
        <v>0</v>
      </c>
      <c r="IZ866">
        <v>0</v>
      </c>
      <c r="JA866">
        <v>0</v>
      </c>
      <c r="JB866">
        <v>1</v>
      </c>
      <c r="JC866">
        <v>0</v>
      </c>
      <c r="JD866">
        <v>1</v>
      </c>
      <c r="JE866">
        <v>0</v>
      </c>
      <c r="JF866">
        <v>0</v>
      </c>
      <c r="JG866">
        <v>0</v>
      </c>
      <c r="JH866">
        <v>0</v>
      </c>
      <c r="JI866">
        <v>0</v>
      </c>
      <c r="JJ866">
        <v>0</v>
      </c>
      <c r="JK866">
        <v>0</v>
      </c>
      <c r="JL866">
        <v>17</v>
      </c>
    </row>
    <row r="867" spans="1:272">
      <c r="A867" t="s">
        <v>67</v>
      </c>
      <c r="B867" t="s">
        <v>1</v>
      </c>
      <c r="C867" t="str">
        <f>"166101"</f>
        <v>166101</v>
      </c>
      <c r="D867" t="s">
        <v>66</v>
      </c>
      <c r="E867">
        <v>39</v>
      </c>
      <c r="F867">
        <v>1995</v>
      </c>
      <c r="G867">
        <v>1540</v>
      </c>
      <c r="H867">
        <v>583</v>
      </c>
      <c r="I867">
        <v>957</v>
      </c>
      <c r="J867">
        <v>2</v>
      </c>
      <c r="K867">
        <v>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957</v>
      </c>
      <c r="T867">
        <v>0</v>
      </c>
      <c r="U867">
        <v>0</v>
      </c>
      <c r="V867">
        <v>957</v>
      </c>
      <c r="W867">
        <v>17</v>
      </c>
      <c r="X867">
        <v>11</v>
      </c>
      <c r="Y867">
        <v>6</v>
      </c>
      <c r="Z867">
        <v>0</v>
      </c>
      <c r="AA867">
        <v>940</v>
      </c>
      <c r="AB867">
        <v>248</v>
      </c>
      <c r="AC867">
        <v>24</v>
      </c>
      <c r="AD867">
        <v>68</v>
      </c>
      <c r="AE867">
        <v>104</v>
      </c>
      <c r="AF867">
        <v>22</v>
      </c>
      <c r="AG867">
        <v>0</v>
      </c>
      <c r="AH867">
        <v>6</v>
      </c>
      <c r="AI867">
        <v>0</v>
      </c>
      <c r="AJ867">
        <v>0</v>
      </c>
      <c r="AK867">
        <v>1</v>
      </c>
      <c r="AL867">
        <v>0</v>
      </c>
      <c r="AM867">
        <v>1</v>
      </c>
      <c r="AN867">
        <v>3</v>
      </c>
      <c r="AO867">
        <v>0</v>
      </c>
      <c r="AP867">
        <v>1</v>
      </c>
      <c r="AQ867">
        <v>4</v>
      </c>
      <c r="AR867">
        <v>1</v>
      </c>
      <c r="AS867">
        <v>4</v>
      </c>
      <c r="AT867">
        <v>0</v>
      </c>
      <c r="AU867">
        <v>1</v>
      </c>
      <c r="AV867">
        <v>3</v>
      </c>
      <c r="AW867">
        <v>2</v>
      </c>
      <c r="AX867">
        <v>1</v>
      </c>
      <c r="AY867">
        <v>0</v>
      </c>
      <c r="AZ867">
        <v>2</v>
      </c>
      <c r="BA867">
        <v>248</v>
      </c>
      <c r="BB867">
        <v>280</v>
      </c>
      <c r="BC867">
        <v>89</v>
      </c>
      <c r="BD867">
        <v>8</v>
      </c>
      <c r="BE867">
        <v>16</v>
      </c>
      <c r="BF867">
        <v>51</v>
      </c>
      <c r="BG867">
        <v>9</v>
      </c>
      <c r="BH867">
        <v>31</v>
      </c>
      <c r="BI867">
        <v>4</v>
      </c>
      <c r="BJ867">
        <v>1</v>
      </c>
      <c r="BK867">
        <v>30</v>
      </c>
      <c r="BL867">
        <v>8</v>
      </c>
      <c r="BM867">
        <v>1</v>
      </c>
      <c r="BN867">
        <v>2</v>
      </c>
      <c r="BO867">
        <v>17</v>
      </c>
      <c r="BP867">
        <v>1</v>
      </c>
      <c r="BQ867">
        <v>0</v>
      </c>
      <c r="BR867">
        <v>0</v>
      </c>
      <c r="BS867">
        <v>0</v>
      </c>
      <c r="BT867">
        <v>0</v>
      </c>
      <c r="BU867">
        <v>4</v>
      </c>
      <c r="BV867">
        <v>1</v>
      </c>
      <c r="BW867">
        <v>1</v>
      </c>
      <c r="BX867">
        <v>2</v>
      </c>
      <c r="BY867">
        <v>4</v>
      </c>
      <c r="BZ867">
        <v>280</v>
      </c>
      <c r="CA867">
        <v>51</v>
      </c>
      <c r="CB867">
        <v>30</v>
      </c>
      <c r="CC867">
        <v>7</v>
      </c>
      <c r="CD867">
        <v>2</v>
      </c>
      <c r="CE867">
        <v>2</v>
      </c>
      <c r="CF867">
        <v>1</v>
      </c>
      <c r="CG867">
        <v>1</v>
      </c>
      <c r="CH867">
        <v>0</v>
      </c>
      <c r="CI867">
        <v>2</v>
      </c>
      <c r="CJ867">
        <v>1</v>
      </c>
      <c r="CK867">
        <v>1</v>
      </c>
      <c r="CL867">
        <v>1</v>
      </c>
      <c r="CM867">
        <v>1</v>
      </c>
      <c r="CN867">
        <v>1</v>
      </c>
      <c r="CO867">
        <v>1</v>
      </c>
      <c r="CP867">
        <v>51</v>
      </c>
      <c r="CQ867">
        <v>51</v>
      </c>
      <c r="CR867">
        <v>29</v>
      </c>
      <c r="CS867">
        <v>3</v>
      </c>
      <c r="CT867">
        <v>1</v>
      </c>
      <c r="CU867">
        <v>1</v>
      </c>
      <c r="CV867">
        <v>5</v>
      </c>
      <c r="CW867">
        <v>1</v>
      </c>
      <c r="CX867">
        <v>2</v>
      </c>
      <c r="CY867">
        <v>1</v>
      </c>
      <c r="CZ867">
        <v>5</v>
      </c>
      <c r="DA867">
        <v>1</v>
      </c>
      <c r="DB867">
        <v>2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51</v>
      </c>
      <c r="DQ867">
        <v>16</v>
      </c>
      <c r="DR867">
        <v>6</v>
      </c>
      <c r="DS867">
        <v>1</v>
      </c>
      <c r="DT867">
        <v>0</v>
      </c>
      <c r="DU867">
        <v>2</v>
      </c>
      <c r="DV867">
        <v>2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2</v>
      </c>
      <c r="EE867">
        <v>0</v>
      </c>
      <c r="EF867">
        <v>1</v>
      </c>
      <c r="EG867">
        <v>0</v>
      </c>
      <c r="EH867">
        <v>0</v>
      </c>
      <c r="EI867">
        <v>0</v>
      </c>
      <c r="EJ867">
        <v>1</v>
      </c>
      <c r="EK867">
        <v>0</v>
      </c>
      <c r="EL867">
        <v>1</v>
      </c>
      <c r="EM867">
        <v>0</v>
      </c>
      <c r="EN867">
        <v>0</v>
      </c>
      <c r="EO867">
        <v>0</v>
      </c>
      <c r="EP867">
        <v>16</v>
      </c>
      <c r="EQ867">
        <v>89</v>
      </c>
      <c r="ER867">
        <v>21</v>
      </c>
      <c r="ES867">
        <v>48</v>
      </c>
      <c r="ET867">
        <v>3</v>
      </c>
      <c r="EU867">
        <v>4</v>
      </c>
      <c r="EV867">
        <v>0</v>
      </c>
      <c r="EW867">
        <v>0</v>
      </c>
      <c r="EX867">
        <v>1</v>
      </c>
      <c r="EY867">
        <v>0</v>
      </c>
      <c r="EZ867">
        <v>0</v>
      </c>
      <c r="FA867">
        <v>4</v>
      </c>
      <c r="FB867">
        <v>0</v>
      </c>
      <c r="FC867">
        <v>0</v>
      </c>
      <c r="FD867">
        <v>1</v>
      </c>
      <c r="FE867">
        <v>0</v>
      </c>
      <c r="FF867">
        <v>0</v>
      </c>
      <c r="FG867">
        <v>0</v>
      </c>
      <c r="FH867">
        <v>0</v>
      </c>
      <c r="FI867">
        <v>0</v>
      </c>
      <c r="FJ867">
        <v>0</v>
      </c>
      <c r="FK867">
        <v>2</v>
      </c>
      <c r="FL867">
        <v>0</v>
      </c>
      <c r="FM867">
        <v>5</v>
      </c>
      <c r="FN867">
        <v>89</v>
      </c>
      <c r="FO867">
        <v>112</v>
      </c>
      <c r="FP867">
        <v>54</v>
      </c>
      <c r="FQ867">
        <v>9</v>
      </c>
      <c r="FR867">
        <v>8</v>
      </c>
      <c r="FS867">
        <v>1</v>
      </c>
      <c r="FT867">
        <v>2</v>
      </c>
      <c r="FU867">
        <v>10</v>
      </c>
      <c r="FV867">
        <v>2</v>
      </c>
      <c r="FW867">
        <v>2</v>
      </c>
      <c r="FX867">
        <v>3</v>
      </c>
      <c r="FY867">
        <v>2</v>
      </c>
      <c r="FZ867">
        <v>2</v>
      </c>
      <c r="GA867">
        <v>2</v>
      </c>
      <c r="GB867">
        <v>1</v>
      </c>
      <c r="GC867">
        <v>3</v>
      </c>
      <c r="GD867">
        <v>4</v>
      </c>
      <c r="GE867">
        <v>0</v>
      </c>
      <c r="GF867">
        <v>1</v>
      </c>
      <c r="GG867">
        <v>0</v>
      </c>
      <c r="GH867">
        <v>3</v>
      </c>
      <c r="GI867">
        <v>0</v>
      </c>
      <c r="GJ867">
        <v>0</v>
      </c>
      <c r="GK867">
        <v>0</v>
      </c>
      <c r="GL867">
        <v>0</v>
      </c>
      <c r="GM867">
        <v>3</v>
      </c>
      <c r="GN867">
        <v>112</v>
      </c>
      <c r="GO867">
        <v>74</v>
      </c>
      <c r="GP867">
        <v>45</v>
      </c>
      <c r="GQ867">
        <v>12</v>
      </c>
      <c r="GR867">
        <v>4</v>
      </c>
      <c r="GS867">
        <v>1</v>
      </c>
      <c r="GT867">
        <v>5</v>
      </c>
      <c r="GU867">
        <v>0</v>
      </c>
      <c r="GV867">
        <v>3</v>
      </c>
      <c r="GW867">
        <v>0</v>
      </c>
      <c r="GX867">
        <v>1</v>
      </c>
      <c r="GY867">
        <v>0</v>
      </c>
      <c r="GZ867">
        <v>0</v>
      </c>
      <c r="HA867">
        <v>0</v>
      </c>
      <c r="HB867">
        <v>0</v>
      </c>
      <c r="HC867">
        <v>3</v>
      </c>
      <c r="HD867">
        <v>0</v>
      </c>
      <c r="HE867">
        <v>0</v>
      </c>
      <c r="HF867">
        <v>0</v>
      </c>
      <c r="HG867">
        <v>0</v>
      </c>
      <c r="HH867">
        <v>74</v>
      </c>
      <c r="HI867">
        <v>9</v>
      </c>
      <c r="HJ867">
        <v>2</v>
      </c>
      <c r="HK867">
        <v>0</v>
      </c>
      <c r="HL867">
        <v>3</v>
      </c>
      <c r="HM867">
        <v>0</v>
      </c>
      <c r="HN867">
        <v>1</v>
      </c>
      <c r="HO867">
        <v>0</v>
      </c>
      <c r="HP867">
        <v>1</v>
      </c>
      <c r="HQ867">
        <v>0</v>
      </c>
      <c r="HR867">
        <v>0</v>
      </c>
      <c r="HS867">
        <v>0</v>
      </c>
      <c r="HT867">
        <v>0</v>
      </c>
      <c r="HU867">
        <v>2</v>
      </c>
      <c r="HV867">
        <v>9</v>
      </c>
      <c r="HW867">
        <v>3</v>
      </c>
      <c r="HX867">
        <v>2</v>
      </c>
      <c r="HY867">
        <v>0</v>
      </c>
      <c r="HZ867">
        <v>0</v>
      </c>
      <c r="IA867">
        <v>0</v>
      </c>
      <c r="IB867">
        <v>0</v>
      </c>
      <c r="IC867">
        <v>0</v>
      </c>
      <c r="ID867">
        <v>0</v>
      </c>
      <c r="IE867">
        <v>0</v>
      </c>
      <c r="IF867">
        <v>0</v>
      </c>
      <c r="IG867">
        <v>1</v>
      </c>
      <c r="IH867">
        <v>0</v>
      </c>
      <c r="II867">
        <v>0</v>
      </c>
      <c r="IJ867">
        <v>0</v>
      </c>
      <c r="IK867">
        <v>0</v>
      </c>
      <c r="IL867">
        <v>3</v>
      </c>
      <c r="IM867">
        <v>7</v>
      </c>
      <c r="IN867">
        <v>3</v>
      </c>
      <c r="IO867">
        <v>1</v>
      </c>
      <c r="IP867">
        <v>2</v>
      </c>
      <c r="IQ867">
        <v>0</v>
      </c>
      <c r="IR867">
        <v>0</v>
      </c>
      <c r="IS867">
        <v>0</v>
      </c>
      <c r="IT867">
        <v>0</v>
      </c>
      <c r="IU867">
        <v>0</v>
      </c>
      <c r="IV867">
        <v>0</v>
      </c>
      <c r="IW867">
        <v>0</v>
      </c>
      <c r="IX867">
        <v>1</v>
      </c>
      <c r="IY867">
        <v>0</v>
      </c>
      <c r="IZ867">
        <v>0</v>
      </c>
      <c r="JA867">
        <v>0</v>
      </c>
      <c r="JB867">
        <v>0</v>
      </c>
      <c r="JC867">
        <v>0</v>
      </c>
      <c r="JD867">
        <v>0</v>
      </c>
      <c r="JE867">
        <v>0</v>
      </c>
      <c r="JF867">
        <v>0</v>
      </c>
      <c r="JG867">
        <v>0</v>
      </c>
      <c r="JH867">
        <v>0</v>
      </c>
      <c r="JI867">
        <v>0</v>
      </c>
      <c r="JJ867">
        <v>0</v>
      </c>
      <c r="JK867">
        <v>0</v>
      </c>
      <c r="JL867">
        <v>7</v>
      </c>
    </row>
    <row r="868" spans="1:272">
      <c r="A868" t="s">
        <v>65</v>
      </c>
      <c r="B868" t="s">
        <v>1</v>
      </c>
      <c r="C868" t="str">
        <f>"166101"</f>
        <v>166101</v>
      </c>
      <c r="D868" t="s">
        <v>64</v>
      </c>
      <c r="E868">
        <v>40</v>
      </c>
      <c r="F868">
        <v>1020</v>
      </c>
      <c r="G868">
        <v>780</v>
      </c>
      <c r="H868">
        <v>312</v>
      </c>
      <c r="I868">
        <v>468</v>
      </c>
      <c r="J868">
        <v>0</v>
      </c>
      <c r="K868">
        <v>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467</v>
      </c>
      <c r="T868">
        <v>0</v>
      </c>
      <c r="U868">
        <v>0</v>
      </c>
      <c r="V868">
        <v>467</v>
      </c>
      <c r="W868">
        <v>15</v>
      </c>
      <c r="X868">
        <v>6</v>
      </c>
      <c r="Y868">
        <v>9</v>
      </c>
      <c r="Z868">
        <v>0</v>
      </c>
      <c r="AA868">
        <v>452</v>
      </c>
      <c r="AB868">
        <v>69</v>
      </c>
      <c r="AC868">
        <v>7</v>
      </c>
      <c r="AD868">
        <v>14</v>
      </c>
      <c r="AE868">
        <v>37</v>
      </c>
      <c r="AF868">
        <v>7</v>
      </c>
      <c r="AG868">
        <v>0</v>
      </c>
      <c r="AH868">
        <v>3</v>
      </c>
      <c r="AI868">
        <v>0</v>
      </c>
      <c r="AJ868">
        <v>0</v>
      </c>
      <c r="AK868">
        <v>1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69</v>
      </c>
      <c r="BB868">
        <v>123</v>
      </c>
      <c r="BC868">
        <v>38</v>
      </c>
      <c r="BD868">
        <v>7</v>
      </c>
      <c r="BE868">
        <v>7</v>
      </c>
      <c r="BF868">
        <v>15</v>
      </c>
      <c r="BG868">
        <v>3</v>
      </c>
      <c r="BH868">
        <v>7</v>
      </c>
      <c r="BI868">
        <v>3</v>
      </c>
      <c r="BJ868">
        <v>0</v>
      </c>
      <c r="BK868">
        <v>12</v>
      </c>
      <c r="BL868">
        <v>1</v>
      </c>
      <c r="BM868">
        <v>0</v>
      </c>
      <c r="BN868">
        <v>4</v>
      </c>
      <c r="BO868">
        <v>23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3</v>
      </c>
      <c r="BV868">
        <v>0</v>
      </c>
      <c r="BW868">
        <v>0</v>
      </c>
      <c r="BX868">
        <v>0</v>
      </c>
      <c r="BY868">
        <v>0</v>
      </c>
      <c r="BZ868">
        <v>123</v>
      </c>
      <c r="CA868">
        <v>14</v>
      </c>
      <c r="CB868">
        <v>12</v>
      </c>
      <c r="CC868">
        <v>0</v>
      </c>
      <c r="CD868">
        <v>1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1</v>
      </c>
      <c r="CP868">
        <v>14</v>
      </c>
      <c r="CQ868">
        <v>28</v>
      </c>
      <c r="CR868">
        <v>13</v>
      </c>
      <c r="CS868">
        <v>4</v>
      </c>
      <c r="CT868">
        <v>1</v>
      </c>
      <c r="CU868">
        <v>1</v>
      </c>
      <c r="CV868">
        <v>2</v>
      </c>
      <c r="CW868">
        <v>1</v>
      </c>
      <c r="CX868">
        <v>0</v>
      </c>
      <c r="CY868">
        <v>1</v>
      </c>
      <c r="CZ868">
        <v>1</v>
      </c>
      <c r="DA868">
        <v>1</v>
      </c>
      <c r="DB868">
        <v>0</v>
      </c>
      <c r="DC868">
        <v>0</v>
      </c>
      <c r="DD868">
        <v>1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1</v>
      </c>
      <c r="DL868">
        <v>0</v>
      </c>
      <c r="DM868">
        <v>0</v>
      </c>
      <c r="DN868">
        <v>1</v>
      </c>
      <c r="DO868">
        <v>0</v>
      </c>
      <c r="DP868">
        <v>28</v>
      </c>
      <c r="DQ868">
        <v>4</v>
      </c>
      <c r="DR868">
        <v>0</v>
      </c>
      <c r="DS868">
        <v>0</v>
      </c>
      <c r="DT868">
        <v>0</v>
      </c>
      <c r="DU868">
        <v>0</v>
      </c>
      <c r="DV868">
        <v>1</v>
      </c>
      <c r="DW868">
        <v>1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1</v>
      </c>
      <c r="EF868">
        <v>1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0</v>
      </c>
      <c r="EP868">
        <v>4</v>
      </c>
      <c r="EQ868">
        <v>16</v>
      </c>
      <c r="ER868">
        <v>5</v>
      </c>
      <c r="ES868">
        <v>5</v>
      </c>
      <c r="ET868">
        <v>2</v>
      </c>
      <c r="EU868">
        <v>0</v>
      </c>
      <c r="EV868">
        <v>2</v>
      </c>
      <c r="EW868">
        <v>1</v>
      </c>
      <c r="EX868">
        <v>0</v>
      </c>
      <c r="EY868">
        <v>0</v>
      </c>
      <c r="EZ868">
        <v>0</v>
      </c>
      <c r="FA868">
        <v>0</v>
      </c>
      <c r="FB868">
        <v>0</v>
      </c>
      <c r="FC868">
        <v>0</v>
      </c>
      <c r="FD868">
        <v>0</v>
      </c>
      <c r="FE868">
        <v>0</v>
      </c>
      <c r="FF868">
        <v>0</v>
      </c>
      <c r="FG868">
        <v>0</v>
      </c>
      <c r="FH868">
        <v>0</v>
      </c>
      <c r="FI868">
        <v>0</v>
      </c>
      <c r="FJ868">
        <v>0</v>
      </c>
      <c r="FK868">
        <v>0</v>
      </c>
      <c r="FL868">
        <v>1</v>
      </c>
      <c r="FM868">
        <v>0</v>
      </c>
      <c r="FN868">
        <v>16</v>
      </c>
      <c r="FO868">
        <v>45</v>
      </c>
      <c r="FP868">
        <v>26</v>
      </c>
      <c r="FQ868">
        <v>2</v>
      </c>
      <c r="FR868">
        <v>2</v>
      </c>
      <c r="FS868">
        <v>1</v>
      </c>
      <c r="FT868">
        <v>0</v>
      </c>
      <c r="FU868">
        <v>3</v>
      </c>
      <c r="FV868">
        <v>1</v>
      </c>
      <c r="FW868">
        <v>1</v>
      </c>
      <c r="FX868">
        <v>2</v>
      </c>
      <c r="FY868">
        <v>0</v>
      </c>
      <c r="FZ868">
        <v>0</v>
      </c>
      <c r="GA868">
        <v>0</v>
      </c>
      <c r="GB868">
        <v>0</v>
      </c>
      <c r="GC868">
        <v>2</v>
      </c>
      <c r="GD868">
        <v>1</v>
      </c>
      <c r="GE868">
        <v>1</v>
      </c>
      <c r="GF868">
        <v>0</v>
      </c>
      <c r="GG868">
        <v>0</v>
      </c>
      <c r="GH868">
        <v>0</v>
      </c>
      <c r="GI868">
        <v>1</v>
      </c>
      <c r="GJ868">
        <v>1</v>
      </c>
      <c r="GK868">
        <v>0</v>
      </c>
      <c r="GL868">
        <v>0</v>
      </c>
      <c r="GM868">
        <v>1</v>
      </c>
      <c r="GN868">
        <v>45</v>
      </c>
      <c r="GO868">
        <v>53</v>
      </c>
      <c r="GP868">
        <v>32</v>
      </c>
      <c r="GQ868">
        <v>7</v>
      </c>
      <c r="GR868">
        <v>0</v>
      </c>
      <c r="GS868">
        <v>3</v>
      </c>
      <c r="GT868">
        <v>3</v>
      </c>
      <c r="GU868">
        <v>0</v>
      </c>
      <c r="GV868">
        <v>5</v>
      </c>
      <c r="GW868">
        <v>0</v>
      </c>
      <c r="GX868">
        <v>0</v>
      </c>
      <c r="GY868">
        <v>0</v>
      </c>
      <c r="GZ868">
        <v>2</v>
      </c>
      <c r="HA868">
        <v>0</v>
      </c>
      <c r="HB868">
        <v>0</v>
      </c>
      <c r="HC868">
        <v>0</v>
      </c>
      <c r="HD868">
        <v>0</v>
      </c>
      <c r="HE868">
        <v>0</v>
      </c>
      <c r="HF868">
        <v>0</v>
      </c>
      <c r="HG868">
        <v>1</v>
      </c>
      <c r="HH868">
        <v>53</v>
      </c>
      <c r="HI868">
        <v>2</v>
      </c>
      <c r="HJ868">
        <v>0</v>
      </c>
      <c r="HK868">
        <v>0</v>
      </c>
      <c r="HL868">
        <v>0</v>
      </c>
      <c r="HM868">
        <v>0</v>
      </c>
      <c r="HN868">
        <v>0</v>
      </c>
      <c r="HO868">
        <v>0</v>
      </c>
      <c r="HP868">
        <v>1</v>
      </c>
      <c r="HQ868">
        <v>0</v>
      </c>
      <c r="HR868">
        <v>0</v>
      </c>
      <c r="HS868">
        <v>0</v>
      </c>
      <c r="HT868">
        <v>0</v>
      </c>
      <c r="HU868">
        <v>1</v>
      </c>
      <c r="HV868">
        <v>2</v>
      </c>
      <c r="HW868">
        <v>0</v>
      </c>
      <c r="HX868">
        <v>0</v>
      </c>
      <c r="HY868">
        <v>0</v>
      </c>
      <c r="HZ868">
        <v>0</v>
      </c>
      <c r="IA868">
        <v>0</v>
      </c>
      <c r="IB868">
        <v>0</v>
      </c>
      <c r="IC868">
        <v>0</v>
      </c>
      <c r="ID868">
        <v>0</v>
      </c>
      <c r="IE868">
        <v>0</v>
      </c>
      <c r="IF868">
        <v>0</v>
      </c>
      <c r="IG868">
        <v>0</v>
      </c>
      <c r="IH868">
        <v>0</v>
      </c>
      <c r="II868">
        <v>0</v>
      </c>
      <c r="IJ868">
        <v>0</v>
      </c>
      <c r="IK868">
        <v>0</v>
      </c>
      <c r="IL868">
        <v>0</v>
      </c>
      <c r="IM868">
        <v>98</v>
      </c>
      <c r="IN868">
        <v>46</v>
      </c>
      <c r="IO868">
        <v>4</v>
      </c>
      <c r="IP868">
        <v>36</v>
      </c>
      <c r="IQ868">
        <v>2</v>
      </c>
      <c r="IR868">
        <v>0</v>
      </c>
      <c r="IS868">
        <v>0</v>
      </c>
      <c r="IT868">
        <v>0</v>
      </c>
      <c r="IU868">
        <v>0</v>
      </c>
      <c r="IV868">
        <v>0</v>
      </c>
      <c r="IW868">
        <v>0</v>
      </c>
      <c r="IX868">
        <v>1</v>
      </c>
      <c r="IY868">
        <v>0</v>
      </c>
      <c r="IZ868">
        <v>0</v>
      </c>
      <c r="JA868">
        <v>0</v>
      </c>
      <c r="JB868">
        <v>0</v>
      </c>
      <c r="JC868">
        <v>0</v>
      </c>
      <c r="JD868">
        <v>7</v>
      </c>
      <c r="JE868">
        <v>0</v>
      </c>
      <c r="JF868">
        <v>0</v>
      </c>
      <c r="JG868">
        <v>1</v>
      </c>
      <c r="JH868">
        <v>1</v>
      </c>
      <c r="JI868">
        <v>0</v>
      </c>
      <c r="JJ868">
        <v>0</v>
      </c>
      <c r="JK868">
        <v>0</v>
      </c>
      <c r="JL868">
        <v>98</v>
      </c>
    </row>
    <row r="869" spans="1:272">
      <c r="A869" t="s">
        <v>63</v>
      </c>
      <c r="B869" t="s">
        <v>1</v>
      </c>
      <c r="C869" t="str">
        <f>"166101"</f>
        <v>166101</v>
      </c>
      <c r="D869" t="s">
        <v>61</v>
      </c>
      <c r="E869">
        <v>41</v>
      </c>
      <c r="F869">
        <v>1334</v>
      </c>
      <c r="G869">
        <v>1010</v>
      </c>
      <c r="H869">
        <v>268</v>
      </c>
      <c r="I869">
        <v>742</v>
      </c>
      <c r="J869">
        <v>0</v>
      </c>
      <c r="K869">
        <v>15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742</v>
      </c>
      <c r="T869">
        <v>0</v>
      </c>
      <c r="U869">
        <v>0</v>
      </c>
      <c r="V869">
        <v>742</v>
      </c>
      <c r="W869">
        <v>11</v>
      </c>
      <c r="X869">
        <v>7</v>
      </c>
      <c r="Y869">
        <v>4</v>
      </c>
      <c r="Z869">
        <v>0</v>
      </c>
      <c r="AA869">
        <v>731</v>
      </c>
      <c r="AB869">
        <v>162</v>
      </c>
      <c r="AC869">
        <v>20</v>
      </c>
      <c r="AD869">
        <v>32</v>
      </c>
      <c r="AE869">
        <v>78</v>
      </c>
      <c r="AF869">
        <v>18</v>
      </c>
      <c r="AG869">
        <v>0</v>
      </c>
      <c r="AH869">
        <v>3</v>
      </c>
      <c r="AI869">
        <v>1</v>
      </c>
      <c r="AJ869">
        <v>0</v>
      </c>
      <c r="AK869">
        <v>2</v>
      </c>
      <c r="AL869">
        <v>1</v>
      </c>
      <c r="AM869">
        <v>0</v>
      </c>
      <c r="AN869">
        <v>1</v>
      </c>
      <c r="AO869">
        <v>0</v>
      </c>
      <c r="AP869">
        <v>0</v>
      </c>
      <c r="AQ869">
        <v>0</v>
      </c>
      <c r="AR869">
        <v>0</v>
      </c>
      <c r="AS869">
        <v>1</v>
      </c>
      <c r="AT869">
        <v>0</v>
      </c>
      <c r="AU869">
        <v>1</v>
      </c>
      <c r="AV869">
        <v>1</v>
      </c>
      <c r="AW869">
        <v>0</v>
      </c>
      <c r="AX869">
        <v>0</v>
      </c>
      <c r="AY869">
        <v>2</v>
      </c>
      <c r="AZ869">
        <v>1</v>
      </c>
      <c r="BA869">
        <v>162</v>
      </c>
      <c r="BB869">
        <v>229</v>
      </c>
      <c r="BC869">
        <v>54</v>
      </c>
      <c r="BD869">
        <v>4</v>
      </c>
      <c r="BE869">
        <v>7</v>
      </c>
      <c r="BF869">
        <v>63</v>
      </c>
      <c r="BG869">
        <v>4</v>
      </c>
      <c r="BH869">
        <v>16</v>
      </c>
      <c r="BI869">
        <v>1</v>
      </c>
      <c r="BJ869">
        <v>1</v>
      </c>
      <c r="BK869">
        <v>21</v>
      </c>
      <c r="BL869">
        <v>4</v>
      </c>
      <c r="BM869">
        <v>0</v>
      </c>
      <c r="BN869">
        <v>6</v>
      </c>
      <c r="BO869">
        <v>28</v>
      </c>
      <c r="BP869">
        <v>4</v>
      </c>
      <c r="BQ869">
        <v>0</v>
      </c>
      <c r="BR869">
        <v>0</v>
      </c>
      <c r="BS869">
        <v>0</v>
      </c>
      <c r="BT869">
        <v>1</v>
      </c>
      <c r="BU869">
        <v>5</v>
      </c>
      <c r="BV869">
        <v>0</v>
      </c>
      <c r="BW869">
        <v>5</v>
      </c>
      <c r="BX869">
        <v>1</v>
      </c>
      <c r="BY869">
        <v>4</v>
      </c>
      <c r="BZ869">
        <v>229</v>
      </c>
      <c r="CA869">
        <v>24</v>
      </c>
      <c r="CB869">
        <v>17</v>
      </c>
      <c r="CC869">
        <v>2</v>
      </c>
      <c r="CD869">
        <v>0</v>
      </c>
      <c r="CE869">
        <v>0</v>
      </c>
      <c r="CF869">
        <v>2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3</v>
      </c>
      <c r="CP869">
        <v>24</v>
      </c>
      <c r="CQ869">
        <v>36</v>
      </c>
      <c r="CR869">
        <v>20</v>
      </c>
      <c r="CS869">
        <v>1</v>
      </c>
      <c r="CT869">
        <v>2</v>
      </c>
      <c r="CU869">
        <v>1</v>
      </c>
      <c r="CV869">
        <v>1</v>
      </c>
      <c r="CW869">
        <v>3</v>
      </c>
      <c r="CX869">
        <v>1</v>
      </c>
      <c r="CY869">
        <v>1</v>
      </c>
      <c r="CZ869">
        <v>2</v>
      </c>
      <c r="DA869">
        <v>0</v>
      </c>
      <c r="DB869">
        <v>1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3</v>
      </c>
      <c r="DP869">
        <v>36</v>
      </c>
      <c r="DQ869">
        <v>8</v>
      </c>
      <c r="DR869">
        <v>4</v>
      </c>
      <c r="DS869">
        <v>0</v>
      </c>
      <c r="DT869">
        <v>1</v>
      </c>
      <c r="DU869">
        <v>2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1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  <c r="EP869">
        <v>8</v>
      </c>
      <c r="EQ869">
        <v>46</v>
      </c>
      <c r="ER869">
        <v>11</v>
      </c>
      <c r="ES869">
        <v>19</v>
      </c>
      <c r="ET869">
        <v>2</v>
      </c>
      <c r="EU869">
        <v>1</v>
      </c>
      <c r="EV869">
        <v>2</v>
      </c>
      <c r="EW869">
        <v>0</v>
      </c>
      <c r="EX869">
        <v>1</v>
      </c>
      <c r="EY869">
        <v>1</v>
      </c>
      <c r="EZ869">
        <v>1</v>
      </c>
      <c r="FA869">
        <v>0</v>
      </c>
      <c r="FB869">
        <v>2</v>
      </c>
      <c r="FC869">
        <v>0</v>
      </c>
      <c r="FD869">
        <v>0</v>
      </c>
      <c r="FE869">
        <v>1</v>
      </c>
      <c r="FF869">
        <v>0</v>
      </c>
      <c r="FG869">
        <v>0</v>
      </c>
      <c r="FH869">
        <v>0</v>
      </c>
      <c r="FI869">
        <v>0</v>
      </c>
      <c r="FJ869">
        <v>0</v>
      </c>
      <c r="FK869">
        <v>0</v>
      </c>
      <c r="FL869">
        <v>0</v>
      </c>
      <c r="FM869">
        <v>5</v>
      </c>
      <c r="FN869">
        <v>46</v>
      </c>
      <c r="FO869">
        <v>63</v>
      </c>
      <c r="FP869">
        <v>36</v>
      </c>
      <c r="FQ869">
        <v>6</v>
      </c>
      <c r="FR869">
        <v>1</v>
      </c>
      <c r="FS869">
        <v>1</v>
      </c>
      <c r="FT869">
        <v>0</v>
      </c>
      <c r="FU869">
        <v>2</v>
      </c>
      <c r="FV869">
        <v>2</v>
      </c>
      <c r="FW869">
        <v>2</v>
      </c>
      <c r="FX869">
        <v>1</v>
      </c>
      <c r="FY869">
        <v>0</v>
      </c>
      <c r="FZ869">
        <v>1</v>
      </c>
      <c r="GA869">
        <v>1</v>
      </c>
      <c r="GB869">
        <v>3</v>
      </c>
      <c r="GC869">
        <v>1</v>
      </c>
      <c r="GD869">
        <v>1</v>
      </c>
      <c r="GE869">
        <v>0</v>
      </c>
      <c r="GF869">
        <v>0</v>
      </c>
      <c r="GG869">
        <v>0</v>
      </c>
      <c r="GH869">
        <v>0</v>
      </c>
      <c r="GI869">
        <v>2</v>
      </c>
      <c r="GJ869">
        <v>3</v>
      </c>
      <c r="GK869">
        <v>0</v>
      </c>
      <c r="GL869">
        <v>0</v>
      </c>
      <c r="GM869">
        <v>0</v>
      </c>
      <c r="GN869">
        <v>63</v>
      </c>
      <c r="GO869">
        <v>93</v>
      </c>
      <c r="GP869">
        <v>58</v>
      </c>
      <c r="GQ869">
        <v>12</v>
      </c>
      <c r="GR869">
        <v>9</v>
      </c>
      <c r="GS869">
        <v>0</v>
      </c>
      <c r="GT869">
        <v>0</v>
      </c>
      <c r="GU869">
        <v>0</v>
      </c>
      <c r="GV869">
        <v>8</v>
      </c>
      <c r="GW869">
        <v>0</v>
      </c>
      <c r="GX869">
        <v>0</v>
      </c>
      <c r="GY869">
        <v>0</v>
      </c>
      <c r="GZ869">
        <v>0</v>
      </c>
      <c r="HA869">
        <v>0</v>
      </c>
      <c r="HB869">
        <v>1</v>
      </c>
      <c r="HC869">
        <v>2</v>
      </c>
      <c r="HD869">
        <v>0</v>
      </c>
      <c r="HE869">
        <v>1</v>
      </c>
      <c r="HF869">
        <v>0</v>
      </c>
      <c r="HG869">
        <v>2</v>
      </c>
      <c r="HH869">
        <v>93</v>
      </c>
      <c r="HI869">
        <v>2</v>
      </c>
      <c r="HJ869">
        <v>0</v>
      </c>
      <c r="HK869">
        <v>0</v>
      </c>
      <c r="HL869">
        <v>1</v>
      </c>
      <c r="HM869">
        <v>1</v>
      </c>
      <c r="HN869">
        <v>0</v>
      </c>
      <c r="HO869">
        <v>0</v>
      </c>
      <c r="HP869">
        <v>0</v>
      </c>
      <c r="HQ869">
        <v>0</v>
      </c>
      <c r="HR869">
        <v>0</v>
      </c>
      <c r="HS869">
        <v>0</v>
      </c>
      <c r="HT869">
        <v>0</v>
      </c>
      <c r="HU869">
        <v>0</v>
      </c>
      <c r="HV869">
        <v>2</v>
      </c>
      <c r="HW869">
        <v>3</v>
      </c>
      <c r="HX869">
        <v>2</v>
      </c>
      <c r="HY869">
        <v>0</v>
      </c>
      <c r="HZ869">
        <v>1</v>
      </c>
      <c r="IA869">
        <v>0</v>
      </c>
      <c r="IB869">
        <v>0</v>
      </c>
      <c r="IC869">
        <v>0</v>
      </c>
      <c r="ID869">
        <v>0</v>
      </c>
      <c r="IE869">
        <v>0</v>
      </c>
      <c r="IF869">
        <v>0</v>
      </c>
      <c r="IG869">
        <v>0</v>
      </c>
      <c r="IH869">
        <v>0</v>
      </c>
      <c r="II869">
        <v>0</v>
      </c>
      <c r="IJ869">
        <v>0</v>
      </c>
      <c r="IK869">
        <v>0</v>
      </c>
      <c r="IL869">
        <v>3</v>
      </c>
      <c r="IM869">
        <v>65</v>
      </c>
      <c r="IN869">
        <v>35</v>
      </c>
      <c r="IO869">
        <v>8</v>
      </c>
      <c r="IP869">
        <v>18</v>
      </c>
      <c r="IQ869">
        <v>0</v>
      </c>
      <c r="IR869">
        <v>0</v>
      </c>
      <c r="IS869">
        <v>0</v>
      </c>
      <c r="IT869">
        <v>0</v>
      </c>
      <c r="IU869">
        <v>1</v>
      </c>
      <c r="IV869">
        <v>0</v>
      </c>
      <c r="IW869">
        <v>1</v>
      </c>
      <c r="IX869">
        <v>0</v>
      </c>
      <c r="IY869">
        <v>0</v>
      </c>
      <c r="IZ869">
        <v>0</v>
      </c>
      <c r="JA869">
        <v>0</v>
      </c>
      <c r="JB869">
        <v>0</v>
      </c>
      <c r="JC869">
        <v>0</v>
      </c>
      <c r="JD869">
        <v>0</v>
      </c>
      <c r="JE869">
        <v>1</v>
      </c>
      <c r="JF869">
        <v>0</v>
      </c>
      <c r="JG869">
        <v>0</v>
      </c>
      <c r="JH869">
        <v>0</v>
      </c>
      <c r="JI869">
        <v>1</v>
      </c>
      <c r="JJ869">
        <v>0</v>
      </c>
      <c r="JK869">
        <v>0</v>
      </c>
      <c r="JL869">
        <v>65</v>
      </c>
    </row>
    <row r="870" spans="1:272">
      <c r="A870" t="s">
        <v>62</v>
      </c>
      <c r="B870" t="s">
        <v>1</v>
      </c>
      <c r="C870" t="str">
        <f>"166101"</f>
        <v>166101</v>
      </c>
      <c r="D870" t="s">
        <v>61</v>
      </c>
      <c r="E870">
        <v>42</v>
      </c>
      <c r="F870">
        <v>1253</v>
      </c>
      <c r="G870">
        <v>960</v>
      </c>
      <c r="H870">
        <v>129</v>
      </c>
      <c r="I870">
        <v>831</v>
      </c>
      <c r="J870">
        <v>0</v>
      </c>
      <c r="K870">
        <v>2</v>
      </c>
      <c r="L870">
        <v>1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832</v>
      </c>
      <c r="T870">
        <v>1</v>
      </c>
      <c r="U870">
        <v>0</v>
      </c>
      <c r="V870">
        <v>832</v>
      </c>
      <c r="W870">
        <v>9</v>
      </c>
      <c r="X870">
        <v>3</v>
      </c>
      <c r="Y870">
        <v>6</v>
      </c>
      <c r="Z870">
        <v>0</v>
      </c>
      <c r="AA870">
        <v>823</v>
      </c>
      <c r="AB870">
        <v>144</v>
      </c>
      <c r="AC870">
        <v>16</v>
      </c>
      <c r="AD870">
        <v>27</v>
      </c>
      <c r="AE870">
        <v>66</v>
      </c>
      <c r="AF870">
        <v>14</v>
      </c>
      <c r="AG870">
        <v>0</v>
      </c>
      <c r="AH870">
        <v>6</v>
      </c>
      <c r="AI870">
        <v>2</v>
      </c>
      <c r="AJ870">
        <v>1</v>
      </c>
      <c r="AK870">
        <v>1</v>
      </c>
      <c r="AL870">
        <v>1</v>
      </c>
      <c r="AM870">
        <v>0</v>
      </c>
      <c r="AN870">
        <v>1</v>
      </c>
      <c r="AO870">
        <v>1</v>
      </c>
      <c r="AP870">
        <v>1</v>
      </c>
      <c r="AQ870">
        <v>1</v>
      </c>
      <c r="AR870">
        <v>0</v>
      </c>
      <c r="AS870">
        <v>1</v>
      </c>
      <c r="AT870">
        <v>0</v>
      </c>
      <c r="AU870">
        <v>4</v>
      </c>
      <c r="AV870">
        <v>1</v>
      </c>
      <c r="AW870">
        <v>0</v>
      </c>
      <c r="AX870">
        <v>0</v>
      </c>
      <c r="AY870">
        <v>0</v>
      </c>
      <c r="AZ870">
        <v>0</v>
      </c>
      <c r="BA870">
        <v>144</v>
      </c>
      <c r="BB870">
        <v>288</v>
      </c>
      <c r="BC870">
        <v>56</v>
      </c>
      <c r="BD870">
        <v>6</v>
      </c>
      <c r="BE870">
        <v>10</v>
      </c>
      <c r="BF870">
        <v>60</v>
      </c>
      <c r="BG870">
        <v>4</v>
      </c>
      <c r="BH870">
        <v>35</v>
      </c>
      <c r="BI870">
        <v>6</v>
      </c>
      <c r="BJ870">
        <v>1</v>
      </c>
      <c r="BK870">
        <v>21</v>
      </c>
      <c r="BL870">
        <v>4</v>
      </c>
      <c r="BM870">
        <v>1</v>
      </c>
      <c r="BN870">
        <v>0</v>
      </c>
      <c r="BO870">
        <v>71</v>
      </c>
      <c r="BP870">
        <v>1</v>
      </c>
      <c r="BQ870">
        <v>1</v>
      </c>
      <c r="BR870">
        <v>0</v>
      </c>
      <c r="BS870">
        <v>2</v>
      </c>
      <c r="BT870">
        <v>0</v>
      </c>
      <c r="BU870">
        <v>2</v>
      </c>
      <c r="BV870">
        <v>2</v>
      </c>
      <c r="BW870">
        <v>1</v>
      </c>
      <c r="BX870">
        <v>2</v>
      </c>
      <c r="BY870">
        <v>2</v>
      </c>
      <c r="BZ870">
        <v>288</v>
      </c>
      <c r="CA870">
        <v>41</v>
      </c>
      <c r="CB870">
        <v>22</v>
      </c>
      <c r="CC870">
        <v>3</v>
      </c>
      <c r="CD870">
        <v>5</v>
      </c>
      <c r="CE870">
        <v>0</v>
      </c>
      <c r="CF870">
        <v>0</v>
      </c>
      <c r="CG870">
        <v>0</v>
      </c>
      <c r="CH870">
        <v>2</v>
      </c>
      <c r="CI870">
        <v>2</v>
      </c>
      <c r="CJ870">
        <v>1</v>
      </c>
      <c r="CK870">
        <v>0</v>
      </c>
      <c r="CL870">
        <v>0</v>
      </c>
      <c r="CM870">
        <v>1</v>
      </c>
      <c r="CN870">
        <v>1</v>
      </c>
      <c r="CO870">
        <v>4</v>
      </c>
      <c r="CP870">
        <v>41</v>
      </c>
      <c r="CQ870">
        <v>22</v>
      </c>
      <c r="CR870">
        <v>11</v>
      </c>
      <c r="CS870">
        <v>0</v>
      </c>
      <c r="CT870">
        <v>1</v>
      </c>
      <c r="CU870">
        <v>0</v>
      </c>
      <c r="CV870">
        <v>1</v>
      </c>
      <c r="CW870">
        <v>2</v>
      </c>
      <c r="CX870">
        <v>3</v>
      </c>
      <c r="CY870">
        <v>0</v>
      </c>
      <c r="CZ870">
        <v>1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1</v>
      </c>
      <c r="DH870">
        <v>0</v>
      </c>
      <c r="DI870">
        <v>1</v>
      </c>
      <c r="DJ870">
        <v>0</v>
      </c>
      <c r="DK870">
        <v>0</v>
      </c>
      <c r="DL870">
        <v>0</v>
      </c>
      <c r="DM870">
        <v>1</v>
      </c>
      <c r="DN870">
        <v>0</v>
      </c>
      <c r="DO870">
        <v>0</v>
      </c>
      <c r="DP870">
        <v>22</v>
      </c>
      <c r="DQ870">
        <v>16</v>
      </c>
      <c r="DR870">
        <v>4</v>
      </c>
      <c r="DS870">
        <v>1</v>
      </c>
      <c r="DT870">
        <v>0</v>
      </c>
      <c r="DU870">
        <v>4</v>
      </c>
      <c r="DV870">
        <v>2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3</v>
      </c>
      <c r="EE870">
        <v>0</v>
      </c>
      <c r="EF870">
        <v>1</v>
      </c>
      <c r="EG870">
        <v>0</v>
      </c>
      <c r="EH870">
        <v>0</v>
      </c>
      <c r="EI870">
        <v>1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0</v>
      </c>
      <c r="EP870">
        <v>16</v>
      </c>
      <c r="EQ870">
        <v>124</v>
      </c>
      <c r="ER870">
        <v>22</v>
      </c>
      <c r="ES870">
        <v>70</v>
      </c>
      <c r="ET870">
        <v>11</v>
      </c>
      <c r="EU870">
        <v>0</v>
      </c>
      <c r="EV870">
        <v>1</v>
      </c>
      <c r="EW870">
        <v>0</v>
      </c>
      <c r="EX870">
        <v>0</v>
      </c>
      <c r="EY870">
        <v>0</v>
      </c>
      <c r="EZ870">
        <v>1</v>
      </c>
      <c r="FA870">
        <v>2</v>
      </c>
      <c r="FB870">
        <v>1</v>
      </c>
      <c r="FC870">
        <v>1</v>
      </c>
      <c r="FD870">
        <v>1</v>
      </c>
      <c r="FE870">
        <v>1</v>
      </c>
      <c r="FF870">
        <v>0</v>
      </c>
      <c r="FG870">
        <v>1</v>
      </c>
      <c r="FH870">
        <v>0</v>
      </c>
      <c r="FI870">
        <v>0</v>
      </c>
      <c r="FJ870">
        <v>0</v>
      </c>
      <c r="FK870">
        <v>3</v>
      </c>
      <c r="FL870">
        <v>2</v>
      </c>
      <c r="FM870">
        <v>7</v>
      </c>
      <c r="FN870">
        <v>124</v>
      </c>
      <c r="FO870">
        <v>81</v>
      </c>
      <c r="FP870">
        <v>31</v>
      </c>
      <c r="FQ870">
        <v>6</v>
      </c>
      <c r="FR870">
        <v>2</v>
      </c>
      <c r="FS870">
        <v>2</v>
      </c>
      <c r="FT870">
        <v>1</v>
      </c>
      <c r="FU870">
        <v>7</v>
      </c>
      <c r="FV870">
        <v>1</v>
      </c>
      <c r="FW870">
        <v>0</v>
      </c>
      <c r="FX870">
        <v>7</v>
      </c>
      <c r="FY870">
        <v>3</v>
      </c>
      <c r="FZ870">
        <v>1</v>
      </c>
      <c r="GA870">
        <v>1</v>
      </c>
      <c r="GB870">
        <v>2</v>
      </c>
      <c r="GC870">
        <v>2</v>
      </c>
      <c r="GD870">
        <v>5</v>
      </c>
      <c r="GE870">
        <v>3</v>
      </c>
      <c r="GF870">
        <v>2</v>
      </c>
      <c r="GG870">
        <v>0</v>
      </c>
      <c r="GH870">
        <v>0</v>
      </c>
      <c r="GI870">
        <v>2</v>
      </c>
      <c r="GJ870">
        <v>1</v>
      </c>
      <c r="GK870">
        <v>0</v>
      </c>
      <c r="GL870">
        <v>1</v>
      </c>
      <c r="GM870">
        <v>1</v>
      </c>
      <c r="GN870">
        <v>81</v>
      </c>
      <c r="GO870">
        <v>91</v>
      </c>
      <c r="GP870">
        <v>37</v>
      </c>
      <c r="GQ870">
        <v>17</v>
      </c>
      <c r="GR870">
        <v>8</v>
      </c>
      <c r="GS870">
        <v>0</v>
      </c>
      <c r="GT870">
        <v>2</v>
      </c>
      <c r="GU870">
        <v>2</v>
      </c>
      <c r="GV870">
        <v>7</v>
      </c>
      <c r="GW870">
        <v>0</v>
      </c>
      <c r="GX870">
        <v>1</v>
      </c>
      <c r="GY870">
        <v>0</v>
      </c>
      <c r="GZ870">
        <v>7</v>
      </c>
      <c r="HA870">
        <v>0</v>
      </c>
      <c r="HB870">
        <v>2</v>
      </c>
      <c r="HC870">
        <v>2</v>
      </c>
      <c r="HD870">
        <v>0</v>
      </c>
      <c r="HE870">
        <v>2</v>
      </c>
      <c r="HF870">
        <v>1</v>
      </c>
      <c r="HG870">
        <v>3</v>
      </c>
      <c r="HH870">
        <v>91</v>
      </c>
      <c r="HI870">
        <v>2</v>
      </c>
      <c r="HJ870">
        <v>0</v>
      </c>
      <c r="HK870">
        <v>0</v>
      </c>
      <c r="HL870">
        <v>0</v>
      </c>
      <c r="HM870">
        <v>0</v>
      </c>
      <c r="HN870">
        <v>0</v>
      </c>
      <c r="HO870">
        <v>0</v>
      </c>
      <c r="HP870">
        <v>0</v>
      </c>
      <c r="HQ870">
        <v>0</v>
      </c>
      <c r="HR870">
        <v>0</v>
      </c>
      <c r="HS870">
        <v>1</v>
      </c>
      <c r="HT870">
        <v>0</v>
      </c>
      <c r="HU870">
        <v>1</v>
      </c>
      <c r="HV870">
        <v>2</v>
      </c>
      <c r="HW870">
        <v>2</v>
      </c>
      <c r="HX870">
        <v>0</v>
      </c>
      <c r="HY870">
        <v>1</v>
      </c>
      <c r="HZ870">
        <v>0</v>
      </c>
      <c r="IA870">
        <v>0</v>
      </c>
      <c r="IB870">
        <v>0</v>
      </c>
      <c r="IC870">
        <v>0</v>
      </c>
      <c r="ID870">
        <v>0</v>
      </c>
      <c r="IE870">
        <v>0</v>
      </c>
      <c r="IF870">
        <v>1</v>
      </c>
      <c r="IG870">
        <v>0</v>
      </c>
      <c r="IH870">
        <v>0</v>
      </c>
      <c r="II870">
        <v>0</v>
      </c>
      <c r="IJ870">
        <v>0</v>
      </c>
      <c r="IK870">
        <v>0</v>
      </c>
      <c r="IL870">
        <v>2</v>
      </c>
      <c r="IM870">
        <v>12</v>
      </c>
      <c r="IN870">
        <v>4</v>
      </c>
      <c r="IO870">
        <v>1</v>
      </c>
      <c r="IP870">
        <v>5</v>
      </c>
      <c r="IQ870">
        <v>0</v>
      </c>
      <c r="IR870">
        <v>0</v>
      </c>
      <c r="IS870">
        <v>0</v>
      </c>
      <c r="IT870">
        <v>0</v>
      </c>
      <c r="IU870">
        <v>0</v>
      </c>
      <c r="IV870">
        <v>0</v>
      </c>
      <c r="IW870">
        <v>1</v>
      </c>
      <c r="IX870">
        <v>1</v>
      </c>
      <c r="IY870">
        <v>0</v>
      </c>
      <c r="IZ870">
        <v>0</v>
      </c>
      <c r="JA870">
        <v>0</v>
      </c>
      <c r="JB870">
        <v>0</v>
      </c>
      <c r="JC870">
        <v>0</v>
      </c>
      <c r="JD870">
        <v>0</v>
      </c>
      <c r="JE870">
        <v>0</v>
      </c>
      <c r="JF870">
        <v>0</v>
      </c>
      <c r="JG870">
        <v>0</v>
      </c>
      <c r="JH870">
        <v>0</v>
      </c>
      <c r="JI870">
        <v>0</v>
      </c>
      <c r="JJ870">
        <v>0</v>
      </c>
      <c r="JK870">
        <v>0</v>
      </c>
      <c r="JL870">
        <v>12</v>
      </c>
    </row>
    <row r="871" spans="1:272">
      <c r="A871" t="s">
        <v>60</v>
      </c>
      <c r="B871" t="s">
        <v>1</v>
      </c>
      <c r="C871" t="str">
        <f>"166101"</f>
        <v>166101</v>
      </c>
      <c r="D871" t="s">
        <v>58</v>
      </c>
      <c r="E871">
        <v>43</v>
      </c>
      <c r="F871">
        <v>1817</v>
      </c>
      <c r="G871">
        <v>1380</v>
      </c>
      <c r="H871">
        <v>284</v>
      </c>
      <c r="I871">
        <v>1096</v>
      </c>
      <c r="J871">
        <v>0</v>
      </c>
      <c r="K871">
        <v>21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1096</v>
      </c>
      <c r="T871">
        <v>0</v>
      </c>
      <c r="U871">
        <v>0</v>
      </c>
      <c r="V871">
        <v>1096</v>
      </c>
      <c r="W871">
        <v>16</v>
      </c>
      <c r="X871">
        <v>7</v>
      </c>
      <c r="Y871">
        <v>4</v>
      </c>
      <c r="Z871">
        <v>0</v>
      </c>
      <c r="AA871">
        <v>1080</v>
      </c>
      <c r="AB871">
        <v>271</v>
      </c>
      <c r="AC871">
        <v>25</v>
      </c>
      <c r="AD871">
        <v>65</v>
      </c>
      <c r="AE871">
        <v>137</v>
      </c>
      <c r="AF871">
        <v>15</v>
      </c>
      <c r="AG871">
        <v>3</v>
      </c>
      <c r="AH871">
        <v>9</v>
      </c>
      <c r="AI871">
        <v>1</v>
      </c>
      <c r="AJ871">
        <v>1</v>
      </c>
      <c r="AK871">
        <v>2</v>
      </c>
      <c r="AL871">
        <v>0</v>
      </c>
      <c r="AM871">
        <v>0</v>
      </c>
      <c r="AN871">
        <v>0</v>
      </c>
      <c r="AO871">
        <v>0</v>
      </c>
      <c r="AP871">
        <v>1</v>
      </c>
      <c r="AQ871">
        <v>2</v>
      </c>
      <c r="AR871">
        <v>0</v>
      </c>
      <c r="AS871">
        <v>1</v>
      </c>
      <c r="AT871">
        <v>0</v>
      </c>
      <c r="AU871">
        <v>2</v>
      </c>
      <c r="AV871">
        <v>0</v>
      </c>
      <c r="AW871">
        <v>0</v>
      </c>
      <c r="AX871">
        <v>2</v>
      </c>
      <c r="AY871">
        <v>1</v>
      </c>
      <c r="AZ871">
        <v>4</v>
      </c>
      <c r="BA871">
        <v>271</v>
      </c>
      <c r="BB871">
        <v>383</v>
      </c>
      <c r="BC871">
        <v>78</v>
      </c>
      <c r="BD871">
        <v>3</v>
      </c>
      <c r="BE871">
        <v>31</v>
      </c>
      <c r="BF871">
        <v>74</v>
      </c>
      <c r="BG871">
        <v>5</v>
      </c>
      <c r="BH871">
        <v>62</v>
      </c>
      <c r="BI871">
        <v>4</v>
      </c>
      <c r="BJ871">
        <v>4</v>
      </c>
      <c r="BK871">
        <v>42</v>
      </c>
      <c r="BL871">
        <v>11</v>
      </c>
      <c r="BM871">
        <v>2</v>
      </c>
      <c r="BN871">
        <v>0</v>
      </c>
      <c r="BO871">
        <v>44</v>
      </c>
      <c r="BP871">
        <v>2</v>
      </c>
      <c r="BQ871">
        <v>1</v>
      </c>
      <c r="BR871">
        <v>0</v>
      </c>
      <c r="BS871">
        <v>0</v>
      </c>
      <c r="BT871">
        <v>2</v>
      </c>
      <c r="BU871">
        <v>6</v>
      </c>
      <c r="BV871">
        <v>4</v>
      </c>
      <c r="BW871">
        <v>4</v>
      </c>
      <c r="BX871">
        <v>2</v>
      </c>
      <c r="BY871">
        <v>2</v>
      </c>
      <c r="BZ871">
        <v>383</v>
      </c>
      <c r="CA871">
        <v>42</v>
      </c>
      <c r="CB871">
        <v>21</v>
      </c>
      <c r="CC871">
        <v>6</v>
      </c>
      <c r="CD871">
        <v>2</v>
      </c>
      <c r="CE871">
        <v>0</v>
      </c>
      <c r="CF871">
        <v>1</v>
      </c>
      <c r="CG871">
        <v>0</v>
      </c>
      <c r="CH871">
        <v>2</v>
      </c>
      <c r="CI871">
        <v>4</v>
      </c>
      <c r="CJ871">
        <v>0</v>
      </c>
      <c r="CK871">
        <v>3</v>
      </c>
      <c r="CL871">
        <v>0</v>
      </c>
      <c r="CM871">
        <v>0</v>
      </c>
      <c r="CN871">
        <v>2</v>
      </c>
      <c r="CO871">
        <v>1</v>
      </c>
      <c r="CP871">
        <v>42</v>
      </c>
      <c r="CQ871">
        <v>32</v>
      </c>
      <c r="CR871">
        <v>11</v>
      </c>
      <c r="CS871">
        <v>4</v>
      </c>
      <c r="CT871">
        <v>1</v>
      </c>
      <c r="CU871">
        <v>0</v>
      </c>
      <c r="CV871">
        <v>2</v>
      </c>
      <c r="CW871">
        <v>2</v>
      </c>
      <c r="CX871">
        <v>2</v>
      </c>
      <c r="CY871">
        <v>0</v>
      </c>
      <c r="CZ871">
        <v>3</v>
      </c>
      <c r="DA871">
        <v>0</v>
      </c>
      <c r="DB871">
        <v>0</v>
      </c>
      <c r="DC871">
        <v>0</v>
      </c>
      <c r="DD871">
        <v>1</v>
      </c>
      <c r="DE871">
        <v>0</v>
      </c>
      <c r="DF871">
        <v>0</v>
      </c>
      <c r="DG871">
        <v>0</v>
      </c>
      <c r="DH871">
        <v>1</v>
      </c>
      <c r="DI871">
        <v>0</v>
      </c>
      <c r="DJ871">
        <v>0</v>
      </c>
      <c r="DK871">
        <v>1</v>
      </c>
      <c r="DL871">
        <v>0</v>
      </c>
      <c r="DM871">
        <v>0</v>
      </c>
      <c r="DN871">
        <v>0</v>
      </c>
      <c r="DO871">
        <v>4</v>
      </c>
      <c r="DP871">
        <v>32</v>
      </c>
      <c r="DQ871">
        <v>20</v>
      </c>
      <c r="DR871">
        <v>5</v>
      </c>
      <c r="DS871">
        <v>0</v>
      </c>
      <c r="DT871">
        <v>2</v>
      </c>
      <c r="DU871">
        <v>3</v>
      </c>
      <c r="DV871">
        <v>2</v>
      </c>
      <c r="DW871">
        <v>1</v>
      </c>
      <c r="DX871">
        <v>0</v>
      </c>
      <c r="DY871">
        <v>0</v>
      </c>
      <c r="DZ871">
        <v>0</v>
      </c>
      <c r="EA871">
        <v>1</v>
      </c>
      <c r="EB871">
        <v>0</v>
      </c>
      <c r="EC871">
        <v>0</v>
      </c>
      <c r="ED871">
        <v>3</v>
      </c>
      <c r="EE871">
        <v>0</v>
      </c>
      <c r="EF871">
        <v>0</v>
      </c>
      <c r="EG871">
        <v>1</v>
      </c>
      <c r="EH871">
        <v>0</v>
      </c>
      <c r="EI871">
        <v>1</v>
      </c>
      <c r="EJ871">
        <v>0</v>
      </c>
      <c r="EK871">
        <v>1</v>
      </c>
      <c r="EL871">
        <v>0</v>
      </c>
      <c r="EM871">
        <v>0</v>
      </c>
      <c r="EN871">
        <v>0</v>
      </c>
      <c r="EO871">
        <v>0</v>
      </c>
      <c r="EP871">
        <v>20</v>
      </c>
      <c r="EQ871">
        <v>118</v>
      </c>
      <c r="ER871">
        <v>22</v>
      </c>
      <c r="ES871">
        <v>54</v>
      </c>
      <c r="ET871">
        <v>11</v>
      </c>
      <c r="EU871">
        <v>2</v>
      </c>
      <c r="EV871">
        <v>0</v>
      </c>
      <c r="EW871">
        <v>0</v>
      </c>
      <c r="EX871">
        <v>2</v>
      </c>
      <c r="EY871">
        <v>0</v>
      </c>
      <c r="EZ871">
        <v>0</v>
      </c>
      <c r="FA871">
        <v>1</v>
      </c>
      <c r="FB871">
        <v>3</v>
      </c>
      <c r="FC871">
        <v>3</v>
      </c>
      <c r="FD871">
        <v>2</v>
      </c>
      <c r="FE871">
        <v>2</v>
      </c>
      <c r="FF871">
        <v>1</v>
      </c>
      <c r="FG871">
        <v>0</v>
      </c>
      <c r="FH871">
        <v>0</v>
      </c>
      <c r="FI871">
        <v>0</v>
      </c>
      <c r="FJ871">
        <v>1</v>
      </c>
      <c r="FK871">
        <v>0</v>
      </c>
      <c r="FL871">
        <v>1</v>
      </c>
      <c r="FM871">
        <v>13</v>
      </c>
      <c r="FN871">
        <v>118</v>
      </c>
      <c r="FO871">
        <v>98</v>
      </c>
      <c r="FP871">
        <v>43</v>
      </c>
      <c r="FQ871">
        <v>7</v>
      </c>
      <c r="FR871">
        <v>6</v>
      </c>
      <c r="FS871">
        <v>1</v>
      </c>
      <c r="FT871">
        <v>2</v>
      </c>
      <c r="FU871">
        <v>9</v>
      </c>
      <c r="FV871">
        <v>3</v>
      </c>
      <c r="FW871">
        <v>1</v>
      </c>
      <c r="FX871">
        <v>8</v>
      </c>
      <c r="FY871">
        <v>0</v>
      </c>
      <c r="FZ871">
        <v>2</v>
      </c>
      <c r="GA871">
        <v>1</v>
      </c>
      <c r="GB871">
        <v>0</v>
      </c>
      <c r="GC871">
        <v>1</v>
      </c>
      <c r="GD871">
        <v>2</v>
      </c>
      <c r="GE871">
        <v>3</v>
      </c>
      <c r="GF871">
        <v>0</v>
      </c>
      <c r="GG871">
        <v>1</v>
      </c>
      <c r="GH871">
        <v>1</v>
      </c>
      <c r="GI871">
        <v>1</v>
      </c>
      <c r="GJ871">
        <v>0</v>
      </c>
      <c r="GK871">
        <v>0</v>
      </c>
      <c r="GL871">
        <v>2</v>
      </c>
      <c r="GM871">
        <v>4</v>
      </c>
      <c r="GN871">
        <v>98</v>
      </c>
      <c r="GO871">
        <v>97</v>
      </c>
      <c r="GP871">
        <v>50</v>
      </c>
      <c r="GQ871">
        <v>14</v>
      </c>
      <c r="GR871">
        <v>3</v>
      </c>
      <c r="GS871">
        <v>0</v>
      </c>
      <c r="GT871">
        <v>8</v>
      </c>
      <c r="GU871">
        <v>1</v>
      </c>
      <c r="GV871">
        <v>7</v>
      </c>
      <c r="GW871">
        <v>1</v>
      </c>
      <c r="GX871">
        <v>7</v>
      </c>
      <c r="GY871">
        <v>0</v>
      </c>
      <c r="GZ871">
        <v>2</v>
      </c>
      <c r="HA871">
        <v>0</v>
      </c>
      <c r="HB871">
        <v>0</v>
      </c>
      <c r="HC871">
        <v>1</v>
      </c>
      <c r="HD871">
        <v>0</v>
      </c>
      <c r="HE871">
        <v>0</v>
      </c>
      <c r="HF871">
        <v>1</v>
      </c>
      <c r="HG871">
        <v>2</v>
      </c>
      <c r="HH871">
        <v>97</v>
      </c>
      <c r="HI871">
        <v>5</v>
      </c>
      <c r="HJ871">
        <v>2</v>
      </c>
      <c r="HK871">
        <v>0</v>
      </c>
      <c r="HL871">
        <v>0</v>
      </c>
      <c r="HM871">
        <v>0</v>
      </c>
      <c r="HN871">
        <v>0</v>
      </c>
      <c r="HO871">
        <v>1</v>
      </c>
      <c r="HP871">
        <v>2</v>
      </c>
      <c r="HQ871">
        <v>0</v>
      </c>
      <c r="HR871">
        <v>0</v>
      </c>
      <c r="HS871">
        <v>0</v>
      </c>
      <c r="HT871">
        <v>0</v>
      </c>
      <c r="HU871">
        <v>0</v>
      </c>
      <c r="HV871">
        <v>5</v>
      </c>
      <c r="HW871">
        <v>3</v>
      </c>
      <c r="HX871">
        <v>2</v>
      </c>
      <c r="HY871">
        <v>0</v>
      </c>
      <c r="HZ871">
        <v>0</v>
      </c>
      <c r="IA871">
        <v>0</v>
      </c>
      <c r="IB871">
        <v>0</v>
      </c>
      <c r="IC871">
        <v>0</v>
      </c>
      <c r="ID871">
        <v>0</v>
      </c>
      <c r="IE871">
        <v>1</v>
      </c>
      <c r="IF871">
        <v>0</v>
      </c>
      <c r="IG871">
        <v>0</v>
      </c>
      <c r="IH871">
        <v>0</v>
      </c>
      <c r="II871">
        <v>0</v>
      </c>
      <c r="IJ871">
        <v>0</v>
      </c>
      <c r="IK871">
        <v>0</v>
      </c>
      <c r="IL871">
        <v>3</v>
      </c>
      <c r="IM871">
        <v>11</v>
      </c>
      <c r="IN871">
        <v>4</v>
      </c>
      <c r="IO871">
        <v>4</v>
      </c>
      <c r="IP871">
        <v>2</v>
      </c>
      <c r="IQ871">
        <v>1</v>
      </c>
      <c r="IR871">
        <v>0</v>
      </c>
      <c r="IS871">
        <v>0</v>
      </c>
      <c r="IT871">
        <v>0</v>
      </c>
      <c r="IU871">
        <v>0</v>
      </c>
      <c r="IV871">
        <v>0</v>
      </c>
      <c r="IW871">
        <v>0</v>
      </c>
      <c r="IX871">
        <v>0</v>
      </c>
      <c r="IY871">
        <v>0</v>
      </c>
      <c r="IZ871">
        <v>0</v>
      </c>
      <c r="JA871">
        <v>0</v>
      </c>
      <c r="JB871">
        <v>0</v>
      </c>
      <c r="JC871">
        <v>0</v>
      </c>
      <c r="JD871">
        <v>0</v>
      </c>
      <c r="JE871">
        <v>0</v>
      </c>
      <c r="JF871">
        <v>0</v>
      </c>
      <c r="JG871">
        <v>0</v>
      </c>
      <c r="JH871">
        <v>0</v>
      </c>
      <c r="JI871">
        <v>0</v>
      </c>
      <c r="JJ871">
        <v>0</v>
      </c>
      <c r="JK871">
        <v>0</v>
      </c>
      <c r="JL871">
        <v>11</v>
      </c>
    </row>
    <row r="872" spans="1:272">
      <c r="A872" t="s">
        <v>59</v>
      </c>
      <c r="B872" t="s">
        <v>1</v>
      </c>
      <c r="C872" t="str">
        <f>"166101"</f>
        <v>166101</v>
      </c>
      <c r="D872" t="s">
        <v>58</v>
      </c>
      <c r="E872">
        <v>44</v>
      </c>
      <c r="F872">
        <v>1594</v>
      </c>
      <c r="G872">
        <v>1200</v>
      </c>
      <c r="H872">
        <v>336</v>
      </c>
      <c r="I872">
        <v>864</v>
      </c>
      <c r="J872">
        <v>3</v>
      </c>
      <c r="K872">
        <v>10</v>
      </c>
      <c r="L872">
        <v>9</v>
      </c>
      <c r="M872">
        <v>9</v>
      </c>
      <c r="N872">
        <v>2</v>
      </c>
      <c r="O872">
        <v>0</v>
      </c>
      <c r="P872">
        <v>0</v>
      </c>
      <c r="Q872">
        <v>0</v>
      </c>
      <c r="R872">
        <v>7</v>
      </c>
      <c r="S872">
        <v>870</v>
      </c>
      <c r="T872">
        <v>7</v>
      </c>
      <c r="U872">
        <v>0</v>
      </c>
      <c r="V872">
        <v>870</v>
      </c>
      <c r="W872">
        <v>16</v>
      </c>
      <c r="X872">
        <v>4</v>
      </c>
      <c r="Y872">
        <v>6</v>
      </c>
      <c r="Z872">
        <v>0</v>
      </c>
      <c r="AA872">
        <v>854</v>
      </c>
      <c r="AB872">
        <v>205</v>
      </c>
      <c r="AC872">
        <v>18</v>
      </c>
      <c r="AD872">
        <v>47</v>
      </c>
      <c r="AE872">
        <v>89</v>
      </c>
      <c r="AF872">
        <v>20</v>
      </c>
      <c r="AG872">
        <v>3</v>
      </c>
      <c r="AH872">
        <v>7</v>
      </c>
      <c r="AI872">
        <v>1</v>
      </c>
      <c r="AJ872">
        <v>2</v>
      </c>
      <c r="AK872">
        <v>1</v>
      </c>
      <c r="AL872">
        <v>0</v>
      </c>
      <c r="AM872">
        <v>0</v>
      </c>
      <c r="AN872">
        <v>2</v>
      </c>
      <c r="AO872">
        <v>0</v>
      </c>
      <c r="AP872">
        <v>0</v>
      </c>
      <c r="AQ872">
        <v>3</v>
      </c>
      <c r="AR872">
        <v>0</v>
      </c>
      <c r="AS872">
        <v>0</v>
      </c>
      <c r="AT872">
        <v>0</v>
      </c>
      <c r="AU872">
        <v>2</v>
      </c>
      <c r="AV872">
        <v>0</v>
      </c>
      <c r="AW872">
        <v>2</v>
      </c>
      <c r="AX872">
        <v>3</v>
      </c>
      <c r="AY872">
        <v>2</v>
      </c>
      <c r="AZ872">
        <v>3</v>
      </c>
      <c r="BA872">
        <v>205</v>
      </c>
      <c r="BB872">
        <v>318</v>
      </c>
      <c r="BC872">
        <v>59</v>
      </c>
      <c r="BD872">
        <v>7</v>
      </c>
      <c r="BE872">
        <v>14</v>
      </c>
      <c r="BF872">
        <v>54</v>
      </c>
      <c r="BG872">
        <v>14</v>
      </c>
      <c r="BH872">
        <v>57</v>
      </c>
      <c r="BI872">
        <v>8</v>
      </c>
      <c r="BJ872">
        <v>0</v>
      </c>
      <c r="BK872">
        <v>26</v>
      </c>
      <c r="BL872">
        <v>8</v>
      </c>
      <c r="BM872">
        <v>0</v>
      </c>
      <c r="BN872">
        <v>0</v>
      </c>
      <c r="BO872">
        <v>48</v>
      </c>
      <c r="BP872">
        <v>4</v>
      </c>
      <c r="BQ872">
        <v>1</v>
      </c>
      <c r="BR872">
        <v>0</v>
      </c>
      <c r="BS872">
        <v>2</v>
      </c>
      <c r="BT872">
        <v>0</v>
      </c>
      <c r="BU872">
        <v>3</v>
      </c>
      <c r="BV872">
        <v>1</v>
      </c>
      <c r="BW872">
        <v>1</v>
      </c>
      <c r="BX872">
        <v>3</v>
      </c>
      <c r="BY872">
        <v>8</v>
      </c>
      <c r="BZ872">
        <v>318</v>
      </c>
      <c r="CA872">
        <v>28</v>
      </c>
      <c r="CB872">
        <v>16</v>
      </c>
      <c r="CC872">
        <v>4</v>
      </c>
      <c r="CD872">
        <v>0</v>
      </c>
      <c r="CE872">
        <v>1</v>
      </c>
      <c r="CF872">
        <v>0</v>
      </c>
      <c r="CG872">
        <v>0</v>
      </c>
      <c r="CH872">
        <v>2</v>
      </c>
      <c r="CI872">
        <v>1</v>
      </c>
      <c r="CJ872">
        <v>0</v>
      </c>
      <c r="CK872">
        <v>0</v>
      </c>
      <c r="CL872">
        <v>0</v>
      </c>
      <c r="CM872">
        <v>0</v>
      </c>
      <c r="CN872">
        <v>1</v>
      </c>
      <c r="CO872">
        <v>3</v>
      </c>
      <c r="CP872">
        <v>28</v>
      </c>
      <c r="CQ872">
        <v>31</v>
      </c>
      <c r="CR872">
        <v>12</v>
      </c>
      <c r="CS872">
        <v>1</v>
      </c>
      <c r="CT872">
        <v>2</v>
      </c>
      <c r="CU872">
        <v>1</v>
      </c>
      <c r="CV872">
        <v>0</v>
      </c>
      <c r="CW872">
        <v>4</v>
      </c>
      <c r="CX872">
        <v>3</v>
      </c>
      <c r="CY872">
        <v>2</v>
      </c>
      <c r="CZ872">
        <v>1</v>
      </c>
      <c r="DA872">
        <v>0</v>
      </c>
      <c r="DB872">
        <v>1</v>
      </c>
      <c r="DC872">
        <v>1</v>
      </c>
      <c r="DD872">
        <v>1</v>
      </c>
      <c r="DE872">
        <v>0</v>
      </c>
      <c r="DF872">
        <v>0</v>
      </c>
      <c r="DG872">
        <v>1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1</v>
      </c>
      <c r="DP872">
        <v>31</v>
      </c>
      <c r="DQ872">
        <v>12</v>
      </c>
      <c r="DR872">
        <v>4</v>
      </c>
      <c r="DS872">
        <v>0</v>
      </c>
      <c r="DT872">
        <v>3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3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1</v>
      </c>
      <c r="EL872">
        <v>0</v>
      </c>
      <c r="EM872">
        <v>0</v>
      </c>
      <c r="EN872">
        <v>0</v>
      </c>
      <c r="EO872">
        <v>1</v>
      </c>
      <c r="EP872">
        <v>12</v>
      </c>
      <c r="EQ872">
        <v>100</v>
      </c>
      <c r="ER872">
        <v>28</v>
      </c>
      <c r="ES872">
        <v>40</v>
      </c>
      <c r="ET872">
        <v>10</v>
      </c>
      <c r="EU872">
        <v>0</v>
      </c>
      <c r="EV872">
        <v>0</v>
      </c>
      <c r="EW872">
        <v>1</v>
      </c>
      <c r="EX872">
        <v>1</v>
      </c>
      <c r="EY872">
        <v>0</v>
      </c>
      <c r="EZ872">
        <v>0</v>
      </c>
      <c r="FA872">
        <v>0</v>
      </c>
      <c r="FB872">
        <v>3</v>
      </c>
      <c r="FC872">
        <v>0</v>
      </c>
      <c r="FD872">
        <v>1</v>
      </c>
      <c r="FE872">
        <v>6</v>
      </c>
      <c r="FF872">
        <v>0</v>
      </c>
      <c r="FG872">
        <v>0</v>
      </c>
      <c r="FH872">
        <v>1</v>
      </c>
      <c r="FI872">
        <v>0</v>
      </c>
      <c r="FJ872">
        <v>1</v>
      </c>
      <c r="FK872">
        <v>0</v>
      </c>
      <c r="FL872">
        <v>1</v>
      </c>
      <c r="FM872">
        <v>7</v>
      </c>
      <c r="FN872">
        <v>100</v>
      </c>
      <c r="FO872">
        <v>62</v>
      </c>
      <c r="FP872">
        <v>29</v>
      </c>
      <c r="FQ872">
        <v>3</v>
      </c>
      <c r="FR872">
        <v>3</v>
      </c>
      <c r="FS872">
        <v>1</v>
      </c>
      <c r="FT872">
        <v>2</v>
      </c>
      <c r="FU872">
        <v>7</v>
      </c>
      <c r="FV872">
        <v>2</v>
      </c>
      <c r="FW872">
        <v>2</v>
      </c>
      <c r="FX872">
        <v>3</v>
      </c>
      <c r="FY872">
        <v>2</v>
      </c>
      <c r="FZ872">
        <v>2</v>
      </c>
      <c r="GA872">
        <v>0</v>
      </c>
      <c r="GB872">
        <v>1</v>
      </c>
      <c r="GC872">
        <v>1</v>
      </c>
      <c r="GD872">
        <v>0</v>
      </c>
      <c r="GE872">
        <v>1</v>
      </c>
      <c r="GF872">
        <v>3</v>
      </c>
      <c r="GG872">
        <v>0</v>
      </c>
      <c r="GH872">
        <v>0</v>
      </c>
      <c r="GI872">
        <v>0</v>
      </c>
      <c r="GJ872">
        <v>0</v>
      </c>
      <c r="GK872">
        <v>0</v>
      </c>
      <c r="GL872">
        <v>0</v>
      </c>
      <c r="GM872">
        <v>0</v>
      </c>
      <c r="GN872">
        <v>62</v>
      </c>
      <c r="GO872">
        <v>79</v>
      </c>
      <c r="GP872">
        <v>46</v>
      </c>
      <c r="GQ872">
        <v>16</v>
      </c>
      <c r="GR872">
        <v>4</v>
      </c>
      <c r="GS872">
        <v>0</v>
      </c>
      <c r="GT872">
        <v>4</v>
      </c>
      <c r="GU872">
        <v>0</v>
      </c>
      <c r="GV872">
        <v>0</v>
      </c>
      <c r="GW872">
        <v>1</v>
      </c>
      <c r="GX872">
        <v>0</v>
      </c>
      <c r="GY872">
        <v>0</v>
      </c>
      <c r="GZ872">
        <v>0</v>
      </c>
      <c r="HA872">
        <v>0</v>
      </c>
      <c r="HB872">
        <v>0</v>
      </c>
      <c r="HC872">
        <v>1</v>
      </c>
      <c r="HD872">
        <v>0</v>
      </c>
      <c r="HE872">
        <v>1</v>
      </c>
      <c r="HF872">
        <v>1</v>
      </c>
      <c r="HG872">
        <v>5</v>
      </c>
      <c r="HH872">
        <v>79</v>
      </c>
      <c r="HI872">
        <v>1</v>
      </c>
      <c r="HJ872">
        <v>1</v>
      </c>
      <c r="HK872">
        <v>0</v>
      </c>
      <c r="HL872">
        <v>0</v>
      </c>
      <c r="HM872">
        <v>0</v>
      </c>
      <c r="HN872">
        <v>0</v>
      </c>
      <c r="HO872">
        <v>0</v>
      </c>
      <c r="HP872">
        <v>0</v>
      </c>
      <c r="HQ872">
        <v>0</v>
      </c>
      <c r="HR872">
        <v>0</v>
      </c>
      <c r="HS872">
        <v>0</v>
      </c>
      <c r="HT872">
        <v>0</v>
      </c>
      <c r="HU872">
        <v>0</v>
      </c>
      <c r="HV872">
        <v>1</v>
      </c>
      <c r="HW872">
        <v>2</v>
      </c>
      <c r="HX872">
        <v>0</v>
      </c>
      <c r="HY872">
        <v>1</v>
      </c>
      <c r="HZ872">
        <v>0</v>
      </c>
      <c r="IA872">
        <v>0</v>
      </c>
      <c r="IB872">
        <v>0</v>
      </c>
      <c r="IC872">
        <v>1</v>
      </c>
      <c r="ID872">
        <v>0</v>
      </c>
      <c r="IE872">
        <v>0</v>
      </c>
      <c r="IF872">
        <v>0</v>
      </c>
      <c r="IG872">
        <v>0</v>
      </c>
      <c r="IH872">
        <v>0</v>
      </c>
      <c r="II872">
        <v>0</v>
      </c>
      <c r="IJ872">
        <v>0</v>
      </c>
      <c r="IK872">
        <v>0</v>
      </c>
      <c r="IL872">
        <v>2</v>
      </c>
      <c r="IM872">
        <v>16</v>
      </c>
      <c r="IN872">
        <v>5</v>
      </c>
      <c r="IO872">
        <v>1</v>
      </c>
      <c r="IP872">
        <v>6</v>
      </c>
      <c r="IQ872">
        <v>0</v>
      </c>
      <c r="IR872">
        <v>0</v>
      </c>
      <c r="IS872">
        <v>0</v>
      </c>
      <c r="IT872">
        <v>0</v>
      </c>
      <c r="IU872">
        <v>1</v>
      </c>
      <c r="IV872">
        <v>0</v>
      </c>
      <c r="IW872">
        <v>0</v>
      </c>
      <c r="IX872">
        <v>3</v>
      </c>
      <c r="IY872">
        <v>0</v>
      </c>
      <c r="IZ872">
        <v>0</v>
      </c>
      <c r="JA872">
        <v>0</v>
      </c>
      <c r="JB872">
        <v>0</v>
      </c>
      <c r="JC872">
        <v>0</v>
      </c>
      <c r="JD872">
        <v>0</v>
      </c>
      <c r="JE872">
        <v>0</v>
      </c>
      <c r="JF872">
        <v>0</v>
      </c>
      <c r="JG872">
        <v>0</v>
      </c>
      <c r="JH872">
        <v>0</v>
      </c>
      <c r="JI872">
        <v>0</v>
      </c>
      <c r="JJ872">
        <v>0</v>
      </c>
      <c r="JK872">
        <v>0</v>
      </c>
      <c r="JL872">
        <v>16</v>
      </c>
    </row>
    <row r="873" spans="1:272">
      <c r="A873" t="s">
        <v>57</v>
      </c>
      <c r="B873" t="s">
        <v>1</v>
      </c>
      <c r="C873" t="str">
        <f>"166101"</f>
        <v>166101</v>
      </c>
      <c r="D873" t="s">
        <v>56</v>
      </c>
      <c r="E873">
        <v>45</v>
      </c>
      <c r="F873">
        <v>1561</v>
      </c>
      <c r="G873">
        <v>1390</v>
      </c>
      <c r="H873">
        <v>423</v>
      </c>
      <c r="I873">
        <v>967</v>
      </c>
      <c r="J873">
        <v>0</v>
      </c>
      <c r="K873">
        <v>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967</v>
      </c>
      <c r="T873">
        <v>0</v>
      </c>
      <c r="U873">
        <v>0</v>
      </c>
      <c r="V873">
        <v>967</v>
      </c>
      <c r="W873">
        <v>8</v>
      </c>
      <c r="X873">
        <v>6</v>
      </c>
      <c r="Y873">
        <v>2</v>
      </c>
      <c r="Z873">
        <v>0</v>
      </c>
      <c r="AA873">
        <v>959</v>
      </c>
      <c r="AB873">
        <v>231</v>
      </c>
      <c r="AC873">
        <v>17</v>
      </c>
      <c r="AD873">
        <v>47</v>
      </c>
      <c r="AE873">
        <v>114</v>
      </c>
      <c r="AF873">
        <v>13</v>
      </c>
      <c r="AG873">
        <v>0</v>
      </c>
      <c r="AH873">
        <v>13</v>
      </c>
      <c r="AI873">
        <v>0</v>
      </c>
      <c r="AJ873">
        <v>5</v>
      </c>
      <c r="AK873">
        <v>6</v>
      </c>
      <c r="AL873">
        <v>1</v>
      </c>
      <c r="AM873">
        <v>1</v>
      </c>
      <c r="AN873">
        <v>2</v>
      </c>
      <c r="AO873">
        <v>1</v>
      </c>
      <c r="AP873">
        <v>0</v>
      </c>
      <c r="AQ873">
        <v>1</v>
      </c>
      <c r="AR873">
        <v>0</v>
      </c>
      <c r="AS873">
        <v>1</v>
      </c>
      <c r="AT873">
        <v>1</v>
      </c>
      <c r="AU873">
        <v>1</v>
      </c>
      <c r="AV873">
        <v>0</v>
      </c>
      <c r="AW873">
        <v>2</v>
      </c>
      <c r="AX873">
        <v>1</v>
      </c>
      <c r="AY873">
        <v>2</v>
      </c>
      <c r="AZ873">
        <v>2</v>
      </c>
      <c r="BA873">
        <v>231</v>
      </c>
      <c r="BB873">
        <v>313</v>
      </c>
      <c r="BC873">
        <v>77</v>
      </c>
      <c r="BD873">
        <v>5</v>
      </c>
      <c r="BE873">
        <v>14</v>
      </c>
      <c r="BF873">
        <v>70</v>
      </c>
      <c r="BG873">
        <v>2</v>
      </c>
      <c r="BH873">
        <v>51</v>
      </c>
      <c r="BI873">
        <v>11</v>
      </c>
      <c r="BJ873">
        <v>4</v>
      </c>
      <c r="BK873">
        <v>19</v>
      </c>
      <c r="BL873">
        <v>7</v>
      </c>
      <c r="BM873">
        <v>0</v>
      </c>
      <c r="BN873">
        <v>1</v>
      </c>
      <c r="BO873">
        <v>30</v>
      </c>
      <c r="BP873">
        <v>3</v>
      </c>
      <c r="BQ873">
        <v>3</v>
      </c>
      <c r="BR873">
        <v>0</v>
      </c>
      <c r="BS873">
        <v>0</v>
      </c>
      <c r="BT873">
        <v>1</v>
      </c>
      <c r="BU873">
        <v>3</v>
      </c>
      <c r="BV873">
        <v>2</v>
      </c>
      <c r="BW873">
        <v>3</v>
      </c>
      <c r="BX873">
        <v>3</v>
      </c>
      <c r="BY873">
        <v>4</v>
      </c>
      <c r="BZ873">
        <v>313</v>
      </c>
      <c r="CA873">
        <v>41</v>
      </c>
      <c r="CB873">
        <v>19</v>
      </c>
      <c r="CC873">
        <v>6</v>
      </c>
      <c r="CD873">
        <v>1</v>
      </c>
      <c r="CE873">
        <v>0</v>
      </c>
      <c r="CF873">
        <v>2</v>
      </c>
      <c r="CG873">
        <v>2</v>
      </c>
      <c r="CH873">
        <v>1</v>
      </c>
      <c r="CI873">
        <v>1</v>
      </c>
      <c r="CJ873">
        <v>1</v>
      </c>
      <c r="CK873">
        <v>1</v>
      </c>
      <c r="CL873">
        <v>1</v>
      </c>
      <c r="CM873">
        <v>0</v>
      </c>
      <c r="CN873">
        <v>3</v>
      </c>
      <c r="CO873">
        <v>3</v>
      </c>
      <c r="CP873">
        <v>41</v>
      </c>
      <c r="CQ873">
        <v>35</v>
      </c>
      <c r="CR873">
        <v>21</v>
      </c>
      <c r="CS873">
        <v>0</v>
      </c>
      <c r="CT873">
        <v>1</v>
      </c>
      <c r="CU873">
        <v>2</v>
      </c>
      <c r="CV873">
        <v>0</v>
      </c>
      <c r="CW873">
        <v>1</v>
      </c>
      <c r="CX873">
        <v>0</v>
      </c>
      <c r="CY873">
        <v>0</v>
      </c>
      <c r="CZ873">
        <v>4</v>
      </c>
      <c r="DA873">
        <v>0</v>
      </c>
      <c r="DB873">
        <v>1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1</v>
      </c>
      <c r="DJ873">
        <v>0</v>
      </c>
      <c r="DK873">
        <v>0</v>
      </c>
      <c r="DL873">
        <v>2</v>
      </c>
      <c r="DM873">
        <v>0</v>
      </c>
      <c r="DN873">
        <v>1</v>
      </c>
      <c r="DO873">
        <v>1</v>
      </c>
      <c r="DP873">
        <v>35</v>
      </c>
      <c r="DQ873">
        <v>20</v>
      </c>
      <c r="DR873">
        <v>6</v>
      </c>
      <c r="DS873">
        <v>1</v>
      </c>
      <c r="DT873">
        <v>0</v>
      </c>
      <c r="DU873">
        <v>4</v>
      </c>
      <c r="DV873">
        <v>0</v>
      </c>
      <c r="DW873">
        <v>2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4</v>
      </c>
      <c r="EE873">
        <v>0</v>
      </c>
      <c r="EF873">
        <v>1</v>
      </c>
      <c r="EG873">
        <v>0</v>
      </c>
      <c r="EH873">
        <v>0</v>
      </c>
      <c r="EI873">
        <v>0</v>
      </c>
      <c r="EJ873">
        <v>1</v>
      </c>
      <c r="EK873">
        <v>0</v>
      </c>
      <c r="EL873">
        <v>0</v>
      </c>
      <c r="EM873">
        <v>0</v>
      </c>
      <c r="EN873">
        <v>0</v>
      </c>
      <c r="EO873">
        <v>1</v>
      </c>
      <c r="EP873">
        <v>20</v>
      </c>
      <c r="EQ873">
        <v>104</v>
      </c>
      <c r="ER873">
        <v>23</v>
      </c>
      <c r="ES873">
        <v>52</v>
      </c>
      <c r="ET873">
        <v>13</v>
      </c>
      <c r="EU873">
        <v>1</v>
      </c>
      <c r="EV873">
        <v>2</v>
      </c>
      <c r="EW873">
        <v>0</v>
      </c>
      <c r="EX873">
        <v>0</v>
      </c>
      <c r="EY873">
        <v>0</v>
      </c>
      <c r="EZ873">
        <v>0</v>
      </c>
      <c r="FA873">
        <v>0</v>
      </c>
      <c r="FB873">
        <v>0</v>
      </c>
      <c r="FC873">
        <v>0</v>
      </c>
      <c r="FD873">
        <v>0</v>
      </c>
      <c r="FE873">
        <v>1</v>
      </c>
      <c r="FF873">
        <v>0</v>
      </c>
      <c r="FG873">
        <v>1</v>
      </c>
      <c r="FH873">
        <v>0</v>
      </c>
      <c r="FI873">
        <v>0</v>
      </c>
      <c r="FJ873">
        <v>0</v>
      </c>
      <c r="FK873">
        <v>0</v>
      </c>
      <c r="FL873">
        <v>0</v>
      </c>
      <c r="FM873">
        <v>11</v>
      </c>
      <c r="FN873">
        <v>104</v>
      </c>
      <c r="FO873">
        <v>84</v>
      </c>
      <c r="FP873">
        <v>40</v>
      </c>
      <c r="FQ873">
        <v>7</v>
      </c>
      <c r="FR873">
        <v>2</v>
      </c>
      <c r="FS873">
        <v>1</v>
      </c>
      <c r="FT873">
        <v>2</v>
      </c>
      <c r="FU873">
        <v>5</v>
      </c>
      <c r="FV873">
        <v>0</v>
      </c>
      <c r="FW873">
        <v>1</v>
      </c>
      <c r="FX873">
        <v>7</v>
      </c>
      <c r="FY873">
        <v>1</v>
      </c>
      <c r="FZ873">
        <v>0</v>
      </c>
      <c r="GA873">
        <v>2</v>
      </c>
      <c r="GB873">
        <v>0</v>
      </c>
      <c r="GC873">
        <v>2</v>
      </c>
      <c r="GD873">
        <v>2</v>
      </c>
      <c r="GE873">
        <v>0</v>
      </c>
      <c r="GF873">
        <v>2</v>
      </c>
      <c r="GG873">
        <v>1</v>
      </c>
      <c r="GH873">
        <v>2</v>
      </c>
      <c r="GI873">
        <v>0</v>
      </c>
      <c r="GJ873">
        <v>1</v>
      </c>
      <c r="GK873">
        <v>0</v>
      </c>
      <c r="GL873">
        <v>2</v>
      </c>
      <c r="GM873">
        <v>4</v>
      </c>
      <c r="GN873">
        <v>84</v>
      </c>
      <c r="GO873">
        <v>111</v>
      </c>
      <c r="GP873">
        <v>70</v>
      </c>
      <c r="GQ873">
        <v>9</v>
      </c>
      <c r="GR873">
        <v>8</v>
      </c>
      <c r="GS873">
        <v>1</v>
      </c>
      <c r="GT873">
        <v>2</v>
      </c>
      <c r="GU873">
        <v>1</v>
      </c>
      <c r="GV873">
        <v>7</v>
      </c>
      <c r="GW873">
        <v>0</v>
      </c>
      <c r="GX873">
        <v>1</v>
      </c>
      <c r="GY873">
        <v>1</v>
      </c>
      <c r="GZ873">
        <v>2</v>
      </c>
      <c r="HA873">
        <v>0</v>
      </c>
      <c r="HB873">
        <v>1</v>
      </c>
      <c r="HC873">
        <v>2</v>
      </c>
      <c r="HD873">
        <v>1</v>
      </c>
      <c r="HE873">
        <v>1</v>
      </c>
      <c r="HF873">
        <v>2</v>
      </c>
      <c r="HG873">
        <v>2</v>
      </c>
      <c r="HH873">
        <v>111</v>
      </c>
      <c r="HI873">
        <v>7</v>
      </c>
      <c r="HJ873">
        <v>4</v>
      </c>
      <c r="HK873">
        <v>0</v>
      </c>
      <c r="HL873">
        <v>0</v>
      </c>
      <c r="HM873">
        <v>0</v>
      </c>
      <c r="HN873">
        <v>1</v>
      </c>
      <c r="HO873">
        <v>1</v>
      </c>
      <c r="HP873">
        <v>0</v>
      </c>
      <c r="HQ873">
        <v>0</v>
      </c>
      <c r="HR873">
        <v>0</v>
      </c>
      <c r="HS873">
        <v>0</v>
      </c>
      <c r="HT873">
        <v>0</v>
      </c>
      <c r="HU873">
        <v>1</v>
      </c>
      <c r="HV873">
        <v>7</v>
      </c>
      <c r="HW873">
        <v>0</v>
      </c>
      <c r="HX873">
        <v>0</v>
      </c>
      <c r="HY873">
        <v>0</v>
      </c>
      <c r="HZ873">
        <v>0</v>
      </c>
      <c r="IA873">
        <v>0</v>
      </c>
      <c r="IB873">
        <v>0</v>
      </c>
      <c r="IC873">
        <v>0</v>
      </c>
      <c r="ID873">
        <v>0</v>
      </c>
      <c r="IE873">
        <v>0</v>
      </c>
      <c r="IF873">
        <v>0</v>
      </c>
      <c r="IG873">
        <v>0</v>
      </c>
      <c r="IH873">
        <v>0</v>
      </c>
      <c r="II873">
        <v>0</v>
      </c>
      <c r="IJ873">
        <v>0</v>
      </c>
      <c r="IK873">
        <v>0</v>
      </c>
      <c r="IL873">
        <v>0</v>
      </c>
      <c r="IM873">
        <v>13</v>
      </c>
      <c r="IN873">
        <v>4</v>
      </c>
      <c r="IO873">
        <v>2</v>
      </c>
      <c r="IP873">
        <v>4</v>
      </c>
      <c r="IQ873">
        <v>0</v>
      </c>
      <c r="IR873">
        <v>0</v>
      </c>
      <c r="IS873">
        <v>0</v>
      </c>
      <c r="IT873">
        <v>0</v>
      </c>
      <c r="IU873">
        <v>0</v>
      </c>
      <c r="IV873">
        <v>0</v>
      </c>
      <c r="IW873">
        <v>0</v>
      </c>
      <c r="IX873">
        <v>0</v>
      </c>
      <c r="IY873">
        <v>0</v>
      </c>
      <c r="IZ873">
        <v>0</v>
      </c>
      <c r="JA873">
        <v>0</v>
      </c>
      <c r="JB873">
        <v>0</v>
      </c>
      <c r="JC873">
        <v>0</v>
      </c>
      <c r="JD873">
        <v>1</v>
      </c>
      <c r="JE873">
        <v>0</v>
      </c>
      <c r="JF873">
        <v>0</v>
      </c>
      <c r="JG873">
        <v>0</v>
      </c>
      <c r="JH873">
        <v>0</v>
      </c>
      <c r="JI873">
        <v>0</v>
      </c>
      <c r="JJ873">
        <v>2</v>
      </c>
      <c r="JK873">
        <v>0</v>
      </c>
      <c r="JL873">
        <v>13</v>
      </c>
    </row>
    <row r="874" spans="1:272">
      <c r="A874" t="s">
        <v>55</v>
      </c>
      <c r="B874" t="s">
        <v>1</v>
      </c>
      <c r="C874" t="str">
        <f>"166101"</f>
        <v>166101</v>
      </c>
      <c r="D874" t="s">
        <v>54</v>
      </c>
      <c r="E874">
        <v>46</v>
      </c>
      <c r="F874">
        <v>1190</v>
      </c>
      <c r="G874">
        <v>920</v>
      </c>
      <c r="H874">
        <v>146</v>
      </c>
      <c r="I874">
        <v>774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772</v>
      </c>
      <c r="T874">
        <v>0</v>
      </c>
      <c r="U874">
        <v>0</v>
      </c>
      <c r="V874">
        <v>772</v>
      </c>
      <c r="W874">
        <v>11</v>
      </c>
      <c r="X874">
        <v>7</v>
      </c>
      <c r="Y874">
        <v>4</v>
      </c>
      <c r="Z874">
        <v>0</v>
      </c>
      <c r="AA874">
        <v>761</v>
      </c>
      <c r="AB874">
        <v>166</v>
      </c>
      <c r="AC874">
        <v>9</v>
      </c>
      <c r="AD874">
        <v>36</v>
      </c>
      <c r="AE874">
        <v>95</v>
      </c>
      <c r="AF874">
        <v>8</v>
      </c>
      <c r="AG874">
        <v>0</v>
      </c>
      <c r="AH874">
        <v>4</v>
      </c>
      <c r="AI874">
        <v>0</v>
      </c>
      <c r="AJ874">
        <v>0</v>
      </c>
      <c r="AK874">
        <v>1</v>
      </c>
      <c r="AL874">
        <v>0</v>
      </c>
      <c r="AM874">
        <v>0</v>
      </c>
      <c r="AN874">
        <v>2</v>
      </c>
      <c r="AO874">
        <v>0</v>
      </c>
      <c r="AP874">
        <v>0</v>
      </c>
      <c r="AQ874">
        <v>5</v>
      </c>
      <c r="AR874">
        <v>0</v>
      </c>
      <c r="AS874">
        <v>2</v>
      </c>
      <c r="AT874">
        <v>1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2</v>
      </c>
      <c r="BA874">
        <v>166</v>
      </c>
      <c r="BB874">
        <v>259</v>
      </c>
      <c r="BC874">
        <v>55</v>
      </c>
      <c r="BD874">
        <v>2</v>
      </c>
      <c r="BE874">
        <v>13</v>
      </c>
      <c r="BF874">
        <v>46</v>
      </c>
      <c r="BG874">
        <v>4</v>
      </c>
      <c r="BH874">
        <v>36</v>
      </c>
      <c r="BI874">
        <v>3</v>
      </c>
      <c r="BJ874">
        <v>3</v>
      </c>
      <c r="BK874">
        <v>34</v>
      </c>
      <c r="BL874">
        <v>3</v>
      </c>
      <c r="BM874">
        <v>1</v>
      </c>
      <c r="BN874">
        <v>0</v>
      </c>
      <c r="BO874">
        <v>37</v>
      </c>
      <c r="BP874">
        <v>3</v>
      </c>
      <c r="BQ874">
        <v>0</v>
      </c>
      <c r="BR874">
        <v>0</v>
      </c>
      <c r="BS874">
        <v>2</v>
      </c>
      <c r="BT874">
        <v>0</v>
      </c>
      <c r="BU874">
        <v>4</v>
      </c>
      <c r="BV874">
        <v>6</v>
      </c>
      <c r="BW874">
        <v>3</v>
      </c>
      <c r="BX874">
        <v>2</v>
      </c>
      <c r="BY874">
        <v>2</v>
      </c>
      <c r="BZ874">
        <v>259</v>
      </c>
      <c r="CA874">
        <v>31</v>
      </c>
      <c r="CB874">
        <v>13</v>
      </c>
      <c r="CC874">
        <v>5</v>
      </c>
      <c r="CD874">
        <v>6</v>
      </c>
      <c r="CE874">
        <v>2</v>
      </c>
      <c r="CF874">
        <v>1</v>
      </c>
      <c r="CG874">
        <v>0</v>
      </c>
      <c r="CH874">
        <v>0</v>
      </c>
      <c r="CI874">
        <v>0</v>
      </c>
      <c r="CJ874">
        <v>0</v>
      </c>
      <c r="CK874">
        <v>1</v>
      </c>
      <c r="CL874">
        <v>0</v>
      </c>
      <c r="CM874">
        <v>1</v>
      </c>
      <c r="CN874">
        <v>0</v>
      </c>
      <c r="CO874">
        <v>2</v>
      </c>
      <c r="CP874">
        <v>31</v>
      </c>
      <c r="CQ874">
        <v>38</v>
      </c>
      <c r="CR874">
        <v>22</v>
      </c>
      <c r="CS874">
        <v>2</v>
      </c>
      <c r="CT874">
        <v>2</v>
      </c>
      <c r="CU874">
        <v>0</v>
      </c>
      <c r="CV874">
        <v>1</v>
      </c>
      <c r="CW874">
        <v>0</v>
      </c>
      <c r="CX874">
        <v>1</v>
      </c>
      <c r="CY874">
        <v>0</v>
      </c>
      <c r="CZ874">
        <v>2</v>
      </c>
      <c r="DA874">
        <v>0</v>
      </c>
      <c r="DB874">
        <v>1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1</v>
      </c>
      <c r="DM874">
        <v>1</v>
      </c>
      <c r="DN874">
        <v>0</v>
      </c>
      <c r="DO874">
        <v>5</v>
      </c>
      <c r="DP874">
        <v>38</v>
      </c>
      <c r="DQ874">
        <v>13</v>
      </c>
      <c r="DR874">
        <v>3</v>
      </c>
      <c r="DS874">
        <v>0</v>
      </c>
      <c r="DT874">
        <v>0</v>
      </c>
      <c r="DU874">
        <v>2</v>
      </c>
      <c r="DV874">
        <v>0</v>
      </c>
      <c r="DW874">
        <v>0</v>
      </c>
      <c r="DX874">
        <v>0</v>
      </c>
      <c r="DY874">
        <v>0</v>
      </c>
      <c r="DZ874">
        <v>2</v>
      </c>
      <c r="EA874">
        <v>0</v>
      </c>
      <c r="EB874">
        <v>0</v>
      </c>
      <c r="EC874">
        <v>0</v>
      </c>
      <c r="ED874">
        <v>3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1</v>
      </c>
      <c r="EM874">
        <v>0</v>
      </c>
      <c r="EN874">
        <v>0</v>
      </c>
      <c r="EO874">
        <v>2</v>
      </c>
      <c r="EP874">
        <v>13</v>
      </c>
      <c r="EQ874">
        <v>75</v>
      </c>
      <c r="ER874">
        <v>17</v>
      </c>
      <c r="ES874">
        <v>36</v>
      </c>
      <c r="ET874">
        <v>9</v>
      </c>
      <c r="EU874">
        <v>3</v>
      </c>
      <c r="EV874">
        <v>0</v>
      </c>
      <c r="EW874">
        <v>1</v>
      </c>
      <c r="EX874">
        <v>0</v>
      </c>
      <c r="EY874">
        <v>1</v>
      </c>
      <c r="EZ874">
        <v>0</v>
      </c>
      <c r="FA874">
        <v>1</v>
      </c>
      <c r="FB874">
        <v>1</v>
      </c>
      <c r="FC874">
        <v>0</v>
      </c>
      <c r="FD874">
        <v>0</v>
      </c>
      <c r="FE874">
        <v>0</v>
      </c>
      <c r="FF874">
        <v>0</v>
      </c>
      <c r="FG874">
        <v>1</v>
      </c>
      <c r="FH874">
        <v>0</v>
      </c>
      <c r="FI874">
        <v>0</v>
      </c>
      <c r="FJ874">
        <v>0</v>
      </c>
      <c r="FK874">
        <v>0</v>
      </c>
      <c r="FL874">
        <v>0</v>
      </c>
      <c r="FM874">
        <v>5</v>
      </c>
      <c r="FN874">
        <v>75</v>
      </c>
      <c r="FO874">
        <v>71</v>
      </c>
      <c r="FP874">
        <v>42</v>
      </c>
      <c r="FQ874">
        <v>2</v>
      </c>
      <c r="FR874">
        <v>0</v>
      </c>
      <c r="FS874">
        <v>5</v>
      </c>
      <c r="FT874">
        <v>2</v>
      </c>
      <c r="FU874">
        <v>4</v>
      </c>
      <c r="FV874">
        <v>0</v>
      </c>
      <c r="FW874">
        <v>2</v>
      </c>
      <c r="FX874">
        <v>4</v>
      </c>
      <c r="FY874">
        <v>0</v>
      </c>
      <c r="FZ874">
        <v>1</v>
      </c>
      <c r="GA874">
        <v>0</v>
      </c>
      <c r="GB874">
        <v>0</v>
      </c>
      <c r="GC874">
        <v>0</v>
      </c>
      <c r="GD874">
        <v>2</v>
      </c>
      <c r="GE874">
        <v>0</v>
      </c>
      <c r="GF874">
        <v>0</v>
      </c>
      <c r="GG874">
        <v>3</v>
      </c>
      <c r="GH874">
        <v>0</v>
      </c>
      <c r="GI874">
        <v>0</v>
      </c>
      <c r="GJ874">
        <v>0</v>
      </c>
      <c r="GK874">
        <v>2</v>
      </c>
      <c r="GL874">
        <v>0</v>
      </c>
      <c r="GM874">
        <v>2</v>
      </c>
      <c r="GN874">
        <v>71</v>
      </c>
      <c r="GO874">
        <v>84</v>
      </c>
      <c r="GP874">
        <v>55</v>
      </c>
      <c r="GQ874">
        <v>7</v>
      </c>
      <c r="GR874">
        <v>4</v>
      </c>
      <c r="GS874">
        <v>0</v>
      </c>
      <c r="GT874">
        <v>3</v>
      </c>
      <c r="GU874">
        <v>1</v>
      </c>
      <c r="GV874">
        <v>5</v>
      </c>
      <c r="GW874">
        <v>0</v>
      </c>
      <c r="GX874">
        <v>1</v>
      </c>
      <c r="GY874">
        <v>2</v>
      </c>
      <c r="GZ874">
        <v>1</v>
      </c>
      <c r="HA874">
        <v>0</v>
      </c>
      <c r="HB874">
        <v>0</v>
      </c>
      <c r="HC874">
        <v>0</v>
      </c>
      <c r="HD874">
        <v>0</v>
      </c>
      <c r="HE874">
        <v>1</v>
      </c>
      <c r="HF874">
        <v>4</v>
      </c>
      <c r="HG874">
        <v>0</v>
      </c>
      <c r="HH874">
        <v>84</v>
      </c>
      <c r="HI874">
        <v>6</v>
      </c>
      <c r="HJ874">
        <v>2</v>
      </c>
      <c r="HK874">
        <v>0</v>
      </c>
      <c r="HL874">
        <v>1</v>
      </c>
      <c r="HM874">
        <v>0</v>
      </c>
      <c r="HN874">
        <v>0</v>
      </c>
      <c r="HO874">
        <v>1</v>
      </c>
      <c r="HP874">
        <v>0</v>
      </c>
      <c r="HQ874">
        <v>0</v>
      </c>
      <c r="HR874">
        <v>0</v>
      </c>
      <c r="HS874">
        <v>2</v>
      </c>
      <c r="HT874">
        <v>0</v>
      </c>
      <c r="HU874">
        <v>0</v>
      </c>
      <c r="HV874">
        <v>6</v>
      </c>
      <c r="HW874">
        <v>6</v>
      </c>
      <c r="HX874">
        <v>1</v>
      </c>
      <c r="HY874">
        <v>0</v>
      </c>
      <c r="HZ874">
        <v>3</v>
      </c>
      <c r="IA874">
        <v>0</v>
      </c>
      <c r="IB874">
        <v>0</v>
      </c>
      <c r="IC874">
        <v>0</v>
      </c>
      <c r="ID874">
        <v>0</v>
      </c>
      <c r="IE874">
        <v>1</v>
      </c>
      <c r="IF874">
        <v>0</v>
      </c>
      <c r="IG874">
        <v>0</v>
      </c>
      <c r="IH874">
        <v>0</v>
      </c>
      <c r="II874">
        <v>1</v>
      </c>
      <c r="IJ874">
        <v>0</v>
      </c>
      <c r="IK874">
        <v>0</v>
      </c>
      <c r="IL874">
        <v>6</v>
      </c>
      <c r="IM874">
        <v>12</v>
      </c>
      <c r="IN874">
        <v>5</v>
      </c>
      <c r="IO874">
        <v>2</v>
      </c>
      <c r="IP874">
        <v>3</v>
      </c>
      <c r="IQ874">
        <v>1</v>
      </c>
      <c r="IR874">
        <v>0</v>
      </c>
      <c r="IS874">
        <v>0</v>
      </c>
      <c r="IT874">
        <v>0</v>
      </c>
      <c r="IU874">
        <v>0</v>
      </c>
      <c r="IV874">
        <v>0</v>
      </c>
      <c r="IW874">
        <v>0</v>
      </c>
      <c r="IX874">
        <v>1</v>
      </c>
      <c r="IY874">
        <v>0</v>
      </c>
      <c r="IZ874">
        <v>0</v>
      </c>
      <c r="JA874">
        <v>0</v>
      </c>
      <c r="JB874">
        <v>0</v>
      </c>
      <c r="JC874">
        <v>0</v>
      </c>
      <c r="JD874">
        <v>0</v>
      </c>
      <c r="JE874">
        <v>0</v>
      </c>
      <c r="JF874">
        <v>0</v>
      </c>
      <c r="JG874">
        <v>0</v>
      </c>
      <c r="JH874">
        <v>0</v>
      </c>
      <c r="JI874">
        <v>0</v>
      </c>
      <c r="JJ874">
        <v>0</v>
      </c>
      <c r="JK874">
        <v>0</v>
      </c>
      <c r="JL874">
        <v>12</v>
      </c>
    </row>
    <row r="875" spans="1:272">
      <c r="A875" t="s">
        <v>53</v>
      </c>
      <c r="B875" t="s">
        <v>1</v>
      </c>
      <c r="C875" t="str">
        <f>"166101"</f>
        <v>166101</v>
      </c>
      <c r="D875" t="s">
        <v>52</v>
      </c>
      <c r="E875">
        <v>47</v>
      </c>
      <c r="F875">
        <v>1300</v>
      </c>
      <c r="G875">
        <v>1010</v>
      </c>
      <c r="H875">
        <v>186</v>
      </c>
      <c r="I875">
        <v>824</v>
      </c>
      <c r="J875">
        <v>1</v>
      </c>
      <c r="K875">
        <v>11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824</v>
      </c>
      <c r="T875">
        <v>0</v>
      </c>
      <c r="U875">
        <v>0</v>
      </c>
      <c r="V875">
        <v>824</v>
      </c>
      <c r="W875">
        <v>12</v>
      </c>
      <c r="X875">
        <v>4</v>
      </c>
      <c r="Y875">
        <v>8</v>
      </c>
      <c r="Z875">
        <v>0</v>
      </c>
      <c r="AA875">
        <v>812</v>
      </c>
      <c r="AB875">
        <v>147</v>
      </c>
      <c r="AC875">
        <v>16</v>
      </c>
      <c r="AD875">
        <v>37</v>
      </c>
      <c r="AE875">
        <v>65</v>
      </c>
      <c r="AF875">
        <v>13</v>
      </c>
      <c r="AG875">
        <v>0</v>
      </c>
      <c r="AH875">
        <v>5</v>
      </c>
      <c r="AI875">
        <v>1</v>
      </c>
      <c r="AJ875">
        <v>0</v>
      </c>
      <c r="AK875">
        <v>0</v>
      </c>
      <c r="AL875">
        <v>1</v>
      </c>
      <c r="AM875">
        <v>1</v>
      </c>
      <c r="AN875">
        <v>0</v>
      </c>
      <c r="AO875">
        <v>0</v>
      </c>
      <c r="AP875">
        <v>1</v>
      </c>
      <c r="AQ875">
        <v>3</v>
      </c>
      <c r="AR875">
        <v>0</v>
      </c>
      <c r="AS875">
        <v>2</v>
      </c>
      <c r="AT875">
        <v>1</v>
      </c>
      <c r="AU875">
        <v>0</v>
      </c>
      <c r="AV875">
        <v>1</v>
      </c>
      <c r="AW875">
        <v>0</v>
      </c>
      <c r="AX875">
        <v>0</v>
      </c>
      <c r="AY875">
        <v>0</v>
      </c>
      <c r="AZ875">
        <v>0</v>
      </c>
      <c r="BA875">
        <v>147</v>
      </c>
      <c r="BB875">
        <v>303</v>
      </c>
      <c r="BC875">
        <v>70</v>
      </c>
      <c r="BD875">
        <v>7</v>
      </c>
      <c r="BE875">
        <v>14</v>
      </c>
      <c r="BF875">
        <v>53</v>
      </c>
      <c r="BG875">
        <v>6</v>
      </c>
      <c r="BH875">
        <v>55</v>
      </c>
      <c r="BI875">
        <v>3</v>
      </c>
      <c r="BJ875">
        <v>3</v>
      </c>
      <c r="BK875">
        <v>49</v>
      </c>
      <c r="BL875">
        <v>1</v>
      </c>
      <c r="BM875">
        <v>1</v>
      </c>
      <c r="BN875">
        <v>0</v>
      </c>
      <c r="BO875">
        <v>21</v>
      </c>
      <c r="BP875">
        <v>0</v>
      </c>
      <c r="BQ875">
        <v>2</v>
      </c>
      <c r="BR875">
        <v>1</v>
      </c>
      <c r="BS875">
        <v>3</v>
      </c>
      <c r="BT875">
        <v>0</v>
      </c>
      <c r="BU875">
        <v>4</v>
      </c>
      <c r="BV875">
        <v>2</v>
      </c>
      <c r="BW875">
        <v>4</v>
      </c>
      <c r="BX875">
        <v>1</v>
      </c>
      <c r="BY875">
        <v>3</v>
      </c>
      <c r="BZ875">
        <v>303</v>
      </c>
      <c r="CA875">
        <v>31</v>
      </c>
      <c r="CB875">
        <v>19</v>
      </c>
      <c r="CC875">
        <v>4</v>
      </c>
      <c r="CD875">
        <v>2</v>
      </c>
      <c r="CE875">
        <v>0</v>
      </c>
      <c r="CF875">
        <v>1</v>
      </c>
      <c r="CG875">
        <v>0</v>
      </c>
      <c r="CH875">
        <v>1</v>
      </c>
      <c r="CI875">
        <v>0</v>
      </c>
      <c r="CJ875">
        <v>1</v>
      </c>
      <c r="CK875">
        <v>1</v>
      </c>
      <c r="CL875">
        <v>0</v>
      </c>
      <c r="CM875">
        <v>1</v>
      </c>
      <c r="CN875">
        <v>1</v>
      </c>
      <c r="CO875">
        <v>0</v>
      </c>
      <c r="CP875">
        <v>31</v>
      </c>
      <c r="CQ875">
        <v>27</v>
      </c>
      <c r="CR875">
        <v>15</v>
      </c>
      <c r="CS875">
        <v>2</v>
      </c>
      <c r="CT875">
        <v>0</v>
      </c>
      <c r="CU875">
        <v>3</v>
      </c>
      <c r="CV875">
        <v>0</v>
      </c>
      <c r="CW875">
        <v>0</v>
      </c>
      <c r="CX875">
        <v>0</v>
      </c>
      <c r="CY875">
        <v>2</v>
      </c>
      <c r="CZ875">
        <v>1</v>
      </c>
      <c r="DA875">
        <v>0</v>
      </c>
      <c r="DB875">
        <v>0</v>
      </c>
      <c r="DC875">
        <v>0</v>
      </c>
      <c r="DD875">
        <v>1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3</v>
      </c>
      <c r="DP875">
        <v>27</v>
      </c>
      <c r="DQ875">
        <v>18</v>
      </c>
      <c r="DR875">
        <v>5</v>
      </c>
      <c r="DS875">
        <v>2</v>
      </c>
      <c r="DT875">
        <v>0</v>
      </c>
      <c r="DU875">
        <v>6</v>
      </c>
      <c r="DV875">
        <v>1</v>
      </c>
      <c r="DW875">
        <v>1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1</v>
      </c>
      <c r="EL875">
        <v>1</v>
      </c>
      <c r="EM875">
        <v>1</v>
      </c>
      <c r="EN875">
        <v>0</v>
      </c>
      <c r="EO875">
        <v>0</v>
      </c>
      <c r="EP875">
        <v>18</v>
      </c>
      <c r="EQ875">
        <v>78</v>
      </c>
      <c r="ER875">
        <v>16</v>
      </c>
      <c r="ES875">
        <v>42</v>
      </c>
      <c r="ET875">
        <v>11</v>
      </c>
      <c r="EU875">
        <v>1</v>
      </c>
      <c r="EV875">
        <v>0</v>
      </c>
      <c r="EW875">
        <v>1</v>
      </c>
      <c r="EX875">
        <v>0</v>
      </c>
      <c r="EY875">
        <v>0</v>
      </c>
      <c r="EZ875">
        <v>0</v>
      </c>
      <c r="FA875">
        <v>2</v>
      </c>
      <c r="FB875">
        <v>0</v>
      </c>
      <c r="FC875">
        <v>0</v>
      </c>
      <c r="FD875">
        <v>2</v>
      </c>
      <c r="FE875">
        <v>0</v>
      </c>
      <c r="FF875">
        <v>0</v>
      </c>
      <c r="FG875">
        <v>0</v>
      </c>
      <c r="FH875">
        <v>0</v>
      </c>
      <c r="FI875">
        <v>0</v>
      </c>
      <c r="FJ875">
        <v>0</v>
      </c>
      <c r="FK875">
        <v>0</v>
      </c>
      <c r="FL875">
        <v>0</v>
      </c>
      <c r="FM875">
        <v>3</v>
      </c>
      <c r="FN875">
        <v>78</v>
      </c>
      <c r="FO875">
        <v>70</v>
      </c>
      <c r="FP875">
        <v>29</v>
      </c>
      <c r="FQ875">
        <v>3</v>
      </c>
      <c r="FR875">
        <v>3</v>
      </c>
      <c r="FS875">
        <v>1</v>
      </c>
      <c r="FT875">
        <v>1</v>
      </c>
      <c r="FU875">
        <v>4</v>
      </c>
      <c r="FV875">
        <v>2</v>
      </c>
      <c r="FW875">
        <v>0</v>
      </c>
      <c r="FX875">
        <v>4</v>
      </c>
      <c r="FY875">
        <v>1</v>
      </c>
      <c r="FZ875">
        <v>1</v>
      </c>
      <c r="GA875">
        <v>0</v>
      </c>
      <c r="GB875">
        <v>0</v>
      </c>
      <c r="GC875">
        <v>0</v>
      </c>
      <c r="GD875">
        <v>1</v>
      </c>
      <c r="GE875">
        <v>2</v>
      </c>
      <c r="GF875">
        <v>0</v>
      </c>
      <c r="GG875">
        <v>12</v>
      </c>
      <c r="GH875">
        <v>1</v>
      </c>
      <c r="GI875">
        <v>0</v>
      </c>
      <c r="GJ875">
        <v>2</v>
      </c>
      <c r="GK875">
        <v>0</v>
      </c>
      <c r="GL875">
        <v>0</v>
      </c>
      <c r="GM875">
        <v>3</v>
      </c>
      <c r="GN875">
        <v>70</v>
      </c>
      <c r="GO875">
        <v>116</v>
      </c>
      <c r="GP875">
        <v>91</v>
      </c>
      <c r="GQ875">
        <v>8</v>
      </c>
      <c r="GR875">
        <v>4</v>
      </c>
      <c r="GS875">
        <v>0</v>
      </c>
      <c r="GT875">
        <v>3</v>
      </c>
      <c r="GU875">
        <v>0</v>
      </c>
      <c r="GV875">
        <v>4</v>
      </c>
      <c r="GW875">
        <v>0</v>
      </c>
      <c r="GX875">
        <v>0</v>
      </c>
      <c r="GY875">
        <v>1</v>
      </c>
      <c r="GZ875">
        <v>0</v>
      </c>
      <c r="HA875">
        <v>0</v>
      </c>
      <c r="HB875">
        <v>0</v>
      </c>
      <c r="HC875">
        <v>4</v>
      </c>
      <c r="HD875">
        <v>0</v>
      </c>
      <c r="HE875">
        <v>0</v>
      </c>
      <c r="HF875">
        <v>0</v>
      </c>
      <c r="HG875">
        <v>1</v>
      </c>
      <c r="HH875">
        <v>116</v>
      </c>
      <c r="HI875">
        <v>6</v>
      </c>
      <c r="HJ875">
        <v>2</v>
      </c>
      <c r="HK875">
        <v>1</v>
      </c>
      <c r="HL875">
        <v>1</v>
      </c>
      <c r="HM875">
        <v>0</v>
      </c>
      <c r="HN875">
        <v>1</v>
      </c>
      <c r="HO875">
        <v>0</v>
      </c>
      <c r="HP875">
        <v>0</v>
      </c>
      <c r="HQ875">
        <v>0</v>
      </c>
      <c r="HR875">
        <v>0</v>
      </c>
      <c r="HS875">
        <v>1</v>
      </c>
      <c r="HT875">
        <v>0</v>
      </c>
      <c r="HU875">
        <v>0</v>
      </c>
      <c r="HV875">
        <v>6</v>
      </c>
      <c r="HW875">
        <v>1</v>
      </c>
      <c r="HX875">
        <v>0</v>
      </c>
      <c r="HY875">
        <v>1</v>
      </c>
      <c r="HZ875">
        <v>0</v>
      </c>
      <c r="IA875">
        <v>0</v>
      </c>
      <c r="IB875">
        <v>0</v>
      </c>
      <c r="IC875">
        <v>0</v>
      </c>
      <c r="ID875">
        <v>0</v>
      </c>
      <c r="IE875">
        <v>0</v>
      </c>
      <c r="IF875">
        <v>0</v>
      </c>
      <c r="IG875">
        <v>0</v>
      </c>
      <c r="IH875">
        <v>0</v>
      </c>
      <c r="II875">
        <v>0</v>
      </c>
      <c r="IJ875">
        <v>0</v>
      </c>
      <c r="IK875">
        <v>0</v>
      </c>
      <c r="IL875">
        <v>1</v>
      </c>
      <c r="IM875">
        <v>15</v>
      </c>
      <c r="IN875">
        <v>7</v>
      </c>
      <c r="IO875">
        <v>2</v>
      </c>
      <c r="IP875">
        <v>2</v>
      </c>
      <c r="IQ875">
        <v>1</v>
      </c>
      <c r="IR875">
        <v>0</v>
      </c>
      <c r="IS875">
        <v>0</v>
      </c>
      <c r="IT875">
        <v>0</v>
      </c>
      <c r="IU875">
        <v>0</v>
      </c>
      <c r="IV875">
        <v>0</v>
      </c>
      <c r="IW875">
        <v>0</v>
      </c>
      <c r="IX875">
        <v>0</v>
      </c>
      <c r="IY875">
        <v>0</v>
      </c>
      <c r="IZ875">
        <v>0</v>
      </c>
      <c r="JA875">
        <v>0</v>
      </c>
      <c r="JB875">
        <v>0</v>
      </c>
      <c r="JC875">
        <v>0</v>
      </c>
      <c r="JD875">
        <v>1</v>
      </c>
      <c r="JE875">
        <v>0</v>
      </c>
      <c r="JF875">
        <v>0</v>
      </c>
      <c r="JG875">
        <v>0</v>
      </c>
      <c r="JH875">
        <v>0</v>
      </c>
      <c r="JI875">
        <v>0</v>
      </c>
      <c r="JJ875">
        <v>0</v>
      </c>
      <c r="JK875">
        <v>2</v>
      </c>
      <c r="JL875">
        <v>15</v>
      </c>
    </row>
    <row r="876" spans="1:272">
      <c r="A876" t="s">
        <v>51</v>
      </c>
      <c r="B876" t="s">
        <v>1</v>
      </c>
      <c r="C876" t="str">
        <f>"166101"</f>
        <v>166101</v>
      </c>
      <c r="D876" t="s">
        <v>50</v>
      </c>
      <c r="E876">
        <v>48</v>
      </c>
      <c r="F876">
        <v>1146</v>
      </c>
      <c r="G876">
        <v>880</v>
      </c>
      <c r="H876">
        <v>289</v>
      </c>
      <c r="I876">
        <v>591</v>
      </c>
      <c r="J876">
        <v>1</v>
      </c>
      <c r="K876">
        <v>12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590</v>
      </c>
      <c r="T876">
        <v>0</v>
      </c>
      <c r="U876">
        <v>0</v>
      </c>
      <c r="V876">
        <v>590</v>
      </c>
      <c r="W876">
        <v>9</v>
      </c>
      <c r="X876">
        <v>4</v>
      </c>
      <c r="Y876">
        <v>3</v>
      </c>
      <c r="Z876">
        <v>0</v>
      </c>
      <c r="AA876">
        <v>581</v>
      </c>
      <c r="AB876">
        <v>124</v>
      </c>
      <c r="AC876">
        <v>11</v>
      </c>
      <c r="AD876">
        <v>21</v>
      </c>
      <c r="AE876">
        <v>56</v>
      </c>
      <c r="AF876">
        <v>14</v>
      </c>
      <c r="AG876">
        <v>0</v>
      </c>
      <c r="AH876">
        <v>6</v>
      </c>
      <c r="AI876">
        <v>3</v>
      </c>
      <c r="AJ876">
        <v>1</v>
      </c>
      <c r="AK876">
        <v>0</v>
      </c>
      <c r="AL876">
        <v>0</v>
      </c>
      <c r="AM876">
        <v>0</v>
      </c>
      <c r="AN876">
        <v>1</v>
      </c>
      <c r="AO876">
        <v>0</v>
      </c>
      <c r="AP876">
        <v>0</v>
      </c>
      <c r="AQ876">
        <v>2</v>
      </c>
      <c r="AR876">
        <v>1</v>
      </c>
      <c r="AS876">
        <v>1</v>
      </c>
      <c r="AT876">
        <v>0</v>
      </c>
      <c r="AU876">
        <v>2</v>
      </c>
      <c r="AV876">
        <v>1</v>
      </c>
      <c r="AW876">
        <v>2</v>
      </c>
      <c r="AX876">
        <v>2</v>
      </c>
      <c r="AY876">
        <v>0</v>
      </c>
      <c r="AZ876">
        <v>0</v>
      </c>
      <c r="BA876">
        <v>124</v>
      </c>
      <c r="BB876">
        <v>194</v>
      </c>
      <c r="BC876">
        <v>48</v>
      </c>
      <c r="BD876">
        <v>6</v>
      </c>
      <c r="BE876">
        <v>15</v>
      </c>
      <c r="BF876">
        <v>46</v>
      </c>
      <c r="BG876">
        <v>2</v>
      </c>
      <c r="BH876">
        <v>22</v>
      </c>
      <c r="BI876">
        <v>2</v>
      </c>
      <c r="BJ876">
        <v>1</v>
      </c>
      <c r="BK876">
        <v>34</v>
      </c>
      <c r="BL876">
        <v>4</v>
      </c>
      <c r="BM876">
        <v>0</v>
      </c>
      <c r="BN876">
        <v>1</v>
      </c>
      <c r="BO876">
        <v>7</v>
      </c>
      <c r="BP876">
        <v>0</v>
      </c>
      <c r="BQ876">
        <v>0</v>
      </c>
      <c r="BR876">
        <v>0</v>
      </c>
      <c r="BS876">
        <v>1</v>
      </c>
      <c r="BT876">
        <v>0</v>
      </c>
      <c r="BU876">
        <v>2</v>
      </c>
      <c r="BV876">
        <v>1</v>
      </c>
      <c r="BW876">
        <v>1</v>
      </c>
      <c r="BX876">
        <v>1</v>
      </c>
      <c r="BY876">
        <v>0</v>
      </c>
      <c r="BZ876">
        <v>194</v>
      </c>
      <c r="CA876">
        <v>36</v>
      </c>
      <c r="CB876">
        <v>20</v>
      </c>
      <c r="CC876">
        <v>8</v>
      </c>
      <c r="CD876">
        <v>0</v>
      </c>
      <c r="CE876">
        <v>2</v>
      </c>
      <c r="CF876">
        <v>0</v>
      </c>
      <c r="CG876">
        <v>0</v>
      </c>
      <c r="CH876">
        <v>2</v>
      </c>
      <c r="CI876">
        <v>1</v>
      </c>
      <c r="CJ876">
        <v>0</v>
      </c>
      <c r="CK876">
        <v>0</v>
      </c>
      <c r="CL876">
        <v>0</v>
      </c>
      <c r="CM876">
        <v>1</v>
      </c>
      <c r="CN876">
        <v>0</v>
      </c>
      <c r="CO876">
        <v>2</v>
      </c>
      <c r="CP876">
        <v>36</v>
      </c>
      <c r="CQ876">
        <v>23</v>
      </c>
      <c r="CR876">
        <v>17</v>
      </c>
      <c r="CS876">
        <v>1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1</v>
      </c>
      <c r="DA876">
        <v>0</v>
      </c>
      <c r="DB876">
        <v>0</v>
      </c>
      <c r="DC876">
        <v>0</v>
      </c>
      <c r="DD876">
        <v>1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3</v>
      </c>
      <c r="DP876">
        <v>23</v>
      </c>
      <c r="DQ876">
        <v>14</v>
      </c>
      <c r="DR876">
        <v>2</v>
      </c>
      <c r="DS876">
        <v>1</v>
      </c>
      <c r="DT876">
        <v>1</v>
      </c>
      <c r="DU876">
        <v>1</v>
      </c>
      <c r="DV876">
        <v>3</v>
      </c>
      <c r="DW876">
        <v>2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2</v>
      </c>
      <c r="EE876">
        <v>0</v>
      </c>
      <c r="EF876">
        <v>1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  <c r="EO876">
        <v>1</v>
      </c>
      <c r="EP876">
        <v>14</v>
      </c>
      <c r="EQ876">
        <v>52</v>
      </c>
      <c r="ER876">
        <v>19</v>
      </c>
      <c r="ES876">
        <v>25</v>
      </c>
      <c r="ET876">
        <v>4</v>
      </c>
      <c r="EU876">
        <v>0</v>
      </c>
      <c r="EV876">
        <v>0</v>
      </c>
      <c r="EW876">
        <v>0</v>
      </c>
      <c r="EX876">
        <v>1</v>
      </c>
      <c r="EY876">
        <v>0</v>
      </c>
      <c r="EZ876">
        <v>0</v>
      </c>
      <c r="FA876">
        <v>0</v>
      </c>
      <c r="FB876">
        <v>0</v>
      </c>
      <c r="FC876">
        <v>1</v>
      </c>
      <c r="FD876">
        <v>1</v>
      </c>
      <c r="FE876">
        <v>0</v>
      </c>
      <c r="FF876">
        <v>0</v>
      </c>
      <c r="FG876">
        <v>0</v>
      </c>
      <c r="FH876">
        <v>0</v>
      </c>
      <c r="FI876">
        <v>0</v>
      </c>
      <c r="FJ876">
        <v>0</v>
      </c>
      <c r="FK876">
        <v>0</v>
      </c>
      <c r="FL876">
        <v>0</v>
      </c>
      <c r="FM876">
        <v>1</v>
      </c>
      <c r="FN876">
        <v>52</v>
      </c>
      <c r="FO876">
        <v>66</v>
      </c>
      <c r="FP876">
        <v>33</v>
      </c>
      <c r="FQ876">
        <v>4</v>
      </c>
      <c r="FR876">
        <v>5</v>
      </c>
      <c r="FS876">
        <v>1</v>
      </c>
      <c r="FT876">
        <v>2</v>
      </c>
      <c r="FU876">
        <v>5</v>
      </c>
      <c r="FV876">
        <v>1</v>
      </c>
      <c r="FW876">
        <v>0</v>
      </c>
      <c r="FX876">
        <v>4</v>
      </c>
      <c r="FY876">
        <v>0</v>
      </c>
      <c r="FZ876">
        <v>0</v>
      </c>
      <c r="GA876">
        <v>0</v>
      </c>
      <c r="GB876">
        <v>0</v>
      </c>
      <c r="GC876">
        <v>0</v>
      </c>
      <c r="GD876">
        <v>1</v>
      </c>
      <c r="GE876">
        <v>0</v>
      </c>
      <c r="GF876">
        <v>4</v>
      </c>
      <c r="GG876">
        <v>0</v>
      </c>
      <c r="GH876">
        <v>0</v>
      </c>
      <c r="GI876">
        <v>0</v>
      </c>
      <c r="GJ876">
        <v>1</v>
      </c>
      <c r="GK876">
        <v>4</v>
      </c>
      <c r="GL876">
        <v>0</v>
      </c>
      <c r="GM876">
        <v>1</v>
      </c>
      <c r="GN876">
        <v>66</v>
      </c>
      <c r="GO876">
        <v>57</v>
      </c>
      <c r="GP876">
        <v>33</v>
      </c>
      <c r="GQ876">
        <v>13</v>
      </c>
      <c r="GR876">
        <v>1</v>
      </c>
      <c r="GS876">
        <v>1</v>
      </c>
      <c r="GT876">
        <v>2</v>
      </c>
      <c r="GU876">
        <v>0</v>
      </c>
      <c r="GV876">
        <v>1</v>
      </c>
      <c r="GW876">
        <v>2</v>
      </c>
      <c r="GX876">
        <v>0</v>
      </c>
      <c r="GY876">
        <v>1</v>
      </c>
      <c r="GZ876">
        <v>0</v>
      </c>
      <c r="HA876">
        <v>0</v>
      </c>
      <c r="HB876">
        <v>0</v>
      </c>
      <c r="HC876">
        <v>0</v>
      </c>
      <c r="HD876">
        <v>1</v>
      </c>
      <c r="HE876">
        <v>0</v>
      </c>
      <c r="HF876">
        <v>1</v>
      </c>
      <c r="HG876">
        <v>1</v>
      </c>
      <c r="HH876">
        <v>57</v>
      </c>
      <c r="HI876">
        <v>2</v>
      </c>
      <c r="HJ876">
        <v>1</v>
      </c>
      <c r="HK876">
        <v>0</v>
      </c>
      <c r="HL876">
        <v>0</v>
      </c>
      <c r="HM876">
        <v>1</v>
      </c>
      <c r="HN876">
        <v>0</v>
      </c>
      <c r="HO876">
        <v>0</v>
      </c>
      <c r="HP876">
        <v>0</v>
      </c>
      <c r="HQ876">
        <v>0</v>
      </c>
      <c r="HR876">
        <v>0</v>
      </c>
      <c r="HS876">
        <v>0</v>
      </c>
      <c r="HT876">
        <v>0</v>
      </c>
      <c r="HU876">
        <v>0</v>
      </c>
      <c r="HV876">
        <v>2</v>
      </c>
      <c r="HW876">
        <v>4</v>
      </c>
      <c r="HX876">
        <v>2</v>
      </c>
      <c r="HY876">
        <v>1</v>
      </c>
      <c r="HZ876">
        <v>0</v>
      </c>
      <c r="IA876">
        <v>0</v>
      </c>
      <c r="IB876">
        <v>0</v>
      </c>
      <c r="IC876">
        <v>0</v>
      </c>
      <c r="ID876">
        <v>0</v>
      </c>
      <c r="IE876">
        <v>0</v>
      </c>
      <c r="IF876">
        <v>0</v>
      </c>
      <c r="IG876">
        <v>0</v>
      </c>
      <c r="IH876">
        <v>0</v>
      </c>
      <c r="II876">
        <v>0</v>
      </c>
      <c r="IJ876">
        <v>0</v>
      </c>
      <c r="IK876">
        <v>1</v>
      </c>
      <c r="IL876">
        <v>4</v>
      </c>
      <c r="IM876">
        <v>9</v>
      </c>
      <c r="IN876">
        <v>5</v>
      </c>
      <c r="IO876">
        <v>0</v>
      </c>
      <c r="IP876">
        <v>3</v>
      </c>
      <c r="IQ876">
        <v>0</v>
      </c>
      <c r="IR876">
        <v>0</v>
      </c>
      <c r="IS876">
        <v>0</v>
      </c>
      <c r="IT876">
        <v>0</v>
      </c>
      <c r="IU876">
        <v>0</v>
      </c>
      <c r="IV876">
        <v>0</v>
      </c>
      <c r="IW876">
        <v>0</v>
      </c>
      <c r="IX876">
        <v>0</v>
      </c>
      <c r="IY876">
        <v>0</v>
      </c>
      <c r="IZ876">
        <v>0</v>
      </c>
      <c r="JA876">
        <v>1</v>
      </c>
      <c r="JB876">
        <v>0</v>
      </c>
      <c r="JC876">
        <v>0</v>
      </c>
      <c r="JD876">
        <v>0</v>
      </c>
      <c r="JE876">
        <v>0</v>
      </c>
      <c r="JF876">
        <v>0</v>
      </c>
      <c r="JG876">
        <v>0</v>
      </c>
      <c r="JH876">
        <v>0</v>
      </c>
      <c r="JI876">
        <v>0</v>
      </c>
      <c r="JJ876">
        <v>0</v>
      </c>
      <c r="JK876">
        <v>0</v>
      </c>
      <c r="JL876">
        <v>9</v>
      </c>
    </row>
    <row r="877" spans="1:272">
      <c r="A877" t="s">
        <v>49</v>
      </c>
      <c r="B877" t="s">
        <v>1</v>
      </c>
      <c r="C877" t="str">
        <f>"166101"</f>
        <v>166101</v>
      </c>
      <c r="D877" t="s">
        <v>48</v>
      </c>
      <c r="E877">
        <v>49</v>
      </c>
      <c r="F877">
        <v>1529</v>
      </c>
      <c r="G877">
        <v>1180</v>
      </c>
      <c r="H877">
        <v>374</v>
      </c>
      <c r="I877">
        <v>806</v>
      </c>
      <c r="J877">
        <v>0</v>
      </c>
      <c r="K877">
        <v>20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804</v>
      </c>
      <c r="T877">
        <v>0</v>
      </c>
      <c r="U877">
        <v>0</v>
      </c>
      <c r="V877">
        <v>804</v>
      </c>
      <c r="W877">
        <v>11</v>
      </c>
      <c r="X877">
        <v>7</v>
      </c>
      <c r="Y877">
        <v>4</v>
      </c>
      <c r="Z877">
        <v>0</v>
      </c>
      <c r="AA877">
        <v>793</v>
      </c>
      <c r="AB877">
        <v>245</v>
      </c>
      <c r="AC877">
        <v>18</v>
      </c>
      <c r="AD877">
        <v>51</v>
      </c>
      <c r="AE877">
        <v>108</v>
      </c>
      <c r="AF877">
        <v>34</v>
      </c>
      <c r="AG877">
        <v>1</v>
      </c>
      <c r="AH877">
        <v>11</v>
      </c>
      <c r="AI877">
        <v>1</v>
      </c>
      <c r="AJ877">
        <v>1</v>
      </c>
      <c r="AK877">
        <v>2</v>
      </c>
      <c r="AL877">
        <v>0</v>
      </c>
      <c r="AM877">
        <v>0</v>
      </c>
      <c r="AN877">
        <v>2</v>
      </c>
      <c r="AO877">
        <v>0</v>
      </c>
      <c r="AP877">
        <v>0</v>
      </c>
      <c r="AQ877">
        <v>7</v>
      </c>
      <c r="AR877">
        <v>2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1</v>
      </c>
      <c r="AZ877">
        <v>4</v>
      </c>
      <c r="BA877">
        <v>245</v>
      </c>
      <c r="BB877">
        <v>223</v>
      </c>
      <c r="BC877">
        <v>60</v>
      </c>
      <c r="BD877">
        <v>6</v>
      </c>
      <c r="BE877">
        <v>10</v>
      </c>
      <c r="BF877">
        <v>53</v>
      </c>
      <c r="BG877">
        <v>7</v>
      </c>
      <c r="BH877">
        <v>27</v>
      </c>
      <c r="BI877">
        <v>11</v>
      </c>
      <c r="BJ877">
        <v>0</v>
      </c>
      <c r="BK877">
        <v>20</v>
      </c>
      <c r="BL877">
        <v>4</v>
      </c>
      <c r="BM877">
        <v>0</v>
      </c>
      <c r="BN877">
        <v>0</v>
      </c>
      <c r="BO877">
        <v>8</v>
      </c>
      <c r="BP877">
        <v>0</v>
      </c>
      <c r="BQ877">
        <v>1</v>
      </c>
      <c r="BR877">
        <v>0</v>
      </c>
      <c r="BS877">
        <v>1</v>
      </c>
      <c r="BT877">
        <v>2</v>
      </c>
      <c r="BU877">
        <v>7</v>
      </c>
      <c r="BV877">
        <v>2</v>
      </c>
      <c r="BW877">
        <v>0</v>
      </c>
      <c r="BX877">
        <v>2</v>
      </c>
      <c r="BY877">
        <v>2</v>
      </c>
      <c r="BZ877">
        <v>223</v>
      </c>
      <c r="CA877">
        <v>31</v>
      </c>
      <c r="CB877">
        <v>14</v>
      </c>
      <c r="CC877">
        <v>8</v>
      </c>
      <c r="CD877">
        <v>2</v>
      </c>
      <c r="CE877">
        <v>0</v>
      </c>
      <c r="CF877">
        <v>1</v>
      </c>
      <c r="CG877">
        <v>1</v>
      </c>
      <c r="CH877">
        <v>0</v>
      </c>
      <c r="CI877">
        <v>2</v>
      </c>
      <c r="CJ877">
        <v>0</v>
      </c>
      <c r="CK877">
        <v>0</v>
      </c>
      <c r="CL877">
        <v>0</v>
      </c>
      <c r="CM877">
        <v>0</v>
      </c>
      <c r="CN877">
        <v>2</v>
      </c>
      <c r="CO877">
        <v>1</v>
      </c>
      <c r="CP877">
        <v>31</v>
      </c>
      <c r="CQ877">
        <v>24</v>
      </c>
      <c r="CR877">
        <v>9</v>
      </c>
      <c r="CS877">
        <v>2</v>
      </c>
      <c r="CT877">
        <v>3</v>
      </c>
      <c r="CU877">
        <v>1</v>
      </c>
      <c r="CV877">
        <v>1</v>
      </c>
      <c r="CW877">
        <v>0</v>
      </c>
      <c r="CX877">
        <v>1</v>
      </c>
      <c r="CY877">
        <v>2</v>
      </c>
      <c r="CZ877">
        <v>0</v>
      </c>
      <c r="DA877">
        <v>1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4</v>
      </c>
      <c r="DP877">
        <v>24</v>
      </c>
      <c r="DQ877">
        <v>12</v>
      </c>
      <c r="DR877">
        <v>1</v>
      </c>
      <c r="DS877">
        <v>0</v>
      </c>
      <c r="DT877">
        <v>0</v>
      </c>
      <c r="DU877">
        <v>8</v>
      </c>
      <c r="DV877">
        <v>0</v>
      </c>
      <c r="DW877">
        <v>0</v>
      </c>
      <c r="DX877">
        <v>1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1</v>
      </c>
      <c r="EE877">
        <v>0</v>
      </c>
      <c r="EF877">
        <v>1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0</v>
      </c>
      <c r="EP877">
        <v>12</v>
      </c>
      <c r="EQ877">
        <v>80</v>
      </c>
      <c r="ER877">
        <v>17</v>
      </c>
      <c r="ES877">
        <v>48</v>
      </c>
      <c r="ET877">
        <v>1</v>
      </c>
      <c r="EU877">
        <v>1</v>
      </c>
      <c r="EV877">
        <v>0</v>
      </c>
      <c r="EW877">
        <v>1</v>
      </c>
      <c r="EX877">
        <v>1</v>
      </c>
      <c r="EY877">
        <v>0</v>
      </c>
      <c r="EZ877">
        <v>0</v>
      </c>
      <c r="FA877">
        <v>0</v>
      </c>
      <c r="FB877">
        <v>4</v>
      </c>
      <c r="FC877">
        <v>0</v>
      </c>
      <c r="FD877">
        <v>0</v>
      </c>
      <c r="FE877">
        <v>0</v>
      </c>
      <c r="FF877">
        <v>0</v>
      </c>
      <c r="FG877">
        <v>0</v>
      </c>
      <c r="FH877">
        <v>0</v>
      </c>
      <c r="FI877">
        <v>0</v>
      </c>
      <c r="FJ877">
        <v>1</v>
      </c>
      <c r="FK877">
        <v>0</v>
      </c>
      <c r="FL877">
        <v>0</v>
      </c>
      <c r="FM877">
        <v>6</v>
      </c>
      <c r="FN877">
        <v>80</v>
      </c>
      <c r="FO877">
        <v>59</v>
      </c>
      <c r="FP877">
        <v>32</v>
      </c>
      <c r="FQ877">
        <v>3</v>
      </c>
      <c r="FR877">
        <v>1</v>
      </c>
      <c r="FS877">
        <v>3</v>
      </c>
      <c r="FT877">
        <v>0</v>
      </c>
      <c r="FU877">
        <v>9</v>
      </c>
      <c r="FV877">
        <v>1</v>
      </c>
      <c r="FW877">
        <v>1</v>
      </c>
      <c r="FX877">
        <v>0</v>
      </c>
      <c r="FY877">
        <v>1</v>
      </c>
      <c r="FZ877">
        <v>0</v>
      </c>
      <c r="GA877">
        <v>0</v>
      </c>
      <c r="GB877">
        <v>1</v>
      </c>
      <c r="GC877">
        <v>0</v>
      </c>
      <c r="GD877">
        <v>2</v>
      </c>
      <c r="GE877">
        <v>0</v>
      </c>
      <c r="GF877">
        <v>0</v>
      </c>
      <c r="GG877">
        <v>2</v>
      </c>
      <c r="GH877">
        <v>1</v>
      </c>
      <c r="GI877">
        <v>1</v>
      </c>
      <c r="GJ877">
        <v>0</v>
      </c>
      <c r="GK877">
        <v>0</v>
      </c>
      <c r="GL877">
        <v>0</v>
      </c>
      <c r="GM877">
        <v>1</v>
      </c>
      <c r="GN877">
        <v>59</v>
      </c>
      <c r="GO877">
        <v>99</v>
      </c>
      <c r="GP877">
        <v>66</v>
      </c>
      <c r="GQ877">
        <v>10</v>
      </c>
      <c r="GR877">
        <v>5</v>
      </c>
      <c r="GS877">
        <v>2</v>
      </c>
      <c r="GT877">
        <v>2</v>
      </c>
      <c r="GU877">
        <v>0</v>
      </c>
      <c r="GV877">
        <v>4</v>
      </c>
      <c r="GW877">
        <v>0</v>
      </c>
      <c r="GX877">
        <v>1</v>
      </c>
      <c r="GY877">
        <v>0</v>
      </c>
      <c r="GZ877">
        <v>1</v>
      </c>
      <c r="HA877">
        <v>0</v>
      </c>
      <c r="HB877">
        <v>0</v>
      </c>
      <c r="HC877">
        <v>4</v>
      </c>
      <c r="HD877">
        <v>1</v>
      </c>
      <c r="HE877">
        <v>0</v>
      </c>
      <c r="HF877">
        <v>1</v>
      </c>
      <c r="HG877">
        <v>2</v>
      </c>
      <c r="HH877">
        <v>99</v>
      </c>
      <c r="HI877">
        <v>4</v>
      </c>
      <c r="HJ877">
        <v>1</v>
      </c>
      <c r="HK877">
        <v>0</v>
      </c>
      <c r="HL877">
        <v>0</v>
      </c>
      <c r="HM877">
        <v>0</v>
      </c>
      <c r="HN877">
        <v>1</v>
      </c>
      <c r="HO877">
        <v>0</v>
      </c>
      <c r="HP877">
        <v>0</v>
      </c>
      <c r="HQ877">
        <v>1</v>
      </c>
      <c r="HR877">
        <v>1</v>
      </c>
      <c r="HS877">
        <v>0</v>
      </c>
      <c r="HT877">
        <v>0</v>
      </c>
      <c r="HU877">
        <v>0</v>
      </c>
      <c r="HV877">
        <v>4</v>
      </c>
      <c r="HW877">
        <v>3</v>
      </c>
      <c r="HX877">
        <v>0</v>
      </c>
      <c r="HY877">
        <v>3</v>
      </c>
      <c r="HZ877">
        <v>0</v>
      </c>
      <c r="IA877">
        <v>0</v>
      </c>
      <c r="IB877">
        <v>0</v>
      </c>
      <c r="IC877">
        <v>0</v>
      </c>
      <c r="ID877">
        <v>0</v>
      </c>
      <c r="IE877">
        <v>0</v>
      </c>
      <c r="IF877">
        <v>0</v>
      </c>
      <c r="IG877">
        <v>0</v>
      </c>
      <c r="IH877">
        <v>0</v>
      </c>
      <c r="II877">
        <v>0</v>
      </c>
      <c r="IJ877">
        <v>0</v>
      </c>
      <c r="IK877">
        <v>0</v>
      </c>
      <c r="IL877">
        <v>3</v>
      </c>
      <c r="IM877">
        <v>13</v>
      </c>
      <c r="IN877">
        <v>8</v>
      </c>
      <c r="IO877">
        <v>1</v>
      </c>
      <c r="IP877">
        <v>3</v>
      </c>
      <c r="IQ877">
        <v>0</v>
      </c>
      <c r="IR877">
        <v>0</v>
      </c>
      <c r="IS877">
        <v>0</v>
      </c>
      <c r="IT877">
        <v>0</v>
      </c>
      <c r="IU877">
        <v>0</v>
      </c>
      <c r="IV877">
        <v>0</v>
      </c>
      <c r="IW877">
        <v>0</v>
      </c>
      <c r="IX877">
        <v>1</v>
      </c>
      <c r="IY877">
        <v>0</v>
      </c>
      <c r="IZ877">
        <v>0</v>
      </c>
      <c r="JA877">
        <v>0</v>
      </c>
      <c r="JB877">
        <v>0</v>
      </c>
      <c r="JC877">
        <v>0</v>
      </c>
      <c r="JD877">
        <v>0</v>
      </c>
      <c r="JE877">
        <v>0</v>
      </c>
      <c r="JF877">
        <v>0</v>
      </c>
      <c r="JG877">
        <v>0</v>
      </c>
      <c r="JH877">
        <v>0</v>
      </c>
      <c r="JI877">
        <v>0</v>
      </c>
      <c r="JJ877">
        <v>0</v>
      </c>
      <c r="JK877">
        <v>0</v>
      </c>
      <c r="JL877">
        <v>13</v>
      </c>
    </row>
    <row r="878" spans="1:272">
      <c r="A878" t="s">
        <v>47</v>
      </c>
      <c r="B878" t="s">
        <v>1</v>
      </c>
      <c r="C878" t="str">
        <f>"166101"</f>
        <v>166101</v>
      </c>
      <c r="D878" t="s">
        <v>46</v>
      </c>
      <c r="E878">
        <v>50</v>
      </c>
      <c r="F878">
        <v>1717</v>
      </c>
      <c r="G878">
        <v>1300</v>
      </c>
      <c r="H878">
        <v>351</v>
      </c>
      <c r="I878">
        <v>949</v>
      </c>
      <c r="J878">
        <v>1</v>
      </c>
      <c r="K878">
        <v>8</v>
      </c>
      <c r="L878">
        <v>6</v>
      </c>
      <c r="M878">
        <v>6</v>
      </c>
      <c r="N878">
        <v>1</v>
      </c>
      <c r="O878">
        <v>0</v>
      </c>
      <c r="P878">
        <v>0</v>
      </c>
      <c r="Q878">
        <v>0</v>
      </c>
      <c r="R878">
        <v>5</v>
      </c>
      <c r="S878">
        <v>954</v>
      </c>
      <c r="T878">
        <v>5</v>
      </c>
      <c r="U878">
        <v>0</v>
      </c>
      <c r="V878">
        <v>954</v>
      </c>
      <c r="W878">
        <v>11</v>
      </c>
      <c r="X878">
        <v>5</v>
      </c>
      <c r="Y878">
        <v>6</v>
      </c>
      <c r="Z878">
        <v>0</v>
      </c>
      <c r="AA878">
        <v>943</v>
      </c>
      <c r="AB878">
        <v>244</v>
      </c>
      <c r="AC878">
        <v>20</v>
      </c>
      <c r="AD878">
        <v>67</v>
      </c>
      <c r="AE878">
        <v>105</v>
      </c>
      <c r="AF878">
        <v>18</v>
      </c>
      <c r="AG878">
        <v>1</v>
      </c>
      <c r="AH878">
        <v>15</v>
      </c>
      <c r="AI878">
        <v>3</v>
      </c>
      <c r="AJ878">
        <v>1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0</v>
      </c>
      <c r="AQ878">
        <v>4</v>
      </c>
      <c r="AR878">
        <v>1</v>
      </c>
      <c r="AS878">
        <v>1</v>
      </c>
      <c r="AT878">
        <v>0</v>
      </c>
      <c r="AU878">
        <v>1</v>
      </c>
      <c r="AV878">
        <v>1</v>
      </c>
      <c r="AW878">
        <v>0</v>
      </c>
      <c r="AX878">
        <v>1</v>
      </c>
      <c r="AY878">
        <v>2</v>
      </c>
      <c r="AZ878">
        <v>2</v>
      </c>
      <c r="BA878">
        <v>244</v>
      </c>
      <c r="BB878">
        <v>300</v>
      </c>
      <c r="BC878">
        <v>76</v>
      </c>
      <c r="BD878">
        <v>8</v>
      </c>
      <c r="BE878">
        <v>11</v>
      </c>
      <c r="BF878">
        <v>49</v>
      </c>
      <c r="BG878">
        <v>10</v>
      </c>
      <c r="BH878">
        <v>42</v>
      </c>
      <c r="BI878">
        <v>5</v>
      </c>
      <c r="BJ878">
        <v>0</v>
      </c>
      <c r="BK878">
        <v>44</v>
      </c>
      <c r="BL878">
        <v>5</v>
      </c>
      <c r="BM878">
        <v>1</v>
      </c>
      <c r="BN878">
        <v>1</v>
      </c>
      <c r="BO878">
        <v>31</v>
      </c>
      <c r="BP878">
        <v>0</v>
      </c>
      <c r="BQ878">
        <v>0</v>
      </c>
      <c r="BR878">
        <v>0</v>
      </c>
      <c r="BS878">
        <v>0</v>
      </c>
      <c r="BT878">
        <v>1</v>
      </c>
      <c r="BU878">
        <v>6</v>
      </c>
      <c r="BV878">
        <v>4</v>
      </c>
      <c r="BW878">
        <v>3</v>
      </c>
      <c r="BX878">
        <v>2</v>
      </c>
      <c r="BY878">
        <v>1</v>
      </c>
      <c r="BZ878">
        <v>300</v>
      </c>
      <c r="CA878">
        <v>36</v>
      </c>
      <c r="CB878">
        <v>22</v>
      </c>
      <c r="CC878">
        <v>6</v>
      </c>
      <c r="CD878">
        <v>0</v>
      </c>
      <c r="CE878">
        <v>0</v>
      </c>
      <c r="CF878">
        <v>1</v>
      </c>
      <c r="CG878">
        <v>0</v>
      </c>
      <c r="CH878">
        <v>1</v>
      </c>
      <c r="CI878">
        <v>1</v>
      </c>
      <c r="CJ878">
        <v>1</v>
      </c>
      <c r="CK878">
        <v>1</v>
      </c>
      <c r="CL878">
        <v>0</v>
      </c>
      <c r="CM878">
        <v>1</v>
      </c>
      <c r="CN878">
        <v>1</v>
      </c>
      <c r="CO878">
        <v>1</v>
      </c>
      <c r="CP878">
        <v>36</v>
      </c>
      <c r="CQ878">
        <v>50</v>
      </c>
      <c r="CR878">
        <v>24</v>
      </c>
      <c r="CS878">
        <v>1</v>
      </c>
      <c r="CT878">
        <v>1</v>
      </c>
      <c r="CU878">
        <v>0</v>
      </c>
      <c r="CV878">
        <v>0</v>
      </c>
      <c r="CW878">
        <v>2</v>
      </c>
      <c r="CX878">
        <v>1</v>
      </c>
      <c r="CY878">
        <v>0</v>
      </c>
      <c r="CZ878">
        <v>3</v>
      </c>
      <c r="DA878">
        <v>0</v>
      </c>
      <c r="DB878">
        <v>1</v>
      </c>
      <c r="DC878">
        <v>0</v>
      </c>
      <c r="DD878">
        <v>1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1</v>
      </c>
      <c r="DN878">
        <v>1</v>
      </c>
      <c r="DO878">
        <v>14</v>
      </c>
      <c r="DP878">
        <v>50</v>
      </c>
      <c r="DQ878">
        <v>7</v>
      </c>
      <c r="DR878">
        <v>3</v>
      </c>
      <c r="DS878">
        <v>0</v>
      </c>
      <c r="DT878">
        <v>1</v>
      </c>
      <c r="DU878">
        <v>3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0</v>
      </c>
      <c r="EP878">
        <v>7</v>
      </c>
      <c r="EQ878">
        <v>108</v>
      </c>
      <c r="ER878">
        <v>32</v>
      </c>
      <c r="ES878">
        <v>54</v>
      </c>
      <c r="ET878">
        <v>4</v>
      </c>
      <c r="EU878">
        <v>4</v>
      </c>
      <c r="EV878">
        <v>1</v>
      </c>
      <c r="EW878">
        <v>0</v>
      </c>
      <c r="EX878">
        <v>0</v>
      </c>
      <c r="EY878">
        <v>0</v>
      </c>
      <c r="EZ878">
        <v>1</v>
      </c>
      <c r="FA878">
        <v>1</v>
      </c>
      <c r="FB878">
        <v>1</v>
      </c>
      <c r="FC878">
        <v>2</v>
      </c>
      <c r="FD878">
        <v>1</v>
      </c>
      <c r="FE878">
        <v>0</v>
      </c>
      <c r="FF878">
        <v>0</v>
      </c>
      <c r="FG878">
        <v>0</v>
      </c>
      <c r="FH878">
        <v>0</v>
      </c>
      <c r="FI878">
        <v>0</v>
      </c>
      <c r="FJ878">
        <v>0</v>
      </c>
      <c r="FK878">
        <v>0</v>
      </c>
      <c r="FL878">
        <v>0</v>
      </c>
      <c r="FM878">
        <v>7</v>
      </c>
      <c r="FN878">
        <v>108</v>
      </c>
      <c r="FO878">
        <v>71</v>
      </c>
      <c r="FP878">
        <v>29</v>
      </c>
      <c r="FQ878">
        <v>6</v>
      </c>
      <c r="FR878">
        <v>5</v>
      </c>
      <c r="FS878">
        <v>4</v>
      </c>
      <c r="FT878">
        <v>1</v>
      </c>
      <c r="FU878">
        <v>7</v>
      </c>
      <c r="FV878">
        <v>0</v>
      </c>
      <c r="FW878">
        <v>0</v>
      </c>
      <c r="FX878">
        <v>9</v>
      </c>
      <c r="FY878">
        <v>1</v>
      </c>
      <c r="FZ878">
        <v>1</v>
      </c>
      <c r="GA878">
        <v>1</v>
      </c>
      <c r="GB878">
        <v>0</v>
      </c>
      <c r="GC878">
        <v>0</v>
      </c>
      <c r="GD878">
        <v>0</v>
      </c>
      <c r="GE878">
        <v>2</v>
      </c>
      <c r="GF878">
        <v>1</v>
      </c>
      <c r="GG878">
        <v>0</v>
      </c>
      <c r="GH878">
        <v>0</v>
      </c>
      <c r="GI878">
        <v>1</v>
      </c>
      <c r="GJ878">
        <v>0</v>
      </c>
      <c r="GK878">
        <v>0</v>
      </c>
      <c r="GL878">
        <v>0</v>
      </c>
      <c r="GM878">
        <v>3</v>
      </c>
      <c r="GN878">
        <v>71</v>
      </c>
      <c r="GO878">
        <v>106</v>
      </c>
      <c r="GP878">
        <v>67</v>
      </c>
      <c r="GQ878">
        <v>16</v>
      </c>
      <c r="GR878">
        <v>7</v>
      </c>
      <c r="GS878">
        <v>1</v>
      </c>
      <c r="GT878">
        <v>2</v>
      </c>
      <c r="GU878">
        <v>0</v>
      </c>
      <c r="GV878">
        <v>1</v>
      </c>
      <c r="GW878">
        <v>0</v>
      </c>
      <c r="GX878">
        <v>0</v>
      </c>
      <c r="GY878">
        <v>1</v>
      </c>
      <c r="GZ878">
        <v>2</v>
      </c>
      <c r="HA878">
        <v>2</v>
      </c>
      <c r="HB878">
        <v>0</v>
      </c>
      <c r="HC878">
        <v>1</v>
      </c>
      <c r="HD878">
        <v>0</v>
      </c>
      <c r="HE878">
        <v>1</v>
      </c>
      <c r="HF878">
        <v>2</v>
      </c>
      <c r="HG878">
        <v>3</v>
      </c>
      <c r="HH878">
        <v>106</v>
      </c>
      <c r="HI878">
        <v>4</v>
      </c>
      <c r="HJ878">
        <v>1</v>
      </c>
      <c r="HK878">
        <v>1</v>
      </c>
      <c r="HL878">
        <v>0</v>
      </c>
      <c r="HM878">
        <v>0</v>
      </c>
      <c r="HN878">
        <v>0</v>
      </c>
      <c r="HO878">
        <v>0</v>
      </c>
      <c r="HP878">
        <v>1</v>
      </c>
      <c r="HQ878">
        <v>0</v>
      </c>
      <c r="HR878">
        <v>1</v>
      </c>
      <c r="HS878">
        <v>0</v>
      </c>
      <c r="HT878">
        <v>0</v>
      </c>
      <c r="HU878">
        <v>0</v>
      </c>
      <c r="HV878">
        <v>4</v>
      </c>
      <c r="HW878">
        <v>3</v>
      </c>
      <c r="HX878">
        <v>1</v>
      </c>
      <c r="HY878">
        <v>1</v>
      </c>
      <c r="HZ878">
        <v>0</v>
      </c>
      <c r="IA878">
        <v>0</v>
      </c>
      <c r="IB878">
        <v>1</v>
      </c>
      <c r="IC878">
        <v>0</v>
      </c>
      <c r="ID878">
        <v>0</v>
      </c>
      <c r="IE878">
        <v>0</v>
      </c>
      <c r="IF878">
        <v>0</v>
      </c>
      <c r="IG878">
        <v>0</v>
      </c>
      <c r="IH878">
        <v>0</v>
      </c>
      <c r="II878">
        <v>0</v>
      </c>
      <c r="IJ878">
        <v>0</v>
      </c>
      <c r="IK878">
        <v>0</v>
      </c>
      <c r="IL878">
        <v>3</v>
      </c>
      <c r="IM878">
        <v>14</v>
      </c>
      <c r="IN878">
        <v>8</v>
      </c>
      <c r="IO878">
        <v>1</v>
      </c>
      <c r="IP878">
        <v>2</v>
      </c>
      <c r="IQ878">
        <v>0</v>
      </c>
      <c r="IR878">
        <v>0</v>
      </c>
      <c r="IS878">
        <v>0</v>
      </c>
      <c r="IT878">
        <v>1</v>
      </c>
      <c r="IU878">
        <v>0</v>
      </c>
      <c r="IV878">
        <v>0</v>
      </c>
      <c r="IW878">
        <v>1</v>
      </c>
      <c r="IX878">
        <v>0</v>
      </c>
      <c r="IY878">
        <v>0</v>
      </c>
      <c r="IZ878">
        <v>0</v>
      </c>
      <c r="JA878">
        <v>0</v>
      </c>
      <c r="JB878">
        <v>1</v>
      </c>
      <c r="JC878">
        <v>0</v>
      </c>
      <c r="JD878">
        <v>0</v>
      </c>
      <c r="JE878">
        <v>0</v>
      </c>
      <c r="JF878">
        <v>0</v>
      </c>
      <c r="JG878">
        <v>0</v>
      </c>
      <c r="JH878">
        <v>0</v>
      </c>
      <c r="JI878">
        <v>0</v>
      </c>
      <c r="JJ878">
        <v>0</v>
      </c>
      <c r="JK878">
        <v>0</v>
      </c>
      <c r="JL878">
        <v>14</v>
      </c>
    </row>
    <row r="879" spans="1:272">
      <c r="A879" t="s">
        <v>45</v>
      </c>
      <c r="B879" t="s">
        <v>1</v>
      </c>
      <c r="C879" t="str">
        <f>"166101"</f>
        <v>166101</v>
      </c>
      <c r="D879" t="s">
        <v>44</v>
      </c>
      <c r="E879">
        <v>51</v>
      </c>
      <c r="F879">
        <v>2051</v>
      </c>
      <c r="G879">
        <v>1550</v>
      </c>
      <c r="H879">
        <v>377</v>
      </c>
      <c r="I879">
        <v>1173</v>
      </c>
      <c r="J879">
        <v>0</v>
      </c>
      <c r="K879">
        <v>16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1171</v>
      </c>
      <c r="T879">
        <v>0</v>
      </c>
      <c r="U879">
        <v>0</v>
      </c>
      <c r="V879">
        <v>1171</v>
      </c>
      <c r="W879">
        <v>8</v>
      </c>
      <c r="X879">
        <v>5</v>
      </c>
      <c r="Y879">
        <v>3</v>
      </c>
      <c r="Z879">
        <v>0</v>
      </c>
      <c r="AA879">
        <v>1163</v>
      </c>
      <c r="AB879">
        <v>248</v>
      </c>
      <c r="AC879">
        <v>26</v>
      </c>
      <c r="AD879">
        <v>59</v>
      </c>
      <c r="AE879">
        <v>127</v>
      </c>
      <c r="AF879">
        <v>9</v>
      </c>
      <c r="AG879">
        <v>0</v>
      </c>
      <c r="AH879">
        <v>11</v>
      </c>
      <c r="AI879">
        <v>0</v>
      </c>
      <c r="AJ879">
        <v>0</v>
      </c>
      <c r="AK879">
        <v>0</v>
      </c>
      <c r="AL879">
        <v>1</v>
      </c>
      <c r="AM879">
        <v>0</v>
      </c>
      <c r="AN879">
        <v>0</v>
      </c>
      <c r="AO879">
        <v>1</v>
      </c>
      <c r="AP879">
        <v>2</v>
      </c>
      <c r="AQ879">
        <v>1</v>
      </c>
      <c r="AR879">
        <v>0</v>
      </c>
      <c r="AS879">
        <v>1</v>
      </c>
      <c r="AT879">
        <v>0</v>
      </c>
      <c r="AU879">
        <v>1</v>
      </c>
      <c r="AV879">
        <v>1</v>
      </c>
      <c r="AW879">
        <v>0</v>
      </c>
      <c r="AX879">
        <v>2</v>
      </c>
      <c r="AY879">
        <v>3</v>
      </c>
      <c r="AZ879">
        <v>3</v>
      </c>
      <c r="BA879">
        <v>248</v>
      </c>
      <c r="BB879">
        <v>422</v>
      </c>
      <c r="BC879">
        <v>110</v>
      </c>
      <c r="BD879">
        <v>10</v>
      </c>
      <c r="BE879">
        <v>25</v>
      </c>
      <c r="BF879">
        <v>78</v>
      </c>
      <c r="BG879">
        <v>8</v>
      </c>
      <c r="BH879">
        <v>69</v>
      </c>
      <c r="BI879">
        <v>10</v>
      </c>
      <c r="BJ879">
        <v>2</v>
      </c>
      <c r="BK879">
        <v>68</v>
      </c>
      <c r="BL879">
        <v>4</v>
      </c>
      <c r="BM879">
        <v>3</v>
      </c>
      <c r="BN879">
        <v>2</v>
      </c>
      <c r="BO879">
        <v>19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5</v>
      </c>
      <c r="BV879">
        <v>5</v>
      </c>
      <c r="BW879">
        <v>1</v>
      </c>
      <c r="BX879">
        <v>0</v>
      </c>
      <c r="BY879">
        <v>2</v>
      </c>
      <c r="BZ879">
        <v>422</v>
      </c>
      <c r="CA879">
        <v>31</v>
      </c>
      <c r="CB879">
        <v>17</v>
      </c>
      <c r="CC879">
        <v>5</v>
      </c>
      <c r="CD879">
        <v>1</v>
      </c>
      <c r="CE879">
        <v>0</v>
      </c>
      <c r="CF879">
        <v>2</v>
      </c>
      <c r="CG879">
        <v>0</v>
      </c>
      <c r="CH879">
        <v>1</v>
      </c>
      <c r="CI879">
        <v>1</v>
      </c>
      <c r="CJ879">
        <v>0</v>
      </c>
      <c r="CK879">
        <v>0</v>
      </c>
      <c r="CL879">
        <v>0</v>
      </c>
      <c r="CM879">
        <v>1</v>
      </c>
      <c r="CN879">
        <v>2</v>
      </c>
      <c r="CO879">
        <v>1</v>
      </c>
      <c r="CP879">
        <v>31</v>
      </c>
      <c r="CQ879">
        <v>57</v>
      </c>
      <c r="CR879">
        <v>29</v>
      </c>
      <c r="CS879">
        <v>1</v>
      </c>
      <c r="CT879">
        <v>4</v>
      </c>
      <c r="CU879">
        <v>0</v>
      </c>
      <c r="CV879">
        <v>4</v>
      </c>
      <c r="CW879">
        <v>1</v>
      </c>
      <c r="CX879">
        <v>2</v>
      </c>
      <c r="CY879">
        <v>0</v>
      </c>
      <c r="CZ879">
        <v>8</v>
      </c>
      <c r="DA879">
        <v>0</v>
      </c>
      <c r="DB879">
        <v>0</v>
      </c>
      <c r="DC879">
        <v>0</v>
      </c>
      <c r="DD879">
        <v>0</v>
      </c>
      <c r="DE879">
        <v>1</v>
      </c>
      <c r="DF879">
        <v>0</v>
      </c>
      <c r="DG879">
        <v>0</v>
      </c>
      <c r="DH879">
        <v>1</v>
      </c>
      <c r="DI879">
        <v>1</v>
      </c>
      <c r="DJ879">
        <v>0</v>
      </c>
      <c r="DK879">
        <v>0</v>
      </c>
      <c r="DL879">
        <v>0</v>
      </c>
      <c r="DM879">
        <v>2</v>
      </c>
      <c r="DN879">
        <v>1</v>
      </c>
      <c r="DO879">
        <v>2</v>
      </c>
      <c r="DP879">
        <v>57</v>
      </c>
      <c r="DQ879">
        <v>26</v>
      </c>
      <c r="DR879">
        <v>8</v>
      </c>
      <c r="DS879">
        <v>3</v>
      </c>
      <c r="DT879">
        <v>1</v>
      </c>
      <c r="DU879">
        <v>2</v>
      </c>
      <c r="DV879">
        <v>0</v>
      </c>
      <c r="DW879">
        <v>2</v>
      </c>
      <c r="DX879">
        <v>0</v>
      </c>
      <c r="DY879">
        <v>0</v>
      </c>
      <c r="DZ879">
        <v>0</v>
      </c>
      <c r="EA879">
        <v>2</v>
      </c>
      <c r="EB879">
        <v>1</v>
      </c>
      <c r="EC879">
        <v>0</v>
      </c>
      <c r="ED879">
        <v>2</v>
      </c>
      <c r="EE879">
        <v>0</v>
      </c>
      <c r="EF879">
        <v>1</v>
      </c>
      <c r="EG879">
        <v>0</v>
      </c>
      <c r="EH879">
        <v>0</v>
      </c>
      <c r="EI879">
        <v>0</v>
      </c>
      <c r="EJ879">
        <v>0</v>
      </c>
      <c r="EK879">
        <v>2</v>
      </c>
      <c r="EL879">
        <v>0</v>
      </c>
      <c r="EM879">
        <v>1</v>
      </c>
      <c r="EN879">
        <v>0</v>
      </c>
      <c r="EO879">
        <v>1</v>
      </c>
      <c r="EP879">
        <v>26</v>
      </c>
      <c r="EQ879">
        <v>146</v>
      </c>
      <c r="ER879">
        <v>33</v>
      </c>
      <c r="ES879">
        <v>77</v>
      </c>
      <c r="ET879">
        <v>8</v>
      </c>
      <c r="EU879">
        <v>4</v>
      </c>
      <c r="EV879">
        <v>3</v>
      </c>
      <c r="EW879">
        <v>0</v>
      </c>
      <c r="EX879">
        <v>2</v>
      </c>
      <c r="EY879">
        <v>0</v>
      </c>
      <c r="EZ879">
        <v>1</v>
      </c>
      <c r="FA879">
        <v>0</v>
      </c>
      <c r="FB879">
        <v>0</v>
      </c>
      <c r="FC879">
        <v>1</v>
      </c>
      <c r="FD879">
        <v>0</v>
      </c>
      <c r="FE879">
        <v>3</v>
      </c>
      <c r="FF879">
        <v>1</v>
      </c>
      <c r="FG879">
        <v>0</v>
      </c>
      <c r="FH879">
        <v>2</v>
      </c>
      <c r="FI879">
        <v>0</v>
      </c>
      <c r="FJ879">
        <v>0</v>
      </c>
      <c r="FK879">
        <v>2</v>
      </c>
      <c r="FL879">
        <v>1</v>
      </c>
      <c r="FM879">
        <v>8</v>
      </c>
      <c r="FN879">
        <v>146</v>
      </c>
      <c r="FO879">
        <v>100</v>
      </c>
      <c r="FP879">
        <v>38</v>
      </c>
      <c r="FQ879">
        <v>8</v>
      </c>
      <c r="FR879">
        <v>2</v>
      </c>
      <c r="FS879">
        <v>8</v>
      </c>
      <c r="FT879">
        <v>1</v>
      </c>
      <c r="FU879">
        <v>13</v>
      </c>
      <c r="FV879">
        <v>1</v>
      </c>
      <c r="FW879">
        <v>1</v>
      </c>
      <c r="FX879">
        <v>3</v>
      </c>
      <c r="FY879">
        <v>3</v>
      </c>
      <c r="FZ879">
        <v>3</v>
      </c>
      <c r="GA879">
        <v>0</v>
      </c>
      <c r="GB879">
        <v>6</v>
      </c>
      <c r="GC879">
        <v>2</v>
      </c>
      <c r="GD879">
        <v>1</v>
      </c>
      <c r="GE879">
        <v>1</v>
      </c>
      <c r="GF879">
        <v>2</v>
      </c>
      <c r="GG879">
        <v>0</v>
      </c>
      <c r="GH879">
        <v>0</v>
      </c>
      <c r="GI879">
        <v>1</v>
      </c>
      <c r="GJ879">
        <v>0</v>
      </c>
      <c r="GK879">
        <v>1</v>
      </c>
      <c r="GL879">
        <v>1</v>
      </c>
      <c r="GM879">
        <v>4</v>
      </c>
      <c r="GN879">
        <v>100</v>
      </c>
      <c r="GO879">
        <v>111</v>
      </c>
      <c r="GP879">
        <v>69</v>
      </c>
      <c r="GQ879">
        <v>11</v>
      </c>
      <c r="GR879">
        <v>4</v>
      </c>
      <c r="GS879">
        <v>2</v>
      </c>
      <c r="GT879">
        <v>6</v>
      </c>
      <c r="GU879">
        <v>1</v>
      </c>
      <c r="GV879">
        <v>3</v>
      </c>
      <c r="GW879">
        <v>0</v>
      </c>
      <c r="GX879">
        <v>3</v>
      </c>
      <c r="GY879">
        <v>2</v>
      </c>
      <c r="GZ879">
        <v>2</v>
      </c>
      <c r="HA879">
        <v>1</v>
      </c>
      <c r="HB879">
        <v>4</v>
      </c>
      <c r="HC879">
        <v>1</v>
      </c>
      <c r="HD879">
        <v>0</v>
      </c>
      <c r="HE879">
        <v>1</v>
      </c>
      <c r="HF879">
        <v>1</v>
      </c>
      <c r="HG879">
        <v>0</v>
      </c>
      <c r="HH879">
        <v>111</v>
      </c>
      <c r="HI879">
        <v>6</v>
      </c>
      <c r="HJ879">
        <v>2</v>
      </c>
      <c r="HK879">
        <v>0</v>
      </c>
      <c r="HL879">
        <v>1</v>
      </c>
      <c r="HM879">
        <v>0</v>
      </c>
      <c r="HN879">
        <v>1</v>
      </c>
      <c r="HO879">
        <v>0</v>
      </c>
      <c r="HP879">
        <v>1</v>
      </c>
      <c r="HQ879">
        <v>0</v>
      </c>
      <c r="HR879">
        <v>0</v>
      </c>
      <c r="HS879">
        <v>0</v>
      </c>
      <c r="HT879">
        <v>0</v>
      </c>
      <c r="HU879">
        <v>1</v>
      </c>
      <c r="HV879">
        <v>6</v>
      </c>
      <c r="HW879">
        <v>6</v>
      </c>
      <c r="HX879">
        <v>4</v>
      </c>
      <c r="HY879">
        <v>0</v>
      </c>
      <c r="HZ879">
        <v>1</v>
      </c>
      <c r="IA879">
        <v>0</v>
      </c>
      <c r="IB879">
        <v>0</v>
      </c>
      <c r="IC879">
        <v>0</v>
      </c>
      <c r="ID879">
        <v>1</v>
      </c>
      <c r="IE879">
        <v>0</v>
      </c>
      <c r="IF879">
        <v>0</v>
      </c>
      <c r="IG879">
        <v>0</v>
      </c>
      <c r="IH879">
        <v>0</v>
      </c>
      <c r="II879">
        <v>0</v>
      </c>
      <c r="IJ879">
        <v>0</v>
      </c>
      <c r="IK879">
        <v>0</v>
      </c>
      <c r="IL879">
        <v>6</v>
      </c>
      <c r="IM879">
        <v>10</v>
      </c>
      <c r="IN879">
        <v>4</v>
      </c>
      <c r="IO879">
        <v>3</v>
      </c>
      <c r="IP879">
        <v>1</v>
      </c>
      <c r="IQ879">
        <v>0</v>
      </c>
      <c r="IR879">
        <v>0</v>
      </c>
      <c r="IS879">
        <v>0</v>
      </c>
      <c r="IT879">
        <v>0</v>
      </c>
      <c r="IU879">
        <v>0</v>
      </c>
      <c r="IV879">
        <v>0</v>
      </c>
      <c r="IW879">
        <v>0</v>
      </c>
      <c r="IX879">
        <v>0</v>
      </c>
      <c r="IY879">
        <v>0</v>
      </c>
      <c r="IZ879">
        <v>0</v>
      </c>
      <c r="JA879">
        <v>0</v>
      </c>
      <c r="JB879">
        <v>1</v>
      </c>
      <c r="JC879">
        <v>0</v>
      </c>
      <c r="JD879">
        <v>1</v>
      </c>
      <c r="JE879">
        <v>0</v>
      </c>
      <c r="JF879">
        <v>0</v>
      </c>
      <c r="JG879">
        <v>0</v>
      </c>
      <c r="JH879">
        <v>0</v>
      </c>
      <c r="JI879">
        <v>0</v>
      </c>
      <c r="JJ879">
        <v>0</v>
      </c>
      <c r="JK879">
        <v>0</v>
      </c>
      <c r="JL879">
        <v>10</v>
      </c>
    </row>
    <row r="880" spans="1:272">
      <c r="A880" t="s">
        <v>43</v>
      </c>
      <c r="B880" t="s">
        <v>1</v>
      </c>
      <c r="C880" t="str">
        <f>"166101"</f>
        <v>166101</v>
      </c>
      <c r="D880" t="s">
        <v>42</v>
      </c>
      <c r="E880">
        <v>52</v>
      </c>
      <c r="F880">
        <v>1422</v>
      </c>
      <c r="G880">
        <v>1090</v>
      </c>
      <c r="H880">
        <v>222</v>
      </c>
      <c r="I880">
        <v>868</v>
      </c>
      <c r="J880">
        <v>1</v>
      </c>
      <c r="K880">
        <v>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868</v>
      </c>
      <c r="T880">
        <v>0</v>
      </c>
      <c r="U880">
        <v>0</v>
      </c>
      <c r="V880">
        <v>868</v>
      </c>
      <c r="W880">
        <v>8</v>
      </c>
      <c r="X880">
        <v>4</v>
      </c>
      <c r="Y880">
        <v>4</v>
      </c>
      <c r="Z880">
        <v>0</v>
      </c>
      <c r="AA880">
        <v>860</v>
      </c>
      <c r="AB880">
        <v>168</v>
      </c>
      <c r="AC880">
        <v>24</v>
      </c>
      <c r="AD880">
        <v>35</v>
      </c>
      <c r="AE880">
        <v>69</v>
      </c>
      <c r="AF880">
        <v>19</v>
      </c>
      <c r="AG880">
        <v>1</v>
      </c>
      <c r="AH880">
        <v>2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2</v>
      </c>
      <c r="AO880">
        <v>1</v>
      </c>
      <c r="AP880">
        <v>0</v>
      </c>
      <c r="AQ880">
        <v>3</v>
      </c>
      <c r="AR880">
        <v>0</v>
      </c>
      <c r="AS880">
        <v>4</v>
      </c>
      <c r="AT880">
        <v>0</v>
      </c>
      <c r="AU880">
        <v>0</v>
      </c>
      <c r="AV880">
        <v>0</v>
      </c>
      <c r="AW880">
        <v>0</v>
      </c>
      <c r="AX880">
        <v>1</v>
      </c>
      <c r="AY880">
        <v>3</v>
      </c>
      <c r="AZ880">
        <v>3</v>
      </c>
      <c r="BA880">
        <v>168</v>
      </c>
      <c r="BB880">
        <v>307</v>
      </c>
      <c r="BC880">
        <v>81</v>
      </c>
      <c r="BD880">
        <v>5</v>
      </c>
      <c r="BE880">
        <v>23</v>
      </c>
      <c r="BF880">
        <v>55</v>
      </c>
      <c r="BG880">
        <v>7</v>
      </c>
      <c r="BH880">
        <v>51</v>
      </c>
      <c r="BI880">
        <v>9</v>
      </c>
      <c r="BJ880">
        <v>1</v>
      </c>
      <c r="BK880">
        <v>33</v>
      </c>
      <c r="BL880">
        <v>6</v>
      </c>
      <c r="BM880">
        <v>1</v>
      </c>
      <c r="BN880">
        <v>2</v>
      </c>
      <c r="BO880">
        <v>11</v>
      </c>
      <c r="BP880">
        <v>0</v>
      </c>
      <c r="BQ880">
        <v>3</v>
      </c>
      <c r="BR880">
        <v>1</v>
      </c>
      <c r="BS880">
        <v>1</v>
      </c>
      <c r="BT880">
        <v>2</v>
      </c>
      <c r="BU880">
        <v>3</v>
      </c>
      <c r="BV880">
        <v>3</v>
      </c>
      <c r="BW880">
        <v>3</v>
      </c>
      <c r="BX880">
        <v>3</v>
      </c>
      <c r="BY880">
        <v>3</v>
      </c>
      <c r="BZ880">
        <v>307</v>
      </c>
      <c r="CA880">
        <v>27</v>
      </c>
      <c r="CB880">
        <v>17</v>
      </c>
      <c r="CC880">
        <v>5</v>
      </c>
      <c r="CD880">
        <v>1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1</v>
      </c>
      <c r="CK880">
        <v>0</v>
      </c>
      <c r="CL880">
        <v>0</v>
      </c>
      <c r="CM880">
        <v>1</v>
      </c>
      <c r="CN880">
        <v>2</v>
      </c>
      <c r="CO880">
        <v>0</v>
      </c>
      <c r="CP880">
        <v>27</v>
      </c>
      <c r="CQ880">
        <v>41</v>
      </c>
      <c r="CR880">
        <v>19</v>
      </c>
      <c r="CS880">
        <v>0</v>
      </c>
      <c r="CT880">
        <v>3</v>
      </c>
      <c r="CU880">
        <v>1</v>
      </c>
      <c r="CV880">
        <v>0</v>
      </c>
      <c r="CW880">
        <v>1</v>
      </c>
      <c r="CX880">
        <v>1</v>
      </c>
      <c r="CY880">
        <v>1</v>
      </c>
      <c r="CZ880">
        <v>0</v>
      </c>
      <c r="DA880">
        <v>0</v>
      </c>
      <c r="DB880">
        <v>2</v>
      </c>
      <c r="DC880">
        <v>0</v>
      </c>
      <c r="DD880">
        <v>2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11</v>
      </c>
      <c r="DP880">
        <v>41</v>
      </c>
      <c r="DQ880">
        <v>9</v>
      </c>
      <c r="DR880">
        <v>4</v>
      </c>
      <c r="DS880">
        <v>1</v>
      </c>
      <c r="DT880">
        <v>0</v>
      </c>
      <c r="DU880">
        <v>0</v>
      </c>
      <c r="DV880">
        <v>1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1</v>
      </c>
      <c r="EE880">
        <v>0</v>
      </c>
      <c r="EF880">
        <v>1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  <c r="EO880">
        <v>1</v>
      </c>
      <c r="EP880">
        <v>9</v>
      </c>
      <c r="EQ880">
        <v>93</v>
      </c>
      <c r="ER880">
        <v>22</v>
      </c>
      <c r="ES880">
        <v>43</v>
      </c>
      <c r="ET880">
        <v>10</v>
      </c>
      <c r="EU880">
        <v>0</v>
      </c>
      <c r="EV880">
        <v>0</v>
      </c>
      <c r="EW880">
        <v>1</v>
      </c>
      <c r="EX880">
        <v>1</v>
      </c>
      <c r="EY880">
        <v>1</v>
      </c>
      <c r="EZ880">
        <v>1</v>
      </c>
      <c r="FA880">
        <v>1</v>
      </c>
      <c r="FB880">
        <v>2</v>
      </c>
      <c r="FC880">
        <v>1</v>
      </c>
      <c r="FD880">
        <v>0</v>
      </c>
      <c r="FE880">
        <v>0</v>
      </c>
      <c r="FF880">
        <v>0</v>
      </c>
      <c r="FG880">
        <v>1</v>
      </c>
      <c r="FH880">
        <v>0</v>
      </c>
      <c r="FI880">
        <v>0</v>
      </c>
      <c r="FJ880">
        <v>0</v>
      </c>
      <c r="FK880">
        <v>0</v>
      </c>
      <c r="FL880">
        <v>1</v>
      </c>
      <c r="FM880">
        <v>8</v>
      </c>
      <c r="FN880">
        <v>93</v>
      </c>
      <c r="FO880">
        <v>55</v>
      </c>
      <c r="FP880">
        <v>20</v>
      </c>
      <c r="FQ880">
        <v>6</v>
      </c>
      <c r="FR880">
        <v>6</v>
      </c>
      <c r="FS880">
        <v>0</v>
      </c>
      <c r="FT880">
        <v>2</v>
      </c>
      <c r="FU880">
        <v>5</v>
      </c>
      <c r="FV880">
        <v>1</v>
      </c>
      <c r="FW880">
        <v>1</v>
      </c>
      <c r="FX880">
        <v>3</v>
      </c>
      <c r="FY880">
        <v>1</v>
      </c>
      <c r="FZ880">
        <v>0</v>
      </c>
      <c r="GA880">
        <v>0</v>
      </c>
      <c r="GB880">
        <v>1</v>
      </c>
      <c r="GC880">
        <v>1</v>
      </c>
      <c r="GD880">
        <v>1</v>
      </c>
      <c r="GE880">
        <v>1</v>
      </c>
      <c r="GF880">
        <v>0</v>
      </c>
      <c r="GG880">
        <v>2</v>
      </c>
      <c r="GH880">
        <v>1</v>
      </c>
      <c r="GI880">
        <v>1</v>
      </c>
      <c r="GJ880">
        <v>0</v>
      </c>
      <c r="GK880">
        <v>1</v>
      </c>
      <c r="GL880">
        <v>0</v>
      </c>
      <c r="GM880">
        <v>1</v>
      </c>
      <c r="GN880">
        <v>55</v>
      </c>
      <c r="GO880">
        <v>140</v>
      </c>
      <c r="GP880">
        <v>82</v>
      </c>
      <c r="GQ880">
        <v>17</v>
      </c>
      <c r="GR880">
        <v>1</v>
      </c>
      <c r="GS880">
        <v>0</v>
      </c>
      <c r="GT880">
        <v>5</v>
      </c>
      <c r="GU880">
        <v>2</v>
      </c>
      <c r="GV880">
        <v>6</v>
      </c>
      <c r="GW880">
        <v>1</v>
      </c>
      <c r="GX880">
        <v>1</v>
      </c>
      <c r="GY880">
        <v>0</v>
      </c>
      <c r="GZ880">
        <v>1</v>
      </c>
      <c r="HA880">
        <v>3</v>
      </c>
      <c r="HB880">
        <v>4</v>
      </c>
      <c r="HC880">
        <v>12</v>
      </c>
      <c r="HD880">
        <v>1</v>
      </c>
      <c r="HE880">
        <v>0</v>
      </c>
      <c r="HF880">
        <v>4</v>
      </c>
      <c r="HG880">
        <v>0</v>
      </c>
      <c r="HH880">
        <v>140</v>
      </c>
      <c r="HI880">
        <v>2</v>
      </c>
      <c r="HJ880">
        <v>1</v>
      </c>
      <c r="HK880">
        <v>0</v>
      </c>
      <c r="HL880">
        <v>0</v>
      </c>
      <c r="HM880">
        <v>1</v>
      </c>
      <c r="HN880">
        <v>0</v>
      </c>
      <c r="HO880">
        <v>0</v>
      </c>
      <c r="HP880">
        <v>0</v>
      </c>
      <c r="HQ880">
        <v>0</v>
      </c>
      <c r="HR880">
        <v>0</v>
      </c>
      <c r="HS880">
        <v>0</v>
      </c>
      <c r="HT880">
        <v>0</v>
      </c>
      <c r="HU880">
        <v>0</v>
      </c>
      <c r="HV880">
        <v>2</v>
      </c>
      <c r="HW880">
        <v>1</v>
      </c>
      <c r="HX880">
        <v>1</v>
      </c>
      <c r="HY880">
        <v>0</v>
      </c>
      <c r="HZ880">
        <v>0</v>
      </c>
      <c r="IA880">
        <v>0</v>
      </c>
      <c r="IB880">
        <v>0</v>
      </c>
      <c r="IC880">
        <v>0</v>
      </c>
      <c r="ID880">
        <v>0</v>
      </c>
      <c r="IE880">
        <v>0</v>
      </c>
      <c r="IF880">
        <v>0</v>
      </c>
      <c r="IG880">
        <v>0</v>
      </c>
      <c r="IH880">
        <v>0</v>
      </c>
      <c r="II880">
        <v>0</v>
      </c>
      <c r="IJ880">
        <v>0</v>
      </c>
      <c r="IK880">
        <v>0</v>
      </c>
      <c r="IL880">
        <v>1</v>
      </c>
      <c r="IM880">
        <v>17</v>
      </c>
      <c r="IN880">
        <v>9</v>
      </c>
      <c r="IO880">
        <v>4</v>
      </c>
      <c r="IP880">
        <v>2</v>
      </c>
      <c r="IQ880">
        <v>2</v>
      </c>
      <c r="IR880">
        <v>0</v>
      </c>
      <c r="IS880">
        <v>0</v>
      </c>
      <c r="IT880">
        <v>0</v>
      </c>
      <c r="IU880">
        <v>0</v>
      </c>
      <c r="IV880">
        <v>0</v>
      </c>
      <c r="IW880">
        <v>0</v>
      </c>
      <c r="IX880">
        <v>0</v>
      </c>
      <c r="IY880">
        <v>0</v>
      </c>
      <c r="IZ880">
        <v>0</v>
      </c>
      <c r="JA880">
        <v>0</v>
      </c>
      <c r="JB880">
        <v>0</v>
      </c>
      <c r="JC880">
        <v>0</v>
      </c>
      <c r="JD880">
        <v>0</v>
      </c>
      <c r="JE880">
        <v>0</v>
      </c>
      <c r="JF880">
        <v>0</v>
      </c>
      <c r="JG880">
        <v>0</v>
      </c>
      <c r="JH880">
        <v>0</v>
      </c>
      <c r="JI880">
        <v>0</v>
      </c>
      <c r="JJ880">
        <v>0</v>
      </c>
      <c r="JK880">
        <v>0</v>
      </c>
      <c r="JL880">
        <v>17</v>
      </c>
    </row>
    <row r="881" spans="1:272">
      <c r="A881" t="s">
        <v>41</v>
      </c>
      <c r="B881" t="s">
        <v>1</v>
      </c>
      <c r="C881" t="str">
        <f>"166101"</f>
        <v>166101</v>
      </c>
      <c r="D881" t="s">
        <v>40</v>
      </c>
      <c r="E881">
        <v>53</v>
      </c>
      <c r="F881">
        <v>1504</v>
      </c>
      <c r="G881">
        <v>1160</v>
      </c>
      <c r="H881">
        <v>333</v>
      </c>
      <c r="I881">
        <v>827</v>
      </c>
      <c r="J881">
        <v>2</v>
      </c>
      <c r="K881">
        <v>7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827</v>
      </c>
      <c r="T881">
        <v>0</v>
      </c>
      <c r="U881">
        <v>0</v>
      </c>
      <c r="V881">
        <v>827</v>
      </c>
      <c r="W881">
        <v>9</v>
      </c>
      <c r="X881">
        <v>5</v>
      </c>
      <c r="Y881">
        <v>4</v>
      </c>
      <c r="Z881">
        <v>0</v>
      </c>
      <c r="AA881">
        <v>818</v>
      </c>
      <c r="AB881">
        <v>190</v>
      </c>
      <c r="AC881">
        <v>15</v>
      </c>
      <c r="AD881">
        <v>66</v>
      </c>
      <c r="AE881">
        <v>71</v>
      </c>
      <c r="AF881">
        <v>22</v>
      </c>
      <c r="AG881">
        <v>0</v>
      </c>
      <c r="AH881">
        <v>3</v>
      </c>
      <c r="AI881">
        <v>3</v>
      </c>
      <c r="AJ881">
        <v>0</v>
      </c>
      <c r="AK881">
        <v>1</v>
      </c>
      <c r="AL881">
        <v>1</v>
      </c>
      <c r="AM881">
        <v>1</v>
      </c>
      <c r="AN881">
        <v>3</v>
      </c>
      <c r="AO881">
        <v>0</v>
      </c>
      <c r="AP881">
        <v>0</v>
      </c>
      <c r="AQ881">
        <v>0</v>
      </c>
      <c r="AR881">
        <v>2</v>
      </c>
      <c r="AS881">
        <v>1</v>
      </c>
      <c r="AT881">
        <v>0</v>
      </c>
      <c r="AU881">
        <v>0</v>
      </c>
      <c r="AV881">
        <v>1</v>
      </c>
      <c r="AW881">
        <v>0</v>
      </c>
      <c r="AX881">
        <v>0</v>
      </c>
      <c r="AY881">
        <v>0</v>
      </c>
      <c r="AZ881">
        <v>0</v>
      </c>
      <c r="BA881">
        <v>190</v>
      </c>
      <c r="BB881">
        <v>266</v>
      </c>
      <c r="BC881">
        <v>62</v>
      </c>
      <c r="BD881">
        <v>3</v>
      </c>
      <c r="BE881">
        <v>10</v>
      </c>
      <c r="BF881">
        <v>67</v>
      </c>
      <c r="BG881">
        <v>6</v>
      </c>
      <c r="BH881">
        <v>35</v>
      </c>
      <c r="BI881">
        <v>10</v>
      </c>
      <c r="BJ881">
        <v>2</v>
      </c>
      <c r="BK881">
        <v>35</v>
      </c>
      <c r="BL881">
        <v>5</v>
      </c>
      <c r="BM881">
        <v>0</v>
      </c>
      <c r="BN881">
        <v>3</v>
      </c>
      <c r="BO881">
        <v>11</v>
      </c>
      <c r="BP881">
        <v>2</v>
      </c>
      <c r="BQ881">
        <v>2</v>
      </c>
      <c r="BR881">
        <v>1</v>
      </c>
      <c r="BS881">
        <v>0</v>
      </c>
      <c r="BT881">
        <v>0</v>
      </c>
      <c r="BU881">
        <v>2</v>
      </c>
      <c r="BV881">
        <v>4</v>
      </c>
      <c r="BW881">
        <v>2</v>
      </c>
      <c r="BX881">
        <v>0</v>
      </c>
      <c r="BY881">
        <v>4</v>
      </c>
      <c r="BZ881">
        <v>266</v>
      </c>
      <c r="CA881">
        <v>44</v>
      </c>
      <c r="CB881">
        <v>23</v>
      </c>
      <c r="CC881">
        <v>8</v>
      </c>
      <c r="CD881">
        <v>1</v>
      </c>
      <c r="CE881">
        <v>2</v>
      </c>
      <c r="CF881">
        <v>1</v>
      </c>
      <c r="CG881">
        <v>0</v>
      </c>
      <c r="CH881">
        <v>1</v>
      </c>
      <c r="CI881">
        <v>2</v>
      </c>
      <c r="CJ881">
        <v>1</v>
      </c>
      <c r="CK881">
        <v>0</v>
      </c>
      <c r="CL881">
        <v>0</v>
      </c>
      <c r="CM881">
        <v>0</v>
      </c>
      <c r="CN881">
        <v>3</v>
      </c>
      <c r="CO881">
        <v>2</v>
      </c>
      <c r="CP881">
        <v>44</v>
      </c>
      <c r="CQ881">
        <v>41</v>
      </c>
      <c r="CR881">
        <v>17</v>
      </c>
      <c r="CS881">
        <v>0</v>
      </c>
      <c r="CT881">
        <v>0</v>
      </c>
      <c r="CU881">
        <v>0</v>
      </c>
      <c r="CV881">
        <v>0</v>
      </c>
      <c r="CW881">
        <v>1</v>
      </c>
      <c r="CX881">
        <v>1</v>
      </c>
      <c r="CY881">
        <v>3</v>
      </c>
      <c r="CZ881">
        <v>11</v>
      </c>
      <c r="DA881">
        <v>0</v>
      </c>
      <c r="DB881">
        <v>0</v>
      </c>
      <c r="DC881">
        <v>0</v>
      </c>
      <c r="DD881">
        <v>0</v>
      </c>
      <c r="DE881">
        <v>1</v>
      </c>
      <c r="DF881">
        <v>0</v>
      </c>
      <c r="DG881">
        <v>0</v>
      </c>
      <c r="DH881">
        <v>0</v>
      </c>
      <c r="DI881">
        <v>1</v>
      </c>
      <c r="DJ881">
        <v>0</v>
      </c>
      <c r="DK881">
        <v>1</v>
      </c>
      <c r="DL881">
        <v>0</v>
      </c>
      <c r="DM881">
        <v>1</v>
      </c>
      <c r="DN881">
        <v>1</v>
      </c>
      <c r="DO881">
        <v>3</v>
      </c>
      <c r="DP881">
        <v>41</v>
      </c>
      <c r="DQ881">
        <v>12</v>
      </c>
      <c r="DR881">
        <v>3</v>
      </c>
      <c r="DS881">
        <v>2</v>
      </c>
      <c r="DT881">
        <v>1</v>
      </c>
      <c r="DU881">
        <v>2</v>
      </c>
      <c r="DV881">
        <v>0</v>
      </c>
      <c r="DW881">
        <v>1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2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1</v>
      </c>
      <c r="EL881">
        <v>0</v>
      </c>
      <c r="EM881">
        <v>0</v>
      </c>
      <c r="EN881">
        <v>0</v>
      </c>
      <c r="EO881">
        <v>0</v>
      </c>
      <c r="EP881">
        <v>12</v>
      </c>
      <c r="EQ881">
        <v>86</v>
      </c>
      <c r="ER881">
        <v>24</v>
      </c>
      <c r="ES881">
        <v>32</v>
      </c>
      <c r="ET881">
        <v>9</v>
      </c>
      <c r="EU881">
        <v>1</v>
      </c>
      <c r="EV881">
        <v>1</v>
      </c>
      <c r="EW881">
        <v>0</v>
      </c>
      <c r="EX881">
        <v>1</v>
      </c>
      <c r="EY881">
        <v>1</v>
      </c>
      <c r="EZ881">
        <v>0</v>
      </c>
      <c r="FA881">
        <v>1</v>
      </c>
      <c r="FB881">
        <v>2</v>
      </c>
      <c r="FC881">
        <v>0</v>
      </c>
      <c r="FD881">
        <v>0</v>
      </c>
      <c r="FE881">
        <v>0</v>
      </c>
      <c r="FF881">
        <v>0</v>
      </c>
      <c r="FG881">
        <v>1</v>
      </c>
      <c r="FH881">
        <v>0</v>
      </c>
      <c r="FI881">
        <v>0</v>
      </c>
      <c r="FJ881">
        <v>0</v>
      </c>
      <c r="FK881">
        <v>0</v>
      </c>
      <c r="FL881">
        <v>1</v>
      </c>
      <c r="FM881">
        <v>12</v>
      </c>
      <c r="FN881">
        <v>86</v>
      </c>
      <c r="FO881">
        <v>82</v>
      </c>
      <c r="FP881">
        <v>42</v>
      </c>
      <c r="FQ881">
        <v>3</v>
      </c>
      <c r="FR881">
        <v>7</v>
      </c>
      <c r="FS881">
        <v>1</v>
      </c>
      <c r="FT881">
        <v>4</v>
      </c>
      <c r="FU881">
        <v>8</v>
      </c>
      <c r="FV881">
        <v>1</v>
      </c>
      <c r="FW881">
        <v>4</v>
      </c>
      <c r="FX881">
        <v>4</v>
      </c>
      <c r="FY881">
        <v>0</v>
      </c>
      <c r="FZ881">
        <v>1</v>
      </c>
      <c r="GA881">
        <v>0</v>
      </c>
      <c r="GB881">
        <v>0</v>
      </c>
      <c r="GC881">
        <v>1</v>
      </c>
      <c r="GD881">
        <v>1</v>
      </c>
      <c r="GE881">
        <v>1</v>
      </c>
      <c r="GF881">
        <v>1</v>
      </c>
      <c r="GG881">
        <v>0</v>
      </c>
      <c r="GH881">
        <v>0</v>
      </c>
      <c r="GI881">
        <v>1</v>
      </c>
      <c r="GJ881">
        <v>1</v>
      </c>
      <c r="GK881">
        <v>0</v>
      </c>
      <c r="GL881">
        <v>0</v>
      </c>
      <c r="GM881">
        <v>1</v>
      </c>
      <c r="GN881">
        <v>82</v>
      </c>
      <c r="GO881">
        <v>81</v>
      </c>
      <c r="GP881">
        <v>54</v>
      </c>
      <c r="GQ881">
        <v>7</v>
      </c>
      <c r="GR881">
        <v>1</v>
      </c>
      <c r="GS881">
        <v>0</v>
      </c>
      <c r="GT881">
        <v>4</v>
      </c>
      <c r="GU881">
        <v>1</v>
      </c>
      <c r="GV881">
        <v>3</v>
      </c>
      <c r="GW881">
        <v>0</v>
      </c>
      <c r="GX881">
        <v>2</v>
      </c>
      <c r="GY881">
        <v>0</v>
      </c>
      <c r="GZ881">
        <v>4</v>
      </c>
      <c r="HA881">
        <v>0</v>
      </c>
      <c r="HB881">
        <v>0</v>
      </c>
      <c r="HC881">
        <v>3</v>
      </c>
      <c r="HD881">
        <v>0</v>
      </c>
      <c r="HE881">
        <v>0</v>
      </c>
      <c r="HF881">
        <v>1</v>
      </c>
      <c r="HG881">
        <v>1</v>
      </c>
      <c r="HH881">
        <v>81</v>
      </c>
      <c r="HI881">
        <v>5</v>
      </c>
      <c r="HJ881">
        <v>3</v>
      </c>
      <c r="HK881">
        <v>0</v>
      </c>
      <c r="HL881">
        <v>2</v>
      </c>
      <c r="HM881">
        <v>0</v>
      </c>
      <c r="HN881">
        <v>0</v>
      </c>
      <c r="HO881">
        <v>0</v>
      </c>
      <c r="HP881">
        <v>0</v>
      </c>
      <c r="HQ881">
        <v>0</v>
      </c>
      <c r="HR881">
        <v>0</v>
      </c>
      <c r="HS881">
        <v>0</v>
      </c>
      <c r="HT881">
        <v>0</v>
      </c>
      <c r="HU881">
        <v>0</v>
      </c>
      <c r="HV881">
        <v>5</v>
      </c>
      <c r="HW881">
        <v>2</v>
      </c>
      <c r="HX881">
        <v>1</v>
      </c>
      <c r="HY881">
        <v>0</v>
      </c>
      <c r="HZ881">
        <v>0</v>
      </c>
      <c r="IA881">
        <v>0</v>
      </c>
      <c r="IB881">
        <v>0</v>
      </c>
      <c r="IC881">
        <v>0</v>
      </c>
      <c r="ID881">
        <v>0</v>
      </c>
      <c r="IE881">
        <v>1</v>
      </c>
      <c r="IF881">
        <v>0</v>
      </c>
      <c r="IG881">
        <v>0</v>
      </c>
      <c r="IH881">
        <v>0</v>
      </c>
      <c r="II881">
        <v>0</v>
      </c>
      <c r="IJ881">
        <v>0</v>
      </c>
      <c r="IK881">
        <v>0</v>
      </c>
      <c r="IL881">
        <v>2</v>
      </c>
      <c r="IM881">
        <v>9</v>
      </c>
      <c r="IN881">
        <v>4</v>
      </c>
      <c r="IO881">
        <v>2</v>
      </c>
      <c r="IP881">
        <v>1</v>
      </c>
      <c r="IQ881">
        <v>0</v>
      </c>
      <c r="IR881">
        <v>0</v>
      </c>
      <c r="IS881">
        <v>0</v>
      </c>
      <c r="IT881">
        <v>0</v>
      </c>
      <c r="IU881">
        <v>0</v>
      </c>
      <c r="IV881">
        <v>0</v>
      </c>
      <c r="IW881">
        <v>0</v>
      </c>
      <c r="IX881">
        <v>0</v>
      </c>
      <c r="IY881">
        <v>0</v>
      </c>
      <c r="IZ881">
        <v>0</v>
      </c>
      <c r="JA881">
        <v>0</v>
      </c>
      <c r="JB881">
        <v>0</v>
      </c>
      <c r="JC881">
        <v>0</v>
      </c>
      <c r="JD881">
        <v>1</v>
      </c>
      <c r="JE881">
        <v>0</v>
      </c>
      <c r="JF881">
        <v>0</v>
      </c>
      <c r="JG881">
        <v>0</v>
      </c>
      <c r="JH881">
        <v>1</v>
      </c>
      <c r="JI881">
        <v>0</v>
      </c>
      <c r="JJ881">
        <v>0</v>
      </c>
      <c r="JK881">
        <v>0</v>
      </c>
      <c r="JL881">
        <v>9</v>
      </c>
    </row>
    <row r="882" spans="1:272">
      <c r="A882" t="s">
        <v>39</v>
      </c>
      <c r="B882" t="s">
        <v>1</v>
      </c>
      <c r="C882" t="str">
        <f>"166101"</f>
        <v>166101</v>
      </c>
      <c r="D882" t="s">
        <v>38</v>
      </c>
      <c r="E882">
        <v>54</v>
      </c>
      <c r="F882">
        <v>1372</v>
      </c>
      <c r="G882">
        <v>1040</v>
      </c>
      <c r="H882">
        <v>294</v>
      </c>
      <c r="I882">
        <v>746</v>
      </c>
      <c r="J882">
        <v>1</v>
      </c>
      <c r="K882">
        <v>3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745</v>
      </c>
      <c r="T882">
        <v>0</v>
      </c>
      <c r="U882">
        <v>0</v>
      </c>
      <c r="V882">
        <v>745</v>
      </c>
      <c r="W882">
        <v>13</v>
      </c>
      <c r="X882">
        <v>8</v>
      </c>
      <c r="Y882">
        <v>5</v>
      </c>
      <c r="Z882">
        <v>0</v>
      </c>
      <c r="AA882">
        <v>732</v>
      </c>
      <c r="AB882">
        <v>200</v>
      </c>
      <c r="AC882">
        <v>16</v>
      </c>
      <c r="AD882">
        <v>42</v>
      </c>
      <c r="AE882">
        <v>96</v>
      </c>
      <c r="AF882">
        <v>21</v>
      </c>
      <c r="AG882">
        <v>0</v>
      </c>
      <c r="AH882">
        <v>0</v>
      </c>
      <c r="AI882">
        <v>3</v>
      </c>
      <c r="AJ882">
        <v>0</v>
      </c>
      <c r="AK882">
        <v>3</v>
      </c>
      <c r="AL882">
        <v>0</v>
      </c>
      <c r="AM882">
        <v>2</v>
      </c>
      <c r="AN882">
        <v>1</v>
      </c>
      <c r="AO882">
        <v>1</v>
      </c>
      <c r="AP882">
        <v>0</v>
      </c>
      <c r="AQ882">
        <v>4</v>
      </c>
      <c r="AR882">
        <v>0</v>
      </c>
      <c r="AS882">
        <v>1</v>
      </c>
      <c r="AT882">
        <v>3</v>
      </c>
      <c r="AU882">
        <v>0</v>
      </c>
      <c r="AV882">
        <v>1</v>
      </c>
      <c r="AW882">
        <v>0</v>
      </c>
      <c r="AX882">
        <v>2</v>
      </c>
      <c r="AY882">
        <v>1</v>
      </c>
      <c r="AZ882">
        <v>3</v>
      </c>
      <c r="BA882">
        <v>200</v>
      </c>
      <c r="BB882">
        <v>226</v>
      </c>
      <c r="BC882">
        <v>59</v>
      </c>
      <c r="BD882">
        <v>1</v>
      </c>
      <c r="BE882">
        <v>15</v>
      </c>
      <c r="BF882">
        <v>48</v>
      </c>
      <c r="BG882">
        <v>5</v>
      </c>
      <c r="BH882">
        <v>32</v>
      </c>
      <c r="BI882">
        <v>7</v>
      </c>
      <c r="BJ882">
        <v>5</v>
      </c>
      <c r="BK882">
        <v>24</v>
      </c>
      <c r="BL882">
        <v>1</v>
      </c>
      <c r="BM882">
        <v>2</v>
      </c>
      <c r="BN882">
        <v>1</v>
      </c>
      <c r="BO882">
        <v>10</v>
      </c>
      <c r="BP882">
        <v>2</v>
      </c>
      <c r="BQ882">
        <v>1</v>
      </c>
      <c r="BR882">
        <v>0</v>
      </c>
      <c r="BS882">
        <v>1</v>
      </c>
      <c r="BT882">
        <v>1</v>
      </c>
      <c r="BU882">
        <v>9</v>
      </c>
      <c r="BV882">
        <v>0</v>
      </c>
      <c r="BW882">
        <v>0</v>
      </c>
      <c r="BX882">
        <v>0</v>
      </c>
      <c r="BY882">
        <v>2</v>
      </c>
      <c r="BZ882">
        <v>226</v>
      </c>
      <c r="CA882">
        <v>28</v>
      </c>
      <c r="CB882">
        <v>10</v>
      </c>
      <c r="CC882">
        <v>7</v>
      </c>
      <c r="CD882">
        <v>1</v>
      </c>
      <c r="CE882">
        <v>1</v>
      </c>
      <c r="CF882">
        <v>0</v>
      </c>
      <c r="CG882">
        <v>1</v>
      </c>
      <c r="CH882">
        <v>1</v>
      </c>
      <c r="CI882">
        <v>1</v>
      </c>
      <c r="CJ882">
        <v>0</v>
      </c>
      <c r="CK882">
        <v>0</v>
      </c>
      <c r="CL882">
        <v>0</v>
      </c>
      <c r="CM882">
        <v>0</v>
      </c>
      <c r="CN882">
        <v>1</v>
      </c>
      <c r="CO882">
        <v>5</v>
      </c>
      <c r="CP882">
        <v>28</v>
      </c>
      <c r="CQ882">
        <v>34</v>
      </c>
      <c r="CR882">
        <v>19</v>
      </c>
      <c r="CS882">
        <v>6</v>
      </c>
      <c r="CT882">
        <v>1</v>
      </c>
      <c r="CU882">
        <v>0</v>
      </c>
      <c r="CV882">
        <v>1</v>
      </c>
      <c r="CW882">
        <v>2</v>
      </c>
      <c r="CX882">
        <v>0</v>
      </c>
      <c r="CY882">
        <v>1</v>
      </c>
      <c r="CZ882">
        <v>2</v>
      </c>
      <c r="DA882">
        <v>0</v>
      </c>
      <c r="DB882">
        <v>0</v>
      </c>
      <c r="DC882">
        <v>1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1</v>
      </c>
      <c r="DP882">
        <v>34</v>
      </c>
      <c r="DQ882">
        <v>12</v>
      </c>
      <c r="DR882">
        <v>4</v>
      </c>
      <c r="DS882">
        <v>1</v>
      </c>
      <c r="DT882">
        <v>0</v>
      </c>
      <c r="DU882">
        <v>2</v>
      </c>
      <c r="DV882">
        <v>2</v>
      </c>
      <c r="DW882">
        <v>0</v>
      </c>
      <c r="DX882">
        <v>0</v>
      </c>
      <c r="DY882">
        <v>1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1</v>
      </c>
      <c r="EL882">
        <v>1</v>
      </c>
      <c r="EM882">
        <v>0</v>
      </c>
      <c r="EN882">
        <v>0</v>
      </c>
      <c r="EO882">
        <v>0</v>
      </c>
      <c r="EP882">
        <v>12</v>
      </c>
      <c r="EQ882">
        <v>70</v>
      </c>
      <c r="ER882">
        <v>22</v>
      </c>
      <c r="ES882">
        <v>27</v>
      </c>
      <c r="ET882">
        <v>3</v>
      </c>
      <c r="EU882">
        <v>1</v>
      </c>
      <c r="EV882">
        <v>2</v>
      </c>
      <c r="EW882">
        <v>0</v>
      </c>
      <c r="EX882">
        <v>0</v>
      </c>
      <c r="EY882">
        <v>0</v>
      </c>
      <c r="EZ882">
        <v>0</v>
      </c>
      <c r="FA882">
        <v>2</v>
      </c>
      <c r="FB882">
        <v>2</v>
      </c>
      <c r="FC882">
        <v>0</v>
      </c>
      <c r="FD882">
        <v>2</v>
      </c>
      <c r="FE882">
        <v>1</v>
      </c>
      <c r="FF882">
        <v>0</v>
      </c>
      <c r="FG882">
        <v>0</v>
      </c>
      <c r="FH882">
        <v>2</v>
      </c>
      <c r="FI882">
        <v>0</v>
      </c>
      <c r="FJ882">
        <v>0</v>
      </c>
      <c r="FK882">
        <v>2</v>
      </c>
      <c r="FL882">
        <v>0</v>
      </c>
      <c r="FM882">
        <v>4</v>
      </c>
      <c r="FN882">
        <v>70</v>
      </c>
      <c r="FO882">
        <v>73</v>
      </c>
      <c r="FP882">
        <v>25</v>
      </c>
      <c r="FQ882">
        <v>5</v>
      </c>
      <c r="FR882">
        <v>2</v>
      </c>
      <c r="FS882">
        <v>6</v>
      </c>
      <c r="FT882">
        <v>3</v>
      </c>
      <c r="FU882">
        <v>9</v>
      </c>
      <c r="FV882">
        <v>0</v>
      </c>
      <c r="FW882">
        <v>0</v>
      </c>
      <c r="FX882">
        <v>2</v>
      </c>
      <c r="FY882">
        <v>0</v>
      </c>
      <c r="FZ882">
        <v>0</v>
      </c>
      <c r="GA882">
        <v>0</v>
      </c>
      <c r="GB882">
        <v>1</v>
      </c>
      <c r="GC882">
        <v>5</v>
      </c>
      <c r="GD882">
        <v>0</v>
      </c>
      <c r="GE882">
        <v>4</v>
      </c>
      <c r="GF882">
        <v>5</v>
      </c>
      <c r="GG882">
        <v>1</v>
      </c>
      <c r="GH882">
        <v>1</v>
      </c>
      <c r="GI882">
        <v>0</v>
      </c>
      <c r="GJ882">
        <v>2</v>
      </c>
      <c r="GK882">
        <v>0</v>
      </c>
      <c r="GL882">
        <v>0</v>
      </c>
      <c r="GM882">
        <v>2</v>
      </c>
      <c r="GN882">
        <v>73</v>
      </c>
      <c r="GO882">
        <v>73</v>
      </c>
      <c r="GP882">
        <v>42</v>
      </c>
      <c r="GQ882">
        <v>8</v>
      </c>
      <c r="GR882">
        <v>3</v>
      </c>
      <c r="GS882">
        <v>1</v>
      </c>
      <c r="GT882">
        <v>5</v>
      </c>
      <c r="GU882">
        <v>0</v>
      </c>
      <c r="GV882">
        <v>8</v>
      </c>
      <c r="GW882">
        <v>0</v>
      </c>
      <c r="GX882">
        <v>1</v>
      </c>
      <c r="GY882">
        <v>0</v>
      </c>
      <c r="GZ882">
        <v>1</v>
      </c>
      <c r="HA882">
        <v>0</v>
      </c>
      <c r="HB882">
        <v>2</v>
      </c>
      <c r="HC882">
        <v>1</v>
      </c>
      <c r="HD882">
        <v>0</v>
      </c>
      <c r="HE882">
        <v>0</v>
      </c>
      <c r="HF882">
        <v>1</v>
      </c>
      <c r="HG882">
        <v>0</v>
      </c>
      <c r="HH882">
        <v>73</v>
      </c>
      <c r="HI882">
        <v>6</v>
      </c>
      <c r="HJ882">
        <v>2</v>
      </c>
      <c r="HK882">
        <v>0</v>
      </c>
      <c r="HL882">
        <v>1</v>
      </c>
      <c r="HM882">
        <v>2</v>
      </c>
      <c r="HN882">
        <v>0</v>
      </c>
      <c r="HO882">
        <v>0</v>
      </c>
      <c r="HP882">
        <v>1</v>
      </c>
      <c r="HQ882">
        <v>0</v>
      </c>
      <c r="HR882">
        <v>0</v>
      </c>
      <c r="HS882">
        <v>0</v>
      </c>
      <c r="HT882">
        <v>0</v>
      </c>
      <c r="HU882">
        <v>0</v>
      </c>
      <c r="HV882">
        <v>6</v>
      </c>
      <c r="HW882">
        <v>1</v>
      </c>
      <c r="HX882">
        <v>0</v>
      </c>
      <c r="HY882">
        <v>0</v>
      </c>
      <c r="HZ882">
        <v>0</v>
      </c>
      <c r="IA882">
        <v>0</v>
      </c>
      <c r="IB882">
        <v>0</v>
      </c>
      <c r="IC882">
        <v>0</v>
      </c>
      <c r="ID882">
        <v>0</v>
      </c>
      <c r="IE882">
        <v>0</v>
      </c>
      <c r="IF882">
        <v>0</v>
      </c>
      <c r="IG882">
        <v>0</v>
      </c>
      <c r="IH882">
        <v>1</v>
      </c>
      <c r="II882">
        <v>0</v>
      </c>
      <c r="IJ882">
        <v>0</v>
      </c>
      <c r="IK882">
        <v>0</v>
      </c>
      <c r="IL882">
        <v>1</v>
      </c>
      <c r="IM882">
        <v>9</v>
      </c>
      <c r="IN882">
        <v>4</v>
      </c>
      <c r="IO882">
        <v>1</v>
      </c>
      <c r="IP882">
        <v>0</v>
      </c>
      <c r="IQ882">
        <v>0</v>
      </c>
      <c r="IR882">
        <v>0</v>
      </c>
      <c r="IS882">
        <v>0</v>
      </c>
      <c r="IT882">
        <v>0</v>
      </c>
      <c r="IU882">
        <v>0</v>
      </c>
      <c r="IV882">
        <v>0</v>
      </c>
      <c r="IW882">
        <v>1</v>
      </c>
      <c r="IX882">
        <v>1</v>
      </c>
      <c r="IY882">
        <v>0</v>
      </c>
      <c r="IZ882">
        <v>0</v>
      </c>
      <c r="JA882">
        <v>0</v>
      </c>
      <c r="JB882">
        <v>0</v>
      </c>
      <c r="JC882">
        <v>0</v>
      </c>
      <c r="JD882">
        <v>0</v>
      </c>
      <c r="JE882">
        <v>0</v>
      </c>
      <c r="JF882">
        <v>0</v>
      </c>
      <c r="JG882">
        <v>0</v>
      </c>
      <c r="JH882">
        <v>0</v>
      </c>
      <c r="JI882">
        <v>0</v>
      </c>
      <c r="JJ882">
        <v>0</v>
      </c>
      <c r="JK882">
        <v>2</v>
      </c>
      <c r="JL882">
        <v>9</v>
      </c>
    </row>
    <row r="883" spans="1:272">
      <c r="A883" t="s">
        <v>37</v>
      </c>
      <c r="B883" t="s">
        <v>1</v>
      </c>
      <c r="C883" t="str">
        <f>"166101"</f>
        <v>166101</v>
      </c>
      <c r="D883" t="s">
        <v>36</v>
      </c>
      <c r="E883">
        <v>55</v>
      </c>
      <c r="F883">
        <v>1535</v>
      </c>
      <c r="G883">
        <v>1180</v>
      </c>
      <c r="H883">
        <v>199</v>
      </c>
      <c r="I883">
        <v>981</v>
      </c>
      <c r="J883">
        <v>0</v>
      </c>
      <c r="K883">
        <v>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980</v>
      </c>
      <c r="T883">
        <v>0</v>
      </c>
      <c r="U883">
        <v>0</v>
      </c>
      <c r="V883">
        <v>980</v>
      </c>
      <c r="W883">
        <v>11</v>
      </c>
      <c r="X883">
        <v>6</v>
      </c>
      <c r="Y883">
        <v>5</v>
      </c>
      <c r="Z883">
        <v>0</v>
      </c>
      <c r="AA883">
        <v>969</v>
      </c>
      <c r="AB883">
        <v>218</v>
      </c>
      <c r="AC883">
        <v>27</v>
      </c>
      <c r="AD883">
        <v>46</v>
      </c>
      <c r="AE883">
        <v>98</v>
      </c>
      <c r="AF883">
        <v>21</v>
      </c>
      <c r="AG883">
        <v>0</v>
      </c>
      <c r="AH883">
        <v>11</v>
      </c>
      <c r="AI883">
        <v>0</v>
      </c>
      <c r="AJ883">
        <v>0</v>
      </c>
      <c r="AK883">
        <v>1</v>
      </c>
      <c r="AL883">
        <v>0</v>
      </c>
      <c r="AM883">
        <v>0</v>
      </c>
      <c r="AN883">
        <v>5</v>
      </c>
      <c r="AO883">
        <v>0</v>
      </c>
      <c r="AP883">
        <v>1</v>
      </c>
      <c r="AQ883">
        <v>0</v>
      </c>
      <c r="AR883">
        <v>1</v>
      </c>
      <c r="AS883">
        <v>2</v>
      </c>
      <c r="AT883">
        <v>0</v>
      </c>
      <c r="AU883">
        <v>1</v>
      </c>
      <c r="AV883">
        <v>0</v>
      </c>
      <c r="AW883">
        <v>0</v>
      </c>
      <c r="AX883">
        <v>1</v>
      </c>
      <c r="AY883">
        <v>1</v>
      </c>
      <c r="AZ883">
        <v>2</v>
      </c>
      <c r="BA883">
        <v>218</v>
      </c>
      <c r="BB883">
        <v>341</v>
      </c>
      <c r="BC883">
        <v>91</v>
      </c>
      <c r="BD883">
        <v>6</v>
      </c>
      <c r="BE883">
        <v>21</v>
      </c>
      <c r="BF883">
        <v>77</v>
      </c>
      <c r="BG883">
        <v>8</v>
      </c>
      <c r="BH883">
        <v>54</v>
      </c>
      <c r="BI883">
        <v>3</v>
      </c>
      <c r="BJ883">
        <v>9</v>
      </c>
      <c r="BK883">
        <v>29</v>
      </c>
      <c r="BL883">
        <v>5</v>
      </c>
      <c r="BM883">
        <v>0</v>
      </c>
      <c r="BN883">
        <v>3</v>
      </c>
      <c r="BO883">
        <v>15</v>
      </c>
      <c r="BP883">
        <v>2</v>
      </c>
      <c r="BQ883">
        <v>1</v>
      </c>
      <c r="BR883">
        <v>1</v>
      </c>
      <c r="BS883">
        <v>0</v>
      </c>
      <c r="BT883">
        <v>0</v>
      </c>
      <c r="BU883">
        <v>5</v>
      </c>
      <c r="BV883">
        <v>1</v>
      </c>
      <c r="BW883">
        <v>1</v>
      </c>
      <c r="BX883">
        <v>5</v>
      </c>
      <c r="BY883">
        <v>4</v>
      </c>
      <c r="BZ883">
        <v>341</v>
      </c>
      <c r="CA883">
        <v>37</v>
      </c>
      <c r="CB883">
        <v>22</v>
      </c>
      <c r="CC883">
        <v>6</v>
      </c>
      <c r="CD883">
        <v>2</v>
      </c>
      <c r="CE883">
        <v>1</v>
      </c>
      <c r="CF883">
        <v>2</v>
      </c>
      <c r="CG883">
        <v>0</v>
      </c>
      <c r="CH883">
        <v>1</v>
      </c>
      <c r="CI883">
        <v>1</v>
      </c>
      <c r="CJ883">
        <v>1</v>
      </c>
      <c r="CK883">
        <v>0</v>
      </c>
      <c r="CL883">
        <v>0</v>
      </c>
      <c r="CM883">
        <v>0</v>
      </c>
      <c r="CN883">
        <v>0</v>
      </c>
      <c r="CO883">
        <v>1</v>
      </c>
      <c r="CP883">
        <v>37</v>
      </c>
      <c r="CQ883">
        <v>30</v>
      </c>
      <c r="CR883">
        <v>15</v>
      </c>
      <c r="CS883">
        <v>0</v>
      </c>
      <c r="CT883">
        <v>1</v>
      </c>
      <c r="CU883">
        <v>0</v>
      </c>
      <c r="CV883">
        <v>0</v>
      </c>
      <c r="CW883">
        <v>5</v>
      </c>
      <c r="CX883">
        <v>0</v>
      </c>
      <c r="CY883">
        <v>0</v>
      </c>
      <c r="CZ883">
        <v>1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1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7</v>
      </c>
      <c r="DP883">
        <v>30</v>
      </c>
      <c r="DQ883">
        <v>18</v>
      </c>
      <c r="DR883">
        <v>2</v>
      </c>
      <c r="DS883">
        <v>1</v>
      </c>
      <c r="DT883">
        <v>1</v>
      </c>
      <c r="DU883">
        <v>3</v>
      </c>
      <c r="DV883">
        <v>2</v>
      </c>
      <c r="DW883">
        <v>0</v>
      </c>
      <c r="DX883">
        <v>0</v>
      </c>
      <c r="DY883">
        <v>0</v>
      </c>
      <c r="DZ883">
        <v>1</v>
      </c>
      <c r="EA883">
        <v>0</v>
      </c>
      <c r="EB883">
        <v>0</v>
      </c>
      <c r="EC883">
        <v>0</v>
      </c>
      <c r="ED883">
        <v>3</v>
      </c>
      <c r="EE883">
        <v>0</v>
      </c>
      <c r="EF883">
        <v>1</v>
      </c>
      <c r="EG883">
        <v>1</v>
      </c>
      <c r="EH883">
        <v>0</v>
      </c>
      <c r="EI883">
        <v>1</v>
      </c>
      <c r="EJ883">
        <v>0</v>
      </c>
      <c r="EK883">
        <v>0</v>
      </c>
      <c r="EL883">
        <v>1</v>
      </c>
      <c r="EM883">
        <v>1</v>
      </c>
      <c r="EN883">
        <v>0</v>
      </c>
      <c r="EO883">
        <v>0</v>
      </c>
      <c r="EP883">
        <v>18</v>
      </c>
      <c r="EQ883">
        <v>130</v>
      </c>
      <c r="ER883">
        <v>24</v>
      </c>
      <c r="ES883">
        <v>56</v>
      </c>
      <c r="ET883">
        <v>17</v>
      </c>
      <c r="EU883">
        <v>2</v>
      </c>
      <c r="EV883">
        <v>3</v>
      </c>
      <c r="EW883">
        <v>2</v>
      </c>
      <c r="EX883">
        <v>1</v>
      </c>
      <c r="EY883">
        <v>0</v>
      </c>
      <c r="EZ883">
        <v>0</v>
      </c>
      <c r="FA883">
        <v>0</v>
      </c>
      <c r="FB883">
        <v>4</v>
      </c>
      <c r="FC883">
        <v>0</v>
      </c>
      <c r="FD883">
        <v>2</v>
      </c>
      <c r="FE883">
        <v>0</v>
      </c>
      <c r="FF883">
        <v>0</v>
      </c>
      <c r="FG883">
        <v>0</v>
      </c>
      <c r="FH883">
        <v>0</v>
      </c>
      <c r="FI883">
        <v>0</v>
      </c>
      <c r="FJ883">
        <v>1</v>
      </c>
      <c r="FK883">
        <v>1</v>
      </c>
      <c r="FL883">
        <v>0</v>
      </c>
      <c r="FM883">
        <v>17</v>
      </c>
      <c r="FN883">
        <v>130</v>
      </c>
      <c r="FO883">
        <v>85</v>
      </c>
      <c r="FP883">
        <v>40</v>
      </c>
      <c r="FQ883">
        <v>2</v>
      </c>
      <c r="FR883">
        <v>7</v>
      </c>
      <c r="FS883">
        <v>4</v>
      </c>
      <c r="FT883">
        <v>6</v>
      </c>
      <c r="FU883">
        <v>6</v>
      </c>
      <c r="FV883">
        <v>4</v>
      </c>
      <c r="FW883">
        <v>2</v>
      </c>
      <c r="FX883">
        <v>3</v>
      </c>
      <c r="FY883">
        <v>0</v>
      </c>
      <c r="FZ883">
        <v>0</v>
      </c>
      <c r="GA883">
        <v>1</v>
      </c>
      <c r="GB883">
        <v>0</v>
      </c>
      <c r="GC883">
        <v>0</v>
      </c>
      <c r="GD883">
        <v>1</v>
      </c>
      <c r="GE883">
        <v>0</v>
      </c>
      <c r="GF883">
        <v>2</v>
      </c>
      <c r="GG883">
        <v>1</v>
      </c>
      <c r="GH883">
        <v>0</v>
      </c>
      <c r="GI883">
        <v>1</v>
      </c>
      <c r="GJ883">
        <v>0</v>
      </c>
      <c r="GK883">
        <v>1</v>
      </c>
      <c r="GL883">
        <v>0</v>
      </c>
      <c r="GM883">
        <v>4</v>
      </c>
      <c r="GN883">
        <v>85</v>
      </c>
      <c r="GO883">
        <v>96</v>
      </c>
      <c r="GP883">
        <v>64</v>
      </c>
      <c r="GQ883">
        <v>9</v>
      </c>
      <c r="GR883">
        <v>4</v>
      </c>
      <c r="GS883">
        <v>0</v>
      </c>
      <c r="GT883">
        <v>2</v>
      </c>
      <c r="GU883">
        <v>1</v>
      </c>
      <c r="GV883">
        <v>8</v>
      </c>
      <c r="GW883">
        <v>2</v>
      </c>
      <c r="GX883">
        <v>0</v>
      </c>
      <c r="GY883">
        <v>0</v>
      </c>
      <c r="GZ883">
        <v>0</v>
      </c>
      <c r="HA883">
        <v>0</v>
      </c>
      <c r="HB883">
        <v>0</v>
      </c>
      <c r="HC883">
        <v>1</v>
      </c>
      <c r="HD883">
        <v>0</v>
      </c>
      <c r="HE883">
        <v>0</v>
      </c>
      <c r="HF883">
        <v>1</v>
      </c>
      <c r="HG883">
        <v>4</v>
      </c>
      <c r="HH883">
        <v>96</v>
      </c>
      <c r="HI883">
        <v>6</v>
      </c>
      <c r="HJ883">
        <v>3</v>
      </c>
      <c r="HK883">
        <v>0</v>
      </c>
      <c r="HL883">
        <v>1</v>
      </c>
      <c r="HM883">
        <v>0</v>
      </c>
      <c r="HN883">
        <v>0</v>
      </c>
      <c r="HO883">
        <v>0</v>
      </c>
      <c r="HP883">
        <v>0</v>
      </c>
      <c r="HQ883">
        <v>0</v>
      </c>
      <c r="HR883">
        <v>0</v>
      </c>
      <c r="HS883">
        <v>0</v>
      </c>
      <c r="HT883">
        <v>0</v>
      </c>
      <c r="HU883">
        <v>2</v>
      </c>
      <c r="HV883">
        <v>6</v>
      </c>
      <c r="HW883">
        <v>2</v>
      </c>
      <c r="HX883">
        <v>0</v>
      </c>
      <c r="HY883">
        <v>2</v>
      </c>
      <c r="HZ883">
        <v>0</v>
      </c>
      <c r="IA883">
        <v>0</v>
      </c>
      <c r="IB883">
        <v>0</v>
      </c>
      <c r="IC883">
        <v>0</v>
      </c>
      <c r="ID883">
        <v>0</v>
      </c>
      <c r="IE883">
        <v>0</v>
      </c>
      <c r="IF883">
        <v>0</v>
      </c>
      <c r="IG883">
        <v>0</v>
      </c>
      <c r="IH883">
        <v>0</v>
      </c>
      <c r="II883">
        <v>0</v>
      </c>
      <c r="IJ883">
        <v>0</v>
      </c>
      <c r="IK883">
        <v>0</v>
      </c>
      <c r="IL883">
        <v>2</v>
      </c>
      <c r="IM883">
        <v>6</v>
      </c>
      <c r="IN883">
        <v>4</v>
      </c>
      <c r="IO883">
        <v>1</v>
      </c>
      <c r="IP883">
        <v>0</v>
      </c>
      <c r="IQ883">
        <v>0</v>
      </c>
      <c r="IR883">
        <v>0</v>
      </c>
      <c r="IS883">
        <v>0</v>
      </c>
      <c r="IT883">
        <v>0</v>
      </c>
      <c r="IU883">
        <v>0</v>
      </c>
      <c r="IV883">
        <v>0</v>
      </c>
      <c r="IW883">
        <v>0</v>
      </c>
      <c r="IX883">
        <v>0</v>
      </c>
      <c r="IY883">
        <v>0</v>
      </c>
      <c r="IZ883">
        <v>0</v>
      </c>
      <c r="JA883">
        <v>0</v>
      </c>
      <c r="JB883">
        <v>0</v>
      </c>
      <c r="JC883">
        <v>0</v>
      </c>
      <c r="JD883">
        <v>0</v>
      </c>
      <c r="JE883">
        <v>0</v>
      </c>
      <c r="JF883">
        <v>0</v>
      </c>
      <c r="JG883">
        <v>0</v>
      </c>
      <c r="JH883">
        <v>1</v>
      </c>
      <c r="JI883">
        <v>0</v>
      </c>
      <c r="JJ883">
        <v>0</v>
      </c>
      <c r="JK883">
        <v>0</v>
      </c>
      <c r="JL883">
        <v>6</v>
      </c>
    </row>
    <row r="884" spans="1:272">
      <c r="A884" t="s">
        <v>35</v>
      </c>
      <c r="B884" t="s">
        <v>1</v>
      </c>
      <c r="C884" t="str">
        <f>"166101"</f>
        <v>166101</v>
      </c>
      <c r="D884" t="s">
        <v>34</v>
      </c>
      <c r="E884">
        <v>56</v>
      </c>
      <c r="F884">
        <v>980</v>
      </c>
      <c r="G884">
        <v>750</v>
      </c>
      <c r="H884">
        <v>198</v>
      </c>
      <c r="I884">
        <v>552</v>
      </c>
      <c r="J884">
        <v>0</v>
      </c>
      <c r="K884">
        <v>7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552</v>
      </c>
      <c r="T884">
        <v>0</v>
      </c>
      <c r="U884">
        <v>0</v>
      </c>
      <c r="V884">
        <v>552</v>
      </c>
      <c r="W884">
        <v>6</v>
      </c>
      <c r="X884">
        <v>6</v>
      </c>
      <c r="Y884">
        <v>0</v>
      </c>
      <c r="Z884">
        <v>0</v>
      </c>
      <c r="AA884">
        <v>546</v>
      </c>
      <c r="AB884">
        <v>136</v>
      </c>
      <c r="AC884">
        <v>14</v>
      </c>
      <c r="AD884">
        <v>27</v>
      </c>
      <c r="AE884">
        <v>52</v>
      </c>
      <c r="AF884">
        <v>16</v>
      </c>
      <c r="AG884">
        <v>0</v>
      </c>
      <c r="AH884">
        <v>9</v>
      </c>
      <c r="AI884">
        <v>2</v>
      </c>
      <c r="AJ884">
        <v>1</v>
      </c>
      <c r="AK884">
        <v>2</v>
      </c>
      <c r="AL884">
        <v>1</v>
      </c>
      <c r="AM884">
        <v>1</v>
      </c>
      <c r="AN884">
        <v>0</v>
      </c>
      <c r="AO884">
        <v>0</v>
      </c>
      <c r="AP884">
        <v>0</v>
      </c>
      <c r="AQ884">
        <v>3</v>
      </c>
      <c r="AR884">
        <v>0</v>
      </c>
      <c r="AS884">
        <v>2</v>
      </c>
      <c r="AT884">
        <v>2</v>
      </c>
      <c r="AU884">
        <v>0</v>
      </c>
      <c r="AV884">
        <v>1</v>
      </c>
      <c r="AW884">
        <v>1</v>
      </c>
      <c r="AX884">
        <v>0</v>
      </c>
      <c r="AY884">
        <v>0</v>
      </c>
      <c r="AZ884">
        <v>2</v>
      </c>
      <c r="BA884">
        <v>136</v>
      </c>
      <c r="BB884">
        <v>161</v>
      </c>
      <c r="BC884">
        <v>26</v>
      </c>
      <c r="BD884">
        <v>5</v>
      </c>
      <c r="BE884">
        <v>17</v>
      </c>
      <c r="BF884">
        <v>48</v>
      </c>
      <c r="BG884">
        <v>8</v>
      </c>
      <c r="BH884">
        <v>17</v>
      </c>
      <c r="BI884">
        <v>3</v>
      </c>
      <c r="BJ884">
        <v>0</v>
      </c>
      <c r="BK884">
        <v>18</v>
      </c>
      <c r="BL884">
        <v>4</v>
      </c>
      <c r="BM884">
        <v>0</v>
      </c>
      <c r="BN884">
        <v>5</v>
      </c>
      <c r="BO884">
        <v>1</v>
      </c>
      <c r="BP884">
        <v>0</v>
      </c>
      <c r="BQ884">
        <v>2</v>
      </c>
      <c r="BR884">
        <v>1</v>
      </c>
      <c r="BS884">
        <v>0</v>
      </c>
      <c r="BT884">
        <v>1</v>
      </c>
      <c r="BU884">
        <v>2</v>
      </c>
      <c r="BV884">
        <v>0</v>
      </c>
      <c r="BW884">
        <v>3</v>
      </c>
      <c r="BX884">
        <v>0</v>
      </c>
      <c r="BY884">
        <v>0</v>
      </c>
      <c r="BZ884">
        <v>161</v>
      </c>
      <c r="CA884">
        <v>19</v>
      </c>
      <c r="CB884">
        <v>8</v>
      </c>
      <c r="CC884">
        <v>1</v>
      </c>
      <c r="CD884">
        <v>1</v>
      </c>
      <c r="CE884">
        <v>0</v>
      </c>
      <c r="CF884">
        <v>1</v>
      </c>
      <c r="CG884">
        <v>2</v>
      </c>
      <c r="CH884">
        <v>5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1</v>
      </c>
      <c r="CP884">
        <v>19</v>
      </c>
      <c r="CQ884">
        <v>23</v>
      </c>
      <c r="CR884">
        <v>14</v>
      </c>
      <c r="CS884">
        <v>0</v>
      </c>
      <c r="CT884">
        <v>2</v>
      </c>
      <c r="CU884">
        <v>0</v>
      </c>
      <c r="CV884">
        <v>2</v>
      </c>
      <c r="CW884">
        <v>0</v>
      </c>
      <c r="CX884">
        <v>2</v>
      </c>
      <c r="CY884">
        <v>1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1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1</v>
      </c>
      <c r="DP884">
        <v>23</v>
      </c>
      <c r="DQ884">
        <v>10</v>
      </c>
      <c r="DR884">
        <v>1</v>
      </c>
      <c r="DS884">
        <v>1</v>
      </c>
      <c r="DT884">
        <v>2</v>
      </c>
      <c r="DU884">
        <v>2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3</v>
      </c>
      <c r="EE884">
        <v>0</v>
      </c>
      <c r="EF884">
        <v>1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0</v>
      </c>
      <c r="EP884">
        <v>10</v>
      </c>
      <c r="EQ884">
        <v>89</v>
      </c>
      <c r="ER884">
        <v>25</v>
      </c>
      <c r="ES884">
        <v>43</v>
      </c>
      <c r="ET884">
        <v>1</v>
      </c>
      <c r="EU884">
        <v>1</v>
      </c>
      <c r="EV884">
        <v>0</v>
      </c>
      <c r="EW884">
        <v>0</v>
      </c>
      <c r="EX884">
        <v>1</v>
      </c>
      <c r="EY884">
        <v>0</v>
      </c>
      <c r="EZ884">
        <v>1</v>
      </c>
      <c r="FA884">
        <v>1</v>
      </c>
      <c r="FB884">
        <v>3</v>
      </c>
      <c r="FC884">
        <v>1</v>
      </c>
      <c r="FD884">
        <v>0</v>
      </c>
      <c r="FE884">
        <v>1</v>
      </c>
      <c r="FF884">
        <v>0</v>
      </c>
      <c r="FG884">
        <v>0</v>
      </c>
      <c r="FH884">
        <v>0</v>
      </c>
      <c r="FI884">
        <v>0</v>
      </c>
      <c r="FJ884">
        <v>0</v>
      </c>
      <c r="FK884">
        <v>0</v>
      </c>
      <c r="FL884">
        <v>0</v>
      </c>
      <c r="FM884">
        <v>11</v>
      </c>
      <c r="FN884">
        <v>89</v>
      </c>
      <c r="FO884">
        <v>41</v>
      </c>
      <c r="FP884">
        <v>25</v>
      </c>
      <c r="FQ884">
        <v>2</v>
      </c>
      <c r="FR884">
        <v>3</v>
      </c>
      <c r="FS884">
        <v>3</v>
      </c>
      <c r="FT884">
        <v>0</v>
      </c>
      <c r="FU884">
        <v>2</v>
      </c>
      <c r="FV884">
        <v>0</v>
      </c>
      <c r="FW884">
        <v>0</v>
      </c>
      <c r="FX884">
        <v>1</v>
      </c>
      <c r="FY884">
        <v>1</v>
      </c>
      <c r="FZ884">
        <v>0</v>
      </c>
      <c r="GA884">
        <v>0</v>
      </c>
      <c r="GB884">
        <v>0</v>
      </c>
      <c r="GC884">
        <v>0</v>
      </c>
      <c r="GD884">
        <v>2</v>
      </c>
      <c r="GE884">
        <v>0</v>
      </c>
      <c r="GF884">
        <v>1</v>
      </c>
      <c r="GG884">
        <v>0</v>
      </c>
      <c r="GH884">
        <v>0</v>
      </c>
      <c r="GI884">
        <v>0</v>
      </c>
      <c r="GJ884">
        <v>0</v>
      </c>
      <c r="GK884">
        <v>0</v>
      </c>
      <c r="GL884">
        <v>0</v>
      </c>
      <c r="GM884">
        <v>1</v>
      </c>
      <c r="GN884">
        <v>41</v>
      </c>
      <c r="GO884">
        <v>53</v>
      </c>
      <c r="GP884">
        <v>26</v>
      </c>
      <c r="GQ884">
        <v>10</v>
      </c>
      <c r="GR884">
        <v>1</v>
      </c>
      <c r="GS884">
        <v>0</v>
      </c>
      <c r="GT884">
        <v>6</v>
      </c>
      <c r="GU884">
        <v>1</v>
      </c>
      <c r="GV884">
        <v>1</v>
      </c>
      <c r="GW884">
        <v>1</v>
      </c>
      <c r="GX884">
        <v>1</v>
      </c>
      <c r="GY884">
        <v>0</v>
      </c>
      <c r="GZ884">
        <v>0</v>
      </c>
      <c r="HA884">
        <v>0</v>
      </c>
      <c r="HB884">
        <v>1</v>
      </c>
      <c r="HC884">
        <v>0</v>
      </c>
      <c r="HD884">
        <v>2</v>
      </c>
      <c r="HE884">
        <v>0</v>
      </c>
      <c r="HF884">
        <v>1</v>
      </c>
      <c r="HG884">
        <v>2</v>
      </c>
      <c r="HH884">
        <v>53</v>
      </c>
      <c r="HI884">
        <v>7</v>
      </c>
      <c r="HJ884">
        <v>2</v>
      </c>
      <c r="HK884">
        <v>2</v>
      </c>
      <c r="HL884">
        <v>0</v>
      </c>
      <c r="HM884">
        <v>1</v>
      </c>
      <c r="HN884">
        <v>0</v>
      </c>
      <c r="HO884">
        <v>0</v>
      </c>
      <c r="HP884">
        <v>0</v>
      </c>
      <c r="HQ884">
        <v>1</v>
      </c>
      <c r="HR884">
        <v>0</v>
      </c>
      <c r="HS884">
        <v>1</v>
      </c>
      <c r="HT884">
        <v>0</v>
      </c>
      <c r="HU884">
        <v>0</v>
      </c>
      <c r="HV884">
        <v>7</v>
      </c>
      <c r="HW884">
        <v>1</v>
      </c>
      <c r="HX884">
        <v>1</v>
      </c>
      <c r="HY884">
        <v>0</v>
      </c>
      <c r="HZ884">
        <v>0</v>
      </c>
      <c r="IA884">
        <v>0</v>
      </c>
      <c r="IB884">
        <v>0</v>
      </c>
      <c r="IC884">
        <v>0</v>
      </c>
      <c r="ID884">
        <v>0</v>
      </c>
      <c r="IE884">
        <v>0</v>
      </c>
      <c r="IF884">
        <v>0</v>
      </c>
      <c r="IG884">
        <v>0</v>
      </c>
      <c r="IH884">
        <v>0</v>
      </c>
      <c r="II884">
        <v>0</v>
      </c>
      <c r="IJ884">
        <v>0</v>
      </c>
      <c r="IK884">
        <v>0</v>
      </c>
      <c r="IL884">
        <v>1</v>
      </c>
      <c r="IM884">
        <v>6</v>
      </c>
      <c r="IN884">
        <v>2</v>
      </c>
      <c r="IO884">
        <v>2</v>
      </c>
      <c r="IP884">
        <v>1</v>
      </c>
      <c r="IQ884">
        <v>1</v>
      </c>
      <c r="IR884">
        <v>0</v>
      </c>
      <c r="IS884">
        <v>0</v>
      </c>
      <c r="IT884">
        <v>0</v>
      </c>
      <c r="IU884">
        <v>0</v>
      </c>
      <c r="IV884">
        <v>0</v>
      </c>
      <c r="IW884">
        <v>0</v>
      </c>
      <c r="IX884">
        <v>0</v>
      </c>
      <c r="IY884">
        <v>0</v>
      </c>
      <c r="IZ884">
        <v>0</v>
      </c>
      <c r="JA884">
        <v>0</v>
      </c>
      <c r="JB884">
        <v>0</v>
      </c>
      <c r="JC884">
        <v>0</v>
      </c>
      <c r="JD884">
        <v>0</v>
      </c>
      <c r="JE884">
        <v>0</v>
      </c>
      <c r="JF884">
        <v>0</v>
      </c>
      <c r="JG884">
        <v>0</v>
      </c>
      <c r="JH884">
        <v>0</v>
      </c>
      <c r="JI884">
        <v>0</v>
      </c>
      <c r="JJ884">
        <v>0</v>
      </c>
      <c r="JK884">
        <v>0</v>
      </c>
      <c r="JL884">
        <v>6</v>
      </c>
    </row>
    <row r="885" spans="1:272">
      <c r="A885" t="s">
        <v>33</v>
      </c>
      <c r="B885" t="s">
        <v>1</v>
      </c>
      <c r="C885" t="str">
        <f>"166101"</f>
        <v>166101</v>
      </c>
      <c r="D885" t="s">
        <v>32</v>
      </c>
      <c r="E885">
        <v>57</v>
      </c>
      <c r="F885">
        <v>1878</v>
      </c>
      <c r="G885">
        <v>1380</v>
      </c>
      <c r="H885">
        <v>319</v>
      </c>
      <c r="I885">
        <v>1061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1061</v>
      </c>
      <c r="T885">
        <v>0</v>
      </c>
      <c r="U885">
        <v>0</v>
      </c>
      <c r="V885">
        <v>1061</v>
      </c>
      <c r="W885">
        <v>10</v>
      </c>
      <c r="X885">
        <v>7</v>
      </c>
      <c r="Y885">
        <v>3</v>
      </c>
      <c r="Z885">
        <v>0</v>
      </c>
      <c r="AA885">
        <v>1051</v>
      </c>
      <c r="AB885">
        <v>242</v>
      </c>
      <c r="AC885">
        <v>14</v>
      </c>
      <c r="AD885">
        <v>43</v>
      </c>
      <c r="AE885">
        <v>137</v>
      </c>
      <c r="AF885">
        <v>18</v>
      </c>
      <c r="AG885">
        <v>1</v>
      </c>
      <c r="AH885">
        <v>12</v>
      </c>
      <c r="AI885">
        <v>0</v>
      </c>
      <c r="AJ885">
        <v>1</v>
      </c>
      <c r="AK885">
        <v>1</v>
      </c>
      <c r="AL885">
        <v>3</v>
      </c>
      <c r="AM885">
        <v>1</v>
      </c>
      <c r="AN885">
        <v>2</v>
      </c>
      <c r="AO885">
        <v>1</v>
      </c>
      <c r="AP885">
        <v>0</v>
      </c>
      <c r="AQ885">
        <v>1</v>
      </c>
      <c r="AR885">
        <v>0</v>
      </c>
      <c r="AS885">
        <v>0</v>
      </c>
      <c r="AT885">
        <v>0</v>
      </c>
      <c r="AU885">
        <v>2</v>
      </c>
      <c r="AV885">
        <v>0</v>
      </c>
      <c r="AW885">
        <v>1</v>
      </c>
      <c r="AX885">
        <v>2</v>
      </c>
      <c r="AY885">
        <v>1</v>
      </c>
      <c r="AZ885">
        <v>1</v>
      </c>
      <c r="BA885">
        <v>242</v>
      </c>
      <c r="BB885">
        <v>364</v>
      </c>
      <c r="BC885">
        <v>83</v>
      </c>
      <c r="BD885">
        <v>10</v>
      </c>
      <c r="BE885">
        <v>11</v>
      </c>
      <c r="BF885">
        <v>72</v>
      </c>
      <c r="BG885">
        <v>5</v>
      </c>
      <c r="BH885">
        <v>59</v>
      </c>
      <c r="BI885">
        <v>11</v>
      </c>
      <c r="BJ885">
        <v>3</v>
      </c>
      <c r="BK885">
        <v>50</v>
      </c>
      <c r="BL885">
        <v>6</v>
      </c>
      <c r="BM885">
        <v>2</v>
      </c>
      <c r="BN885">
        <v>0</v>
      </c>
      <c r="BO885">
        <v>12</v>
      </c>
      <c r="BP885">
        <v>7</v>
      </c>
      <c r="BQ885">
        <v>0</v>
      </c>
      <c r="BR885">
        <v>1</v>
      </c>
      <c r="BS885">
        <v>1</v>
      </c>
      <c r="BT885">
        <v>1</v>
      </c>
      <c r="BU885">
        <v>5</v>
      </c>
      <c r="BV885">
        <v>6</v>
      </c>
      <c r="BW885">
        <v>5</v>
      </c>
      <c r="BX885">
        <v>5</v>
      </c>
      <c r="BY885">
        <v>9</v>
      </c>
      <c r="BZ885">
        <v>364</v>
      </c>
      <c r="CA885">
        <v>51</v>
      </c>
      <c r="CB885">
        <v>26</v>
      </c>
      <c r="CC885">
        <v>5</v>
      </c>
      <c r="CD885">
        <v>1</v>
      </c>
      <c r="CE885">
        <v>1</v>
      </c>
      <c r="CF885">
        <v>0</v>
      </c>
      <c r="CG885">
        <v>0</v>
      </c>
      <c r="CH885">
        <v>4</v>
      </c>
      <c r="CI885">
        <v>6</v>
      </c>
      <c r="CJ885">
        <v>1</v>
      </c>
      <c r="CK885">
        <v>2</v>
      </c>
      <c r="CL885">
        <v>1</v>
      </c>
      <c r="CM885">
        <v>0</v>
      </c>
      <c r="CN885">
        <v>2</v>
      </c>
      <c r="CO885">
        <v>2</v>
      </c>
      <c r="CP885">
        <v>51</v>
      </c>
      <c r="CQ885">
        <v>33</v>
      </c>
      <c r="CR885">
        <v>22</v>
      </c>
      <c r="CS885">
        <v>1</v>
      </c>
      <c r="CT885">
        <v>1</v>
      </c>
      <c r="CU885">
        <v>0</v>
      </c>
      <c r="CV885">
        <v>0</v>
      </c>
      <c r="CW885">
        <v>0</v>
      </c>
      <c r="CX885">
        <v>0</v>
      </c>
      <c r="CY885">
        <v>3</v>
      </c>
      <c r="CZ885">
        <v>1</v>
      </c>
      <c r="DA885">
        <v>0</v>
      </c>
      <c r="DB885">
        <v>1</v>
      </c>
      <c r="DC885">
        <v>1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1</v>
      </c>
      <c r="DK885">
        <v>0</v>
      </c>
      <c r="DL885">
        <v>0</v>
      </c>
      <c r="DM885">
        <v>0</v>
      </c>
      <c r="DN885">
        <v>1</v>
      </c>
      <c r="DO885">
        <v>1</v>
      </c>
      <c r="DP885">
        <v>33</v>
      </c>
      <c r="DQ885">
        <v>28</v>
      </c>
      <c r="DR885">
        <v>4</v>
      </c>
      <c r="DS885">
        <v>2</v>
      </c>
      <c r="DT885">
        <v>1</v>
      </c>
      <c r="DU885">
        <v>3</v>
      </c>
      <c r="DV885">
        <v>2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15</v>
      </c>
      <c r="EE885">
        <v>0</v>
      </c>
      <c r="EF885">
        <v>1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  <c r="EO885">
        <v>0</v>
      </c>
      <c r="EP885">
        <v>28</v>
      </c>
      <c r="EQ885">
        <v>119</v>
      </c>
      <c r="ER885">
        <v>31</v>
      </c>
      <c r="ES885">
        <v>59</v>
      </c>
      <c r="ET885">
        <v>10</v>
      </c>
      <c r="EU885">
        <v>2</v>
      </c>
      <c r="EV885">
        <v>1</v>
      </c>
      <c r="EW885">
        <v>1</v>
      </c>
      <c r="EX885">
        <v>1</v>
      </c>
      <c r="EY885">
        <v>0</v>
      </c>
      <c r="EZ885">
        <v>0</v>
      </c>
      <c r="FA885">
        <v>0</v>
      </c>
      <c r="FB885">
        <v>4</v>
      </c>
      <c r="FC885">
        <v>1</v>
      </c>
      <c r="FD885">
        <v>2</v>
      </c>
      <c r="FE885">
        <v>0</v>
      </c>
      <c r="FF885">
        <v>1</v>
      </c>
      <c r="FG885">
        <v>0</v>
      </c>
      <c r="FH885">
        <v>0</v>
      </c>
      <c r="FI885">
        <v>0</v>
      </c>
      <c r="FJ885">
        <v>0</v>
      </c>
      <c r="FK885">
        <v>0</v>
      </c>
      <c r="FL885">
        <v>0</v>
      </c>
      <c r="FM885">
        <v>6</v>
      </c>
      <c r="FN885">
        <v>119</v>
      </c>
      <c r="FO885">
        <v>91</v>
      </c>
      <c r="FP885">
        <v>45</v>
      </c>
      <c r="FQ885">
        <v>12</v>
      </c>
      <c r="FR885">
        <v>6</v>
      </c>
      <c r="FS885">
        <v>3</v>
      </c>
      <c r="FT885">
        <v>1</v>
      </c>
      <c r="FU885">
        <v>5</v>
      </c>
      <c r="FV885">
        <v>3</v>
      </c>
      <c r="FW885">
        <v>3</v>
      </c>
      <c r="FX885">
        <v>2</v>
      </c>
      <c r="FY885">
        <v>2</v>
      </c>
      <c r="FZ885">
        <v>1</v>
      </c>
      <c r="GA885">
        <v>1</v>
      </c>
      <c r="GB885">
        <v>0</v>
      </c>
      <c r="GC885">
        <v>1</v>
      </c>
      <c r="GD885">
        <v>0</v>
      </c>
      <c r="GE885">
        <v>1</v>
      </c>
      <c r="GF885">
        <v>0</v>
      </c>
      <c r="GG885">
        <v>0</v>
      </c>
      <c r="GH885">
        <v>0</v>
      </c>
      <c r="GI885">
        <v>0</v>
      </c>
      <c r="GJ885">
        <v>0</v>
      </c>
      <c r="GK885">
        <v>1</v>
      </c>
      <c r="GL885">
        <v>0</v>
      </c>
      <c r="GM885">
        <v>4</v>
      </c>
      <c r="GN885">
        <v>91</v>
      </c>
      <c r="GO885">
        <v>102</v>
      </c>
      <c r="GP885">
        <v>54</v>
      </c>
      <c r="GQ885">
        <v>26</v>
      </c>
      <c r="GR885">
        <v>2</v>
      </c>
      <c r="GS885">
        <v>3</v>
      </c>
      <c r="GT885">
        <v>3</v>
      </c>
      <c r="GU885">
        <v>1</v>
      </c>
      <c r="GV885">
        <v>5</v>
      </c>
      <c r="GW885">
        <v>1</v>
      </c>
      <c r="GX885">
        <v>0</v>
      </c>
      <c r="GY885">
        <v>2</v>
      </c>
      <c r="GZ885">
        <v>0</v>
      </c>
      <c r="HA885">
        <v>0</v>
      </c>
      <c r="HB885">
        <v>0</v>
      </c>
      <c r="HC885">
        <v>1</v>
      </c>
      <c r="HD885">
        <v>0</v>
      </c>
      <c r="HE885">
        <v>0</v>
      </c>
      <c r="HF885">
        <v>2</v>
      </c>
      <c r="HG885">
        <v>2</v>
      </c>
      <c r="HH885">
        <v>102</v>
      </c>
      <c r="HI885">
        <v>8</v>
      </c>
      <c r="HJ885">
        <v>1</v>
      </c>
      <c r="HK885">
        <v>1</v>
      </c>
      <c r="HL885">
        <v>0</v>
      </c>
      <c r="HM885">
        <v>0</v>
      </c>
      <c r="HN885">
        <v>0</v>
      </c>
      <c r="HO885">
        <v>0</v>
      </c>
      <c r="HP885">
        <v>0</v>
      </c>
      <c r="HQ885">
        <v>3</v>
      </c>
      <c r="HR885">
        <v>1</v>
      </c>
      <c r="HS885">
        <v>1</v>
      </c>
      <c r="HT885">
        <v>0</v>
      </c>
      <c r="HU885">
        <v>1</v>
      </c>
      <c r="HV885">
        <v>8</v>
      </c>
      <c r="HW885">
        <v>2</v>
      </c>
      <c r="HX885">
        <v>1</v>
      </c>
      <c r="HY885">
        <v>1</v>
      </c>
      <c r="HZ885">
        <v>0</v>
      </c>
      <c r="IA885">
        <v>0</v>
      </c>
      <c r="IB885">
        <v>0</v>
      </c>
      <c r="IC885">
        <v>0</v>
      </c>
      <c r="ID885">
        <v>0</v>
      </c>
      <c r="IE885">
        <v>0</v>
      </c>
      <c r="IF885">
        <v>0</v>
      </c>
      <c r="IG885">
        <v>0</v>
      </c>
      <c r="IH885">
        <v>0</v>
      </c>
      <c r="II885">
        <v>0</v>
      </c>
      <c r="IJ885">
        <v>0</v>
      </c>
      <c r="IK885">
        <v>0</v>
      </c>
      <c r="IL885">
        <v>2</v>
      </c>
      <c r="IM885">
        <v>11</v>
      </c>
      <c r="IN885">
        <v>4</v>
      </c>
      <c r="IO885">
        <v>3</v>
      </c>
      <c r="IP885">
        <v>1</v>
      </c>
      <c r="IQ885">
        <v>0</v>
      </c>
      <c r="IR885">
        <v>0</v>
      </c>
      <c r="IS885">
        <v>0</v>
      </c>
      <c r="IT885">
        <v>0</v>
      </c>
      <c r="IU885">
        <v>0</v>
      </c>
      <c r="IV885">
        <v>0</v>
      </c>
      <c r="IW885">
        <v>0</v>
      </c>
      <c r="IX885">
        <v>1</v>
      </c>
      <c r="IY885">
        <v>0</v>
      </c>
      <c r="IZ885">
        <v>0</v>
      </c>
      <c r="JA885">
        <v>0</v>
      </c>
      <c r="JB885">
        <v>0</v>
      </c>
      <c r="JC885">
        <v>0</v>
      </c>
      <c r="JD885">
        <v>0</v>
      </c>
      <c r="JE885">
        <v>1</v>
      </c>
      <c r="JF885">
        <v>0</v>
      </c>
      <c r="JG885">
        <v>0</v>
      </c>
      <c r="JH885">
        <v>0</v>
      </c>
      <c r="JI885">
        <v>0</v>
      </c>
      <c r="JJ885">
        <v>1</v>
      </c>
      <c r="JK885">
        <v>0</v>
      </c>
      <c r="JL885">
        <v>11</v>
      </c>
    </row>
    <row r="886" spans="1:272">
      <c r="A886" t="s">
        <v>31</v>
      </c>
      <c r="B886" t="s">
        <v>1</v>
      </c>
      <c r="C886" t="str">
        <f>"166101"</f>
        <v>166101</v>
      </c>
      <c r="D886" t="s">
        <v>30</v>
      </c>
      <c r="E886">
        <v>58</v>
      </c>
      <c r="F886">
        <v>1566</v>
      </c>
      <c r="G886">
        <v>1190</v>
      </c>
      <c r="H886">
        <v>170</v>
      </c>
      <c r="I886">
        <v>1020</v>
      </c>
      <c r="J886">
        <v>0</v>
      </c>
      <c r="K886">
        <v>3</v>
      </c>
      <c r="L886">
        <v>4</v>
      </c>
      <c r="M886">
        <v>4</v>
      </c>
      <c r="N886">
        <v>0</v>
      </c>
      <c r="O886">
        <v>0</v>
      </c>
      <c r="P886">
        <v>0</v>
      </c>
      <c r="Q886">
        <v>0</v>
      </c>
      <c r="R886">
        <v>4</v>
      </c>
      <c r="S886">
        <v>1024</v>
      </c>
      <c r="T886">
        <v>4</v>
      </c>
      <c r="U886">
        <v>0</v>
      </c>
      <c r="V886">
        <v>1024</v>
      </c>
      <c r="W886">
        <v>8</v>
      </c>
      <c r="X886">
        <v>3</v>
      </c>
      <c r="Y886">
        <v>5</v>
      </c>
      <c r="Z886">
        <v>0</v>
      </c>
      <c r="AA886">
        <v>1016</v>
      </c>
      <c r="AB886">
        <v>269</v>
      </c>
      <c r="AC886">
        <v>21</v>
      </c>
      <c r="AD886">
        <v>42</v>
      </c>
      <c r="AE886">
        <v>151</v>
      </c>
      <c r="AF886">
        <v>29</v>
      </c>
      <c r="AG886">
        <v>1</v>
      </c>
      <c r="AH886">
        <v>6</v>
      </c>
      <c r="AI886">
        <v>1</v>
      </c>
      <c r="AJ886">
        <v>1</v>
      </c>
      <c r="AK886">
        <v>3</v>
      </c>
      <c r="AL886">
        <v>0</v>
      </c>
      <c r="AM886">
        <v>2</v>
      </c>
      <c r="AN886">
        <v>3</v>
      </c>
      <c r="AO886">
        <v>0</v>
      </c>
      <c r="AP886">
        <v>0</v>
      </c>
      <c r="AQ886">
        <v>1</v>
      </c>
      <c r="AR886">
        <v>0</v>
      </c>
      <c r="AS886">
        <v>1</v>
      </c>
      <c r="AT886">
        <v>1</v>
      </c>
      <c r="AU886">
        <v>1</v>
      </c>
      <c r="AV886">
        <v>0</v>
      </c>
      <c r="AW886">
        <v>2</v>
      </c>
      <c r="AX886">
        <v>0</v>
      </c>
      <c r="AY886">
        <v>0</v>
      </c>
      <c r="AZ886">
        <v>3</v>
      </c>
      <c r="BA886">
        <v>269</v>
      </c>
      <c r="BB886">
        <v>318</v>
      </c>
      <c r="BC886">
        <v>71</v>
      </c>
      <c r="BD886">
        <v>3</v>
      </c>
      <c r="BE886">
        <v>19</v>
      </c>
      <c r="BF886">
        <v>85</v>
      </c>
      <c r="BG886">
        <v>8</v>
      </c>
      <c r="BH886">
        <v>39</v>
      </c>
      <c r="BI886">
        <v>9</v>
      </c>
      <c r="BJ886">
        <v>3</v>
      </c>
      <c r="BK886">
        <v>33</v>
      </c>
      <c r="BL886">
        <v>10</v>
      </c>
      <c r="BM886">
        <v>1</v>
      </c>
      <c r="BN886">
        <v>1</v>
      </c>
      <c r="BO886">
        <v>12</v>
      </c>
      <c r="BP886">
        <v>1</v>
      </c>
      <c r="BQ886">
        <v>1</v>
      </c>
      <c r="BR886">
        <v>3</v>
      </c>
      <c r="BS886">
        <v>0</v>
      </c>
      <c r="BT886">
        <v>0</v>
      </c>
      <c r="BU886">
        <v>8</v>
      </c>
      <c r="BV886">
        <v>5</v>
      </c>
      <c r="BW886">
        <v>2</v>
      </c>
      <c r="BX886">
        <v>1</v>
      </c>
      <c r="BY886">
        <v>3</v>
      </c>
      <c r="BZ886">
        <v>318</v>
      </c>
      <c r="CA886">
        <v>50</v>
      </c>
      <c r="CB886">
        <v>17</v>
      </c>
      <c r="CC886">
        <v>6</v>
      </c>
      <c r="CD886">
        <v>1</v>
      </c>
      <c r="CE886">
        <v>1</v>
      </c>
      <c r="CF886">
        <v>1</v>
      </c>
      <c r="CG886">
        <v>5</v>
      </c>
      <c r="CH886">
        <v>1</v>
      </c>
      <c r="CI886">
        <v>3</v>
      </c>
      <c r="CJ886">
        <v>2</v>
      </c>
      <c r="CK886">
        <v>3</v>
      </c>
      <c r="CL886">
        <v>0</v>
      </c>
      <c r="CM886">
        <v>1</v>
      </c>
      <c r="CN886">
        <v>7</v>
      </c>
      <c r="CO886">
        <v>2</v>
      </c>
      <c r="CP886">
        <v>50</v>
      </c>
      <c r="CQ886">
        <v>36</v>
      </c>
      <c r="CR886">
        <v>21</v>
      </c>
      <c r="CS886">
        <v>1</v>
      </c>
      <c r="CT886">
        <v>1</v>
      </c>
      <c r="CU886">
        <v>0</v>
      </c>
      <c r="CV886">
        <v>1</v>
      </c>
      <c r="CW886">
        <v>1</v>
      </c>
      <c r="CX886">
        <v>0</v>
      </c>
      <c r="CY886">
        <v>1</v>
      </c>
      <c r="CZ886">
        <v>4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3</v>
      </c>
      <c r="DK886">
        <v>1</v>
      </c>
      <c r="DL886">
        <v>0</v>
      </c>
      <c r="DM886">
        <v>0</v>
      </c>
      <c r="DN886">
        <v>0</v>
      </c>
      <c r="DO886">
        <v>2</v>
      </c>
      <c r="DP886">
        <v>36</v>
      </c>
      <c r="DQ886">
        <v>20</v>
      </c>
      <c r="DR886">
        <v>5</v>
      </c>
      <c r="DS886">
        <v>0</v>
      </c>
      <c r="DT886">
        <v>0</v>
      </c>
      <c r="DU886">
        <v>6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7</v>
      </c>
      <c r="EE886">
        <v>1</v>
      </c>
      <c r="EF886">
        <v>1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  <c r="EO886">
        <v>0</v>
      </c>
      <c r="EP886">
        <v>20</v>
      </c>
      <c r="EQ886">
        <v>96</v>
      </c>
      <c r="ER886">
        <v>27</v>
      </c>
      <c r="ES886">
        <v>39</v>
      </c>
      <c r="ET886">
        <v>10</v>
      </c>
      <c r="EU886">
        <v>0</v>
      </c>
      <c r="EV886">
        <v>1</v>
      </c>
      <c r="EW886">
        <v>0</v>
      </c>
      <c r="EX886">
        <v>1</v>
      </c>
      <c r="EY886">
        <v>0</v>
      </c>
      <c r="EZ886">
        <v>0</v>
      </c>
      <c r="FA886">
        <v>0</v>
      </c>
      <c r="FB886">
        <v>2</v>
      </c>
      <c r="FC886">
        <v>0</v>
      </c>
      <c r="FD886">
        <v>1</v>
      </c>
      <c r="FE886">
        <v>2</v>
      </c>
      <c r="FF886">
        <v>0</v>
      </c>
      <c r="FG886">
        <v>0</v>
      </c>
      <c r="FH886">
        <v>0</v>
      </c>
      <c r="FI886">
        <v>0</v>
      </c>
      <c r="FJ886">
        <v>1</v>
      </c>
      <c r="FK886">
        <v>3</v>
      </c>
      <c r="FL886">
        <v>1</v>
      </c>
      <c r="FM886">
        <v>8</v>
      </c>
      <c r="FN886">
        <v>96</v>
      </c>
      <c r="FO886">
        <v>101</v>
      </c>
      <c r="FP886">
        <v>41</v>
      </c>
      <c r="FQ886">
        <v>4</v>
      </c>
      <c r="FR886">
        <v>4</v>
      </c>
      <c r="FS886">
        <v>2</v>
      </c>
      <c r="FT886">
        <v>3</v>
      </c>
      <c r="FU886">
        <v>13</v>
      </c>
      <c r="FV886">
        <v>0</v>
      </c>
      <c r="FW886">
        <v>1</v>
      </c>
      <c r="FX886">
        <v>5</v>
      </c>
      <c r="FY886">
        <v>0</v>
      </c>
      <c r="FZ886">
        <v>1</v>
      </c>
      <c r="GA886">
        <v>0</v>
      </c>
      <c r="GB886">
        <v>1</v>
      </c>
      <c r="GC886">
        <v>4</v>
      </c>
      <c r="GD886">
        <v>2</v>
      </c>
      <c r="GE886">
        <v>7</v>
      </c>
      <c r="GF886">
        <v>0</v>
      </c>
      <c r="GG886">
        <v>2</v>
      </c>
      <c r="GH886">
        <v>0</v>
      </c>
      <c r="GI886">
        <v>1</v>
      </c>
      <c r="GJ886">
        <v>5</v>
      </c>
      <c r="GK886">
        <v>2</v>
      </c>
      <c r="GL886">
        <v>1</v>
      </c>
      <c r="GM886">
        <v>2</v>
      </c>
      <c r="GN886">
        <v>101</v>
      </c>
      <c r="GO886">
        <v>107</v>
      </c>
      <c r="GP886">
        <v>54</v>
      </c>
      <c r="GQ886">
        <v>19</v>
      </c>
      <c r="GR886">
        <v>5</v>
      </c>
      <c r="GS886">
        <v>0</v>
      </c>
      <c r="GT886">
        <v>1</v>
      </c>
      <c r="GU886">
        <v>1</v>
      </c>
      <c r="GV886">
        <v>9</v>
      </c>
      <c r="GW886">
        <v>1</v>
      </c>
      <c r="GX886">
        <v>4</v>
      </c>
      <c r="GY886">
        <v>1</v>
      </c>
      <c r="GZ886">
        <v>3</v>
      </c>
      <c r="HA886">
        <v>0</v>
      </c>
      <c r="HB886">
        <v>1</v>
      </c>
      <c r="HC886">
        <v>2</v>
      </c>
      <c r="HD886">
        <v>0</v>
      </c>
      <c r="HE886">
        <v>1</v>
      </c>
      <c r="HF886">
        <v>2</v>
      </c>
      <c r="HG886">
        <v>3</v>
      </c>
      <c r="HH886">
        <v>107</v>
      </c>
      <c r="HI886">
        <v>8</v>
      </c>
      <c r="HJ886">
        <v>1</v>
      </c>
      <c r="HK886">
        <v>0</v>
      </c>
      <c r="HL886">
        <v>1</v>
      </c>
      <c r="HM886">
        <v>0</v>
      </c>
      <c r="HN886">
        <v>2</v>
      </c>
      <c r="HO886">
        <v>0</v>
      </c>
      <c r="HP886">
        <v>1</v>
      </c>
      <c r="HQ886">
        <v>0</v>
      </c>
      <c r="HR886">
        <v>2</v>
      </c>
      <c r="HS886">
        <v>0</v>
      </c>
      <c r="HT886">
        <v>1</v>
      </c>
      <c r="HU886">
        <v>0</v>
      </c>
      <c r="HV886">
        <v>8</v>
      </c>
      <c r="HW886">
        <v>0</v>
      </c>
      <c r="HX886">
        <v>0</v>
      </c>
      <c r="HY886">
        <v>0</v>
      </c>
      <c r="HZ886">
        <v>0</v>
      </c>
      <c r="IA886">
        <v>0</v>
      </c>
      <c r="IB886">
        <v>0</v>
      </c>
      <c r="IC886">
        <v>0</v>
      </c>
      <c r="ID886">
        <v>0</v>
      </c>
      <c r="IE886">
        <v>0</v>
      </c>
      <c r="IF886">
        <v>0</v>
      </c>
      <c r="IG886">
        <v>0</v>
      </c>
      <c r="IH886">
        <v>0</v>
      </c>
      <c r="II886">
        <v>0</v>
      </c>
      <c r="IJ886">
        <v>0</v>
      </c>
      <c r="IK886">
        <v>0</v>
      </c>
      <c r="IL886">
        <v>0</v>
      </c>
      <c r="IM886">
        <v>11</v>
      </c>
      <c r="IN886">
        <v>8</v>
      </c>
      <c r="IO886">
        <v>1</v>
      </c>
      <c r="IP886">
        <v>1</v>
      </c>
      <c r="IQ886">
        <v>1</v>
      </c>
      <c r="IR886">
        <v>0</v>
      </c>
      <c r="IS886">
        <v>0</v>
      </c>
      <c r="IT886">
        <v>0</v>
      </c>
      <c r="IU886">
        <v>0</v>
      </c>
      <c r="IV886">
        <v>0</v>
      </c>
      <c r="IW886">
        <v>0</v>
      </c>
      <c r="IX886">
        <v>0</v>
      </c>
      <c r="IY886">
        <v>0</v>
      </c>
      <c r="IZ886">
        <v>0</v>
      </c>
      <c r="JA886">
        <v>0</v>
      </c>
      <c r="JB886">
        <v>0</v>
      </c>
      <c r="JC886">
        <v>0</v>
      </c>
      <c r="JD886">
        <v>0</v>
      </c>
      <c r="JE886">
        <v>0</v>
      </c>
      <c r="JF886">
        <v>0</v>
      </c>
      <c r="JG886">
        <v>0</v>
      </c>
      <c r="JH886">
        <v>0</v>
      </c>
      <c r="JI886">
        <v>0</v>
      </c>
      <c r="JJ886">
        <v>0</v>
      </c>
      <c r="JK886">
        <v>0</v>
      </c>
      <c r="JL886">
        <v>11</v>
      </c>
    </row>
    <row r="887" spans="1:272">
      <c r="A887" t="s">
        <v>29</v>
      </c>
      <c r="B887" t="s">
        <v>1</v>
      </c>
      <c r="C887" t="str">
        <f>"166101"</f>
        <v>166101</v>
      </c>
      <c r="D887" t="s">
        <v>28</v>
      </c>
      <c r="E887">
        <v>59</v>
      </c>
      <c r="F887">
        <v>976</v>
      </c>
      <c r="G887">
        <v>740</v>
      </c>
      <c r="H887">
        <v>140</v>
      </c>
      <c r="I887">
        <v>600</v>
      </c>
      <c r="J887">
        <v>2</v>
      </c>
      <c r="K887">
        <v>5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600</v>
      </c>
      <c r="T887">
        <v>0</v>
      </c>
      <c r="U887">
        <v>0</v>
      </c>
      <c r="V887">
        <v>600</v>
      </c>
      <c r="W887">
        <v>3</v>
      </c>
      <c r="X887">
        <v>0</v>
      </c>
      <c r="Y887">
        <v>3</v>
      </c>
      <c r="Z887">
        <v>0</v>
      </c>
      <c r="AA887">
        <v>597</v>
      </c>
      <c r="AB887">
        <v>126</v>
      </c>
      <c r="AC887">
        <v>11</v>
      </c>
      <c r="AD887">
        <v>27</v>
      </c>
      <c r="AE887">
        <v>52</v>
      </c>
      <c r="AF887">
        <v>18</v>
      </c>
      <c r="AG887">
        <v>0</v>
      </c>
      <c r="AH887">
        <v>5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2</v>
      </c>
      <c r="AO887">
        <v>0</v>
      </c>
      <c r="AP887">
        <v>0</v>
      </c>
      <c r="AQ887">
        <v>2</v>
      </c>
      <c r="AR887">
        <v>1</v>
      </c>
      <c r="AS887">
        <v>2</v>
      </c>
      <c r="AT887">
        <v>0</v>
      </c>
      <c r="AU887">
        <v>0</v>
      </c>
      <c r="AV887">
        <v>4</v>
      </c>
      <c r="AW887">
        <v>0</v>
      </c>
      <c r="AX887">
        <v>0</v>
      </c>
      <c r="AY887">
        <v>0</v>
      </c>
      <c r="AZ887">
        <v>1</v>
      </c>
      <c r="BA887">
        <v>126</v>
      </c>
      <c r="BB887">
        <v>191</v>
      </c>
      <c r="BC887">
        <v>46</v>
      </c>
      <c r="BD887">
        <v>5</v>
      </c>
      <c r="BE887">
        <v>19</v>
      </c>
      <c r="BF887">
        <v>44</v>
      </c>
      <c r="BG887">
        <v>5</v>
      </c>
      <c r="BH887">
        <v>25</v>
      </c>
      <c r="BI887">
        <v>4</v>
      </c>
      <c r="BJ887">
        <v>1</v>
      </c>
      <c r="BK887">
        <v>20</v>
      </c>
      <c r="BL887">
        <v>2</v>
      </c>
      <c r="BM887">
        <v>3</v>
      </c>
      <c r="BN887">
        <v>0</v>
      </c>
      <c r="BO887">
        <v>2</v>
      </c>
      <c r="BP887">
        <v>1</v>
      </c>
      <c r="BQ887">
        <v>1</v>
      </c>
      <c r="BR887">
        <v>0</v>
      </c>
      <c r="BS887">
        <v>1</v>
      </c>
      <c r="BT887">
        <v>0</v>
      </c>
      <c r="BU887">
        <v>5</v>
      </c>
      <c r="BV887">
        <v>1</v>
      </c>
      <c r="BW887">
        <v>1</v>
      </c>
      <c r="BX887">
        <v>2</v>
      </c>
      <c r="BY887">
        <v>3</v>
      </c>
      <c r="BZ887">
        <v>191</v>
      </c>
      <c r="CA887">
        <v>25</v>
      </c>
      <c r="CB887">
        <v>7</v>
      </c>
      <c r="CC887">
        <v>12</v>
      </c>
      <c r="CD887">
        <v>3</v>
      </c>
      <c r="CE887">
        <v>0</v>
      </c>
      <c r="CF887">
        <v>0</v>
      </c>
      <c r="CG887">
        <v>0</v>
      </c>
      <c r="CH887">
        <v>0</v>
      </c>
      <c r="CI887">
        <v>1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2</v>
      </c>
      <c r="CP887">
        <v>25</v>
      </c>
      <c r="CQ887">
        <v>31</v>
      </c>
      <c r="CR887">
        <v>15</v>
      </c>
      <c r="CS887">
        <v>2</v>
      </c>
      <c r="CT887">
        <v>4</v>
      </c>
      <c r="CU887">
        <v>0</v>
      </c>
      <c r="CV887">
        <v>0</v>
      </c>
      <c r="CW887">
        <v>1</v>
      </c>
      <c r="CX887">
        <v>2</v>
      </c>
      <c r="CY887">
        <v>1</v>
      </c>
      <c r="CZ887">
        <v>1</v>
      </c>
      <c r="DA887">
        <v>0</v>
      </c>
      <c r="DB887">
        <v>0</v>
      </c>
      <c r="DC887">
        <v>0</v>
      </c>
      <c r="DD887">
        <v>1</v>
      </c>
      <c r="DE887">
        <v>0</v>
      </c>
      <c r="DF887">
        <v>0</v>
      </c>
      <c r="DG887">
        <v>1</v>
      </c>
      <c r="DH887">
        <v>0</v>
      </c>
      <c r="DI887">
        <v>0</v>
      </c>
      <c r="DJ887">
        <v>1</v>
      </c>
      <c r="DK887">
        <v>0</v>
      </c>
      <c r="DL887">
        <v>0</v>
      </c>
      <c r="DM887">
        <v>0</v>
      </c>
      <c r="DN887">
        <v>0</v>
      </c>
      <c r="DO887">
        <v>2</v>
      </c>
      <c r="DP887">
        <v>31</v>
      </c>
      <c r="DQ887">
        <v>9</v>
      </c>
      <c r="DR887">
        <v>3</v>
      </c>
      <c r="DS887">
        <v>0</v>
      </c>
      <c r="DT887">
        <v>0</v>
      </c>
      <c r="DU887">
        <v>0</v>
      </c>
      <c r="DV887">
        <v>1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4</v>
      </c>
      <c r="EE887">
        <v>0</v>
      </c>
      <c r="EF887">
        <v>0</v>
      </c>
      <c r="EG887">
        <v>0</v>
      </c>
      <c r="EH887">
        <v>0</v>
      </c>
      <c r="EI887">
        <v>1</v>
      </c>
      <c r="EJ887">
        <v>0</v>
      </c>
      <c r="EK887">
        <v>0</v>
      </c>
      <c r="EL887">
        <v>0</v>
      </c>
      <c r="EM887">
        <v>0</v>
      </c>
      <c r="EN887">
        <v>0</v>
      </c>
      <c r="EO887">
        <v>0</v>
      </c>
      <c r="EP887">
        <v>9</v>
      </c>
      <c r="EQ887">
        <v>62</v>
      </c>
      <c r="ER887">
        <v>20</v>
      </c>
      <c r="ES887">
        <v>31</v>
      </c>
      <c r="ET887">
        <v>2</v>
      </c>
      <c r="EU887">
        <v>2</v>
      </c>
      <c r="EV887">
        <v>1</v>
      </c>
      <c r="EW887">
        <v>0</v>
      </c>
      <c r="EX887">
        <v>0</v>
      </c>
      <c r="EY887">
        <v>0</v>
      </c>
      <c r="EZ887">
        <v>0</v>
      </c>
      <c r="FA887">
        <v>0</v>
      </c>
      <c r="FB887">
        <v>0</v>
      </c>
      <c r="FC887">
        <v>1</v>
      </c>
      <c r="FD887">
        <v>2</v>
      </c>
      <c r="FE887">
        <v>0</v>
      </c>
      <c r="FF887">
        <v>0</v>
      </c>
      <c r="FG887">
        <v>0</v>
      </c>
      <c r="FH887">
        <v>0</v>
      </c>
      <c r="FI887">
        <v>0</v>
      </c>
      <c r="FJ887">
        <v>0</v>
      </c>
      <c r="FK887">
        <v>0</v>
      </c>
      <c r="FL887">
        <v>0</v>
      </c>
      <c r="FM887">
        <v>3</v>
      </c>
      <c r="FN887">
        <v>62</v>
      </c>
      <c r="FO887">
        <v>66</v>
      </c>
      <c r="FP887">
        <v>38</v>
      </c>
      <c r="FQ887">
        <v>4</v>
      </c>
      <c r="FR887">
        <v>3</v>
      </c>
      <c r="FS887">
        <v>3</v>
      </c>
      <c r="FT887">
        <v>0</v>
      </c>
      <c r="FU887">
        <v>4</v>
      </c>
      <c r="FV887">
        <v>1</v>
      </c>
      <c r="FW887">
        <v>3</v>
      </c>
      <c r="FX887">
        <v>1</v>
      </c>
      <c r="FY887">
        <v>0</v>
      </c>
      <c r="FZ887">
        <v>1</v>
      </c>
      <c r="GA887">
        <v>0</v>
      </c>
      <c r="GB887">
        <v>0</v>
      </c>
      <c r="GC887">
        <v>0</v>
      </c>
      <c r="GD887">
        <v>0</v>
      </c>
      <c r="GE887">
        <v>0</v>
      </c>
      <c r="GF887">
        <v>0</v>
      </c>
      <c r="GG887">
        <v>0</v>
      </c>
      <c r="GH887">
        <v>1</v>
      </c>
      <c r="GI887">
        <v>0</v>
      </c>
      <c r="GJ887">
        <v>3</v>
      </c>
      <c r="GK887">
        <v>0</v>
      </c>
      <c r="GL887">
        <v>3</v>
      </c>
      <c r="GM887">
        <v>1</v>
      </c>
      <c r="GN887">
        <v>66</v>
      </c>
      <c r="GO887">
        <v>78</v>
      </c>
      <c r="GP887">
        <v>43</v>
      </c>
      <c r="GQ887">
        <v>16</v>
      </c>
      <c r="GR887">
        <v>3</v>
      </c>
      <c r="GS887">
        <v>0</v>
      </c>
      <c r="GT887">
        <v>1</v>
      </c>
      <c r="GU887">
        <v>0</v>
      </c>
      <c r="GV887">
        <v>7</v>
      </c>
      <c r="GW887">
        <v>0</v>
      </c>
      <c r="GX887">
        <v>0</v>
      </c>
      <c r="GY887">
        <v>0</v>
      </c>
      <c r="GZ887">
        <v>0</v>
      </c>
      <c r="HA887">
        <v>1</v>
      </c>
      <c r="HB887">
        <v>1</v>
      </c>
      <c r="HC887">
        <v>3</v>
      </c>
      <c r="HD887">
        <v>0</v>
      </c>
      <c r="HE887">
        <v>2</v>
      </c>
      <c r="HF887">
        <v>0</v>
      </c>
      <c r="HG887">
        <v>1</v>
      </c>
      <c r="HH887">
        <v>78</v>
      </c>
      <c r="HI887">
        <v>0</v>
      </c>
      <c r="HJ887">
        <v>0</v>
      </c>
      <c r="HK887">
        <v>0</v>
      </c>
      <c r="HL887">
        <v>0</v>
      </c>
      <c r="HM887">
        <v>0</v>
      </c>
      <c r="HN887">
        <v>0</v>
      </c>
      <c r="HO887">
        <v>0</v>
      </c>
      <c r="HP887">
        <v>0</v>
      </c>
      <c r="HQ887">
        <v>0</v>
      </c>
      <c r="HR887">
        <v>0</v>
      </c>
      <c r="HS887">
        <v>0</v>
      </c>
      <c r="HT887">
        <v>0</v>
      </c>
      <c r="HU887">
        <v>0</v>
      </c>
      <c r="HV887">
        <v>0</v>
      </c>
      <c r="HW887">
        <v>2</v>
      </c>
      <c r="HX887">
        <v>2</v>
      </c>
      <c r="HY887">
        <v>0</v>
      </c>
      <c r="HZ887">
        <v>0</v>
      </c>
      <c r="IA887">
        <v>0</v>
      </c>
      <c r="IB887">
        <v>0</v>
      </c>
      <c r="IC887">
        <v>0</v>
      </c>
      <c r="ID887">
        <v>0</v>
      </c>
      <c r="IE887">
        <v>0</v>
      </c>
      <c r="IF887">
        <v>0</v>
      </c>
      <c r="IG887">
        <v>0</v>
      </c>
      <c r="IH887">
        <v>0</v>
      </c>
      <c r="II887">
        <v>0</v>
      </c>
      <c r="IJ887">
        <v>0</v>
      </c>
      <c r="IK887">
        <v>0</v>
      </c>
      <c r="IL887">
        <v>2</v>
      </c>
      <c r="IM887">
        <v>7</v>
      </c>
      <c r="IN887">
        <v>4</v>
      </c>
      <c r="IO887">
        <v>1</v>
      </c>
      <c r="IP887">
        <v>0</v>
      </c>
      <c r="IQ887">
        <v>0</v>
      </c>
      <c r="IR887">
        <v>0</v>
      </c>
      <c r="IS887">
        <v>0</v>
      </c>
      <c r="IT887">
        <v>0</v>
      </c>
      <c r="IU887">
        <v>0</v>
      </c>
      <c r="IV887">
        <v>0</v>
      </c>
      <c r="IW887">
        <v>0</v>
      </c>
      <c r="IX887">
        <v>0</v>
      </c>
      <c r="IY887">
        <v>1</v>
      </c>
      <c r="IZ887">
        <v>0</v>
      </c>
      <c r="JA887">
        <v>0</v>
      </c>
      <c r="JB887">
        <v>0</v>
      </c>
      <c r="JC887">
        <v>0</v>
      </c>
      <c r="JD887">
        <v>0</v>
      </c>
      <c r="JE887">
        <v>0</v>
      </c>
      <c r="JF887">
        <v>0</v>
      </c>
      <c r="JG887">
        <v>0</v>
      </c>
      <c r="JH887">
        <v>0</v>
      </c>
      <c r="JI887">
        <v>0</v>
      </c>
      <c r="JJ887">
        <v>0</v>
      </c>
      <c r="JK887">
        <v>1</v>
      </c>
      <c r="JL887">
        <v>7</v>
      </c>
    </row>
    <row r="888" spans="1:272">
      <c r="A888" t="s">
        <v>27</v>
      </c>
      <c r="B888" t="s">
        <v>1</v>
      </c>
      <c r="C888" t="str">
        <f>"166101"</f>
        <v>166101</v>
      </c>
      <c r="D888" t="s">
        <v>26</v>
      </c>
      <c r="E888">
        <v>60</v>
      </c>
      <c r="F888">
        <v>1386</v>
      </c>
      <c r="G888">
        <v>1060</v>
      </c>
      <c r="H888">
        <v>177</v>
      </c>
      <c r="I888">
        <v>883</v>
      </c>
      <c r="J888">
        <v>0</v>
      </c>
      <c r="K888">
        <v>3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883</v>
      </c>
      <c r="T888">
        <v>0</v>
      </c>
      <c r="U888">
        <v>0</v>
      </c>
      <c r="V888">
        <v>883</v>
      </c>
      <c r="W888">
        <v>14</v>
      </c>
      <c r="X888">
        <v>9</v>
      </c>
      <c r="Y888">
        <v>5</v>
      </c>
      <c r="Z888">
        <v>0</v>
      </c>
      <c r="AA888">
        <v>869</v>
      </c>
      <c r="AB888">
        <v>255</v>
      </c>
      <c r="AC888">
        <v>32</v>
      </c>
      <c r="AD888">
        <v>61</v>
      </c>
      <c r="AE888">
        <v>111</v>
      </c>
      <c r="AF888">
        <v>19</v>
      </c>
      <c r="AG888">
        <v>1</v>
      </c>
      <c r="AH888">
        <v>8</v>
      </c>
      <c r="AI888">
        <v>3</v>
      </c>
      <c r="AJ888">
        <v>0</v>
      </c>
      <c r="AK888">
        <v>1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2</v>
      </c>
      <c r="AR888">
        <v>0</v>
      </c>
      <c r="AS888">
        <v>4</v>
      </c>
      <c r="AT888">
        <v>0</v>
      </c>
      <c r="AU888">
        <v>0</v>
      </c>
      <c r="AV888">
        <v>1</v>
      </c>
      <c r="AW888">
        <v>1</v>
      </c>
      <c r="AX888">
        <v>1</v>
      </c>
      <c r="AY888">
        <v>2</v>
      </c>
      <c r="AZ888">
        <v>7</v>
      </c>
      <c r="BA888">
        <v>255</v>
      </c>
      <c r="BB888">
        <v>248</v>
      </c>
      <c r="BC888">
        <v>46</v>
      </c>
      <c r="BD888">
        <v>3</v>
      </c>
      <c r="BE888">
        <v>6</v>
      </c>
      <c r="BF888">
        <v>41</v>
      </c>
      <c r="BG888">
        <v>4</v>
      </c>
      <c r="BH888">
        <v>45</v>
      </c>
      <c r="BI888">
        <v>11</v>
      </c>
      <c r="BJ888">
        <v>5</v>
      </c>
      <c r="BK888">
        <v>44</v>
      </c>
      <c r="BL888">
        <v>2</v>
      </c>
      <c r="BM888">
        <v>2</v>
      </c>
      <c r="BN888">
        <v>2</v>
      </c>
      <c r="BO888">
        <v>13</v>
      </c>
      <c r="BP888">
        <v>2</v>
      </c>
      <c r="BQ888">
        <v>1</v>
      </c>
      <c r="BR888">
        <v>1</v>
      </c>
      <c r="BS888">
        <v>0</v>
      </c>
      <c r="BT888">
        <v>0</v>
      </c>
      <c r="BU888">
        <v>7</v>
      </c>
      <c r="BV888">
        <v>2</v>
      </c>
      <c r="BW888">
        <v>7</v>
      </c>
      <c r="BX888">
        <v>2</v>
      </c>
      <c r="BY888">
        <v>2</v>
      </c>
      <c r="BZ888">
        <v>248</v>
      </c>
      <c r="CA888">
        <v>41</v>
      </c>
      <c r="CB888">
        <v>24</v>
      </c>
      <c r="CC888">
        <v>8</v>
      </c>
      <c r="CD888">
        <v>1</v>
      </c>
      <c r="CE888">
        <v>0</v>
      </c>
      <c r="CF888">
        <v>1</v>
      </c>
      <c r="CG888">
        <v>0</v>
      </c>
      <c r="CH888">
        <v>0</v>
      </c>
      <c r="CI888">
        <v>2</v>
      </c>
      <c r="CJ888">
        <v>0</v>
      </c>
      <c r="CK888">
        <v>0</v>
      </c>
      <c r="CL888">
        <v>0</v>
      </c>
      <c r="CM888">
        <v>0</v>
      </c>
      <c r="CN888">
        <v>2</v>
      </c>
      <c r="CO888">
        <v>3</v>
      </c>
      <c r="CP888">
        <v>41</v>
      </c>
      <c r="CQ888">
        <v>34</v>
      </c>
      <c r="CR888">
        <v>12</v>
      </c>
      <c r="CS888">
        <v>3</v>
      </c>
      <c r="CT888">
        <v>2</v>
      </c>
      <c r="CU888">
        <v>3</v>
      </c>
      <c r="CV888">
        <v>4</v>
      </c>
      <c r="CW888">
        <v>2</v>
      </c>
      <c r="CX888">
        <v>0</v>
      </c>
      <c r="CY888">
        <v>1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1</v>
      </c>
      <c r="DK888">
        <v>0</v>
      </c>
      <c r="DL888">
        <v>0</v>
      </c>
      <c r="DM888">
        <v>0</v>
      </c>
      <c r="DN888">
        <v>0</v>
      </c>
      <c r="DO888">
        <v>6</v>
      </c>
      <c r="DP888">
        <v>34</v>
      </c>
      <c r="DQ888">
        <v>13</v>
      </c>
      <c r="DR888">
        <v>2</v>
      </c>
      <c r="DS888">
        <v>0</v>
      </c>
      <c r="DT888">
        <v>1</v>
      </c>
      <c r="DU888">
        <v>2</v>
      </c>
      <c r="DV888">
        <v>2</v>
      </c>
      <c r="DW888">
        <v>0</v>
      </c>
      <c r="DX888">
        <v>1</v>
      </c>
      <c r="DY888">
        <v>1</v>
      </c>
      <c r="DZ888">
        <v>0</v>
      </c>
      <c r="EA888">
        <v>1</v>
      </c>
      <c r="EB888">
        <v>0</v>
      </c>
      <c r="EC888">
        <v>0</v>
      </c>
      <c r="ED888">
        <v>1</v>
      </c>
      <c r="EE888">
        <v>0</v>
      </c>
      <c r="EF888">
        <v>1</v>
      </c>
      <c r="EG888">
        <v>0</v>
      </c>
      <c r="EH888">
        <v>0</v>
      </c>
      <c r="EI888">
        <v>0</v>
      </c>
      <c r="EJ888">
        <v>1</v>
      </c>
      <c r="EK888">
        <v>0</v>
      </c>
      <c r="EL888">
        <v>0</v>
      </c>
      <c r="EM888">
        <v>0</v>
      </c>
      <c r="EN888">
        <v>0</v>
      </c>
      <c r="EO888">
        <v>0</v>
      </c>
      <c r="EP888">
        <v>13</v>
      </c>
      <c r="EQ888">
        <v>80</v>
      </c>
      <c r="ER888">
        <v>24</v>
      </c>
      <c r="ES888">
        <v>31</v>
      </c>
      <c r="ET888">
        <v>8</v>
      </c>
      <c r="EU888">
        <v>2</v>
      </c>
      <c r="EV888">
        <v>0</v>
      </c>
      <c r="EW888">
        <v>0</v>
      </c>
      <c r="EX888">
        <v>1</v>
      </c>
      <c r="EY888">
        <v>1</v>
      </c>
      <c r="EZ888">
        <v>0</v>
      </c>
      <c r="FA888">
        <v>1</v>
      </c>
      <c r="FB888">
        <v>2</v>
      </c>
      <c r="FC888">
        <v>1</v>
      </c>
      <c r="FD888">
        <v>2</v>
      </c>
      <c r="FE888">
        <v>0</v>
      </c>
      <c r="FF888">
        <v>0</v>
      </c>
      <c r="FG888">
        <v>0</v>
      </c>
      <c r="FH888">
        <v>0</v>
      </c>
      <c r="FI888">
        <v>0</v>
      </c>
      <c r="FJ888">
        <v>0</v>
      </c>
      <c r="FK888">
        <v>0</v>
      </c>
      <c r="FL888">
        <v>2</v>
      </c>
      <c r="FM888">
        <v>5</v>
      </c>
      <c r="FN888">
        <v>80</v>
      </c>
      <c r="FO888">
        <v>95</v>
      </c>
      <c r="FP888">
        <v>43</v>
      </c>
      <c r="FQ888">
        <v>6</v>
      </c>
      <c r="FR888">
        <v>1</v>
      </c>
      <c r="FS888">
        <v>6</v>
      </c>
      <c r="FT888">
        <v>1</v>
      </c>
      <c r="FU888">
        <v>12</v>
      </c>
      <c r="FV888">
        <v>0</v>
      </c>
      <c r="FW888">
        <v>2</v>
      </c>
      <c r="FX888">
        <v>4</v>
      </c>
      <c r="FY888">
        <v>0</v>
      </c>
      <c r="FZ888">
        <v>1</v>
      </c>
      <c r="GA888">
        <v>2</v>
      </c>
      <c r="GB888">
        <v>0</v>
      </c>
      <c r="GC888">
        <v>0</v>
      </c>
      <c r="GD888">
        <v>2</v>
      </c>
      <c r="GE888">
        <v>1</v>
      </c>
      <c r="GF888">
        <v>2</v>
      </c>
      <c r="GG888">
        <v>3</v>
      </c>
      <c r="GH888">
        <v>0</v>
      </c>
      <c r="GI888">
        <v>0</v>
      </c>
      <c r="GJ888">
        <v>3</v>
      </c>
      <c r="GK888">
        <v>0</v>
      </c>
      <c r="GL888">
        <v>0</v>
      </c>
      <c r="GM888">
        <v>6</v>
      </c>
      <c r="GN888">
        <v>95</v>
      </c>
      <c r="GO888">
        <v>93</v>
      </c>
      <c r="GP888">
        <v>51</v>
      </c>
      <c r="GQ888">
        <v>13</v>
      </c>
      <c r="GR888">
        <v>3</v>
      </c>
      <c r="GS888">
        <v>2</v>
      </c>
      <c r="GT888">
        <v>4</v>
      </c>
      <c r="GU888">
        <v>0</v>
      </c>
      <c r="GV888">
        <v>7</v>
      </c>
      <c r="GW888">
        <v>1</v>
      </c>
      <c r="GX888">
        <v>2</v>
      </c>
      <c r="GY888">
        <v>1</v>
      </c>
      <c r="GZ888">
        <v>1</v>
      </c>
      <c r="HA888">
        <v>2</v>
      </c>
      <c r="HB888">
        <v>0</v>
      </c>
      <c r="HC888">
        <v>3</v>
      </c>
      <c r="HD888">
        <v>0</v>
      </c>
      <c r="HE888">
        <v>0</v>
      </c>
      <c r="HF888">
        <v>1</v>
      </c>
      <c r="HG888">
        <v>2</v>
      </c>
      <c r="HH888">
        <v>93</v>
      </c>
      <c r="HI888">
        <v>3</v>
      </c>
      <c r="HJ888">
        <v>2</v>
      </c>
      <c r="HK888">
        <v>0</v>
      </c>
      <c r="HL888">
        <v>0</v>
      </c>
      <c r="HM888">
        <v>0</v>
      </c>
      <c r="HN888">
        <v>0</v>
      </c>
      <c r="HO888">
        <v>0</v>
      </c>
      <c r="HP888">
        <v>0</v>
      </c>
      <c r="HQ888">
        <v>1</v>
      </c>
      <c r="HR888">
        <v>0</v>
      </c>
      <c r="HS888">
        <v>0</v>
      </c>
      <c r="HT888">
        <v>0</v>
      </c>
      <c r="HU888">
        <v>0</v>
      </c>
      <c r="HV888">
        <v>3</v>
      </c>
      <c r="HW888">
        <v>1</v>
      </c>
      <c r="HX888">
        <v>1</v>
      </c>
      <c r="HY888">
        <v>0</v>
      </c>
      <c r="HZ888">
        <v>0</v>
      </c>
      <c r="IA888">
        <v>0</v>
      </c>
      <c r="IB888">
        <v>0</v>
      </c>
      <c r="IC888">
        <v>0</v>
      </c>
      <c r="ID888">
        <v>0</v>
      </c>
      <c r="IE888">
        <v>0</v>
      </c>
      <c r="IF888">
        <v>0</v>
      </c>
      <c r="IG888">
        <v>0</v>
      </c>
      <c r="IH888">
        <v>0</v>
      </c>
      <c r="II888">
        <v>0</v>
      </c>
      <c r="IJ888">
        <v>0</v>
      </c>
      <c r="IK888">
        <v>0</v>
      </c>
      <c r="IL888">
        <v>1</v>
      </c>
      <c r="IM888">
        <v>6</v>
      </c>
      <c r="IN888">
        <v>1</v>
      </c>
      <c r="IO888">
        <v>0</v>
      </c>
      <c r="IP888">
        <v>1</v>
      </c>
      <c r="IQ888">
        <v>0</v>
      </c>
      <c r="IR888">
        <v>0</v>
      </c>
      <c r="IS888">
        <v>0</v>
      </c>
      <c r="IT888">
        <v>0</v>
      </c>
      <c r="IU888">
        <v>0</v>
      </c>
      <c r="IV888">
        <v>0</v>
      </c>
      <c r="IW888">
        <v>0</v>
      </c>
      <c r="IX888">
        <v>3</v>
      </c>
      <c r="IY888">
        <v>0</v>
      </c>
      <c r="IZ888">
        <v>0</v>
      </c>
      <c r="JA888">
        <v>0</v>
      </c>
      <c r="JB888">
        <v>0</v>
      </c>
      <c r="JC888">
        <v>0</v>
      </c>
      <c r="JD888">
        <v>1</v>
      </c>
      <c r="JE888">
        <v>0</v>
      </c>
      <c r="JF888">
        <v>0</v>
      </c>
      <c r="JG888">
        <v>0</v>
      </c>
      <c r="JH888">
        <v>0</v>
      </c>
      <c r="JI888">
        <v>0</v>
      </c>
      <c r="JJ888">
        <v>0</v>
      </c>
      <c r="JK888">
        <v>0</v>
      </c>
      <c r="JL888">
        <v>6</v>
      </c>
    </row>
    <row r="889" spans="1:272">
      <c r="A889" t="s">
        <v>25</v>
      </c>
      <c r="B889" t="s">
        <v>1</v>
      </c>
      <c r="C889" t="str">
        <f>"166101"</f>
        <v>166101</v>
      </c>
      <c r="D889" t="s">
        <v>23</v>
      </c>
      <c r="E889">
        <v>61</v>
      </c>
      <c r="F889">
        <v>1365</v>
      </c>
      <c r="G889">
        <v>1031</v>
      </c>
      <c r="H889">
        <v>204</v>
      </c>
      <c r="I889">
        <v>827</v>
      </c>
      <c r="J889">
        <v>0</v>
      </c>
      <c r="K889">
        <v>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827</v>
      </c>
      <c r="T889">
        <v>0</v>
      </c>
      <c r="U889">
        <v>0</v>
      </c>
      <c r="V889">
        <v>827</v>
      </c>
      <c r="W889">
        <v>7</v>
      </c>
      <c r="X889">
        <v>4</v>
      </c>
      <c r="Y889">
        <v>3</v>
      </c>
      <c r="Z889">
        <v>0</v>
      </c>
      <c r="AA889">
        <v>820</v>
      </c>
      <c r="AB889">
        <v>213</v>
      </c>
      <c r="AC889">
        <v>15</v>
      </c>
      <c r="AD889">
        <v>48</v>
      </c>
      <c r="AE889">
        <v>106</v>
      </c>
      <c r="AF889">
        <v>19</v>
      </c>
      <c r="AG889">
        <v>0</v>
      </c>
      <c r="AH889">
        <v>6</v>
      </c>
      <c r="AI889">
        <v>2</v>
      </c>
      <c r="AJ889">
        <v>1</v>
      </c>
      <c r="AK889">
        <v>2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3</v>
      </c>
      <c r="AR889">
        <v>0</v>
      </c>
      <c r="AS889">
        <v>2</v>
      </c>
      <c r="AT889">
        <v>0</v>
      </c>
      <c r="AU889">
        <v>0</v>
      </c>
      <c r="AV889">
        <v>2</v>
      </c>
      <c r="AW889">
        <v>0</v>
      </c>
      <c r="AX889">
        <v>1</v>
      </c>
      <c r="AY889">
        <v>0</v>
      </c>
      <c r="AZ889">
        <v>3</v>
      </c>
      <c r="BA889">
        <v>213</v>
      </c>
      <c r="BB889">
        <v>253</v>
      </c>
      <c r="BC889">
        <v>52</v>
      </c>
      <c r="BD889">
        <v>2</v>
      </c>
      <c r="BE889">
        <v>22</v>
      </c>
      <c r="BF889">
        <v>65</v>
      </c>
      <c r="BG889">
        <v>3</v>
      </c>
      <c r="BH889">
        <v>39</v>
      </c>
      <c r="BI889">
        <v>6</v>
      </c>
      <c r="BJ889">
        <v>1</v>
      </c>
      <c r="BK889">
        <v>29</v>
      </c>
      <c r="BL889">
        <v>4</v>
      </c>
      <c r="BM889">
        <v>1</v>
      </c>
      <c r="BN889">
        <v>1</v>
      </c>
      <c r="BO889">
        <v>5</v>
      </c>
      <c r="BP889">
        <v>2</v>
      </c>
      <c r="BQ889">
        <v>0</v>
      </c>
      <c r="BR889">
        <v>0</v>
      </c>
      <c r="BS889">
        <v>0</v>
      </c>
      <c r="BT889">
        <v>1</v>
      </c>
      <c r="BU889">
        <v>6</v>
      </c>
      <c r="BV889">
        <v>3</v>
      </c>
      <c r="BW889">
        <v>2</v>
      </c>
      <c r="BX889">
        <v>5</v>
      </c>
      <c r="BY889">
        <v>4</v>
      </c>
      <c r="BZ889">
        <v>253</v>
      </c>
      <c r="CA889">
        <v>45</v>
      </c>
      <c r="CB889">
        <v>27</v>
      </c>
      <c r="CC889">
        <v>4</v>
      </c>
      <c r="CD889">
        <v>2</v>
      </c>
      <c r="CE889">
        <v>2</v>
      </c>
      <c r="CF889">
        <v>0</v>
      </c>
      <c r="CG889">
        <v>5</v>
      </c>
      <c r="CH889">
        <v>1</v>
      </c>
      <c r="CI889">
        <v>0</v>
      </c>
      <c r="CJ889">
        <v>0</v>
      </c>
      <c r="CK889">
        <v>1</v>
      </c>
      <c r="CL889">
        <v>0</v>
      </c>
      <c r="CM889">
        <v>0</v>
      </c>
      <c r="CN889">
        <v>2</v>
      </c>
      <c r="CO889">
        <v>1</v>
      </c>
      <c r="CP889">
        <v>45</v>
      </c>
      <c r="CQ889">
        <v>40</v>
      </c>
      <c r="CR889">
        <v>26</v>
      </c>
      <c r="CS889">
        <v>0</v>
      </c>
      <c r="CT889">
        <v>1</v>
      </c>
      <c r="CU889">
        <v>1</v>
      </c>
      <c r="CV889">
        <v>2</v>
      </c>
      <c r="CW889">
        <v>1</v>
      </c>
      <c r="CX889">
        <v>2</v>
      </c>
      <c r="CY889">
        <v>0</v>
      </c>
      <c r="CZ889">
        <v>1</v>
      </c>
      <c r="DA889">
        <v>1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1</v>
      </c>
      <c r="DI889">
        <v>0</v>
      </c>
      <c r="DJ889">
        <v>0</v>
      </c>
      <c r="DK889">
        <v>0</v>
      </c>
      <c r="DL889">
        <v>0</v>
      </c>
      <c r="DM889">
        <v>1</v>
      </c>
      <c r="DN889">
        <v>0</v>
      </c>
      <c r="DO889">
        <v>3</v>
      </c>
      <c r="DP889">
        <v>40</v>
      </c>
      <c r="DQ889">
        <v>11</v>
      </c>
      <c r="DR889">
        <v>6</v>
      </c>
      <c r="DS889">
        <v>0</v>
      </c>
      <c r="DT889">
        <v>0</v>
      </c>
      <c r="DU889">
        <v>2</v>
      </c>
      <c r="DV889">
        <v>1</v>
      </c>
      <c r="DW889">
        <v>0</v>
      </c>
      <c r="DX889">
        <v>1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1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0</v>
      </c>
      <c r="EP889">
        <v>11</v>
      </c>
      <c r="EQ889">
        <v>93</v>
      </c>
      <c r="ER889">
        <v>16</v>
      </c>
      <c r="ES889">
        <v>52</v>
      </c>
      <c r="ET889">
        <v>8</v>
      </c>
      <c r="EU889">
        <v>1</v>
      </c>
      <c r="EV889">
        <v>0</v>
      </c>
      <c r="EW889">
        <v>0</v>
      </c>
      <c r="EX889">
        <v>1</v>
      </c>
      <c r="EY889">
        <v>1</v>
      </c>
      <c r="EZ889">
        <v>1</v>
      </c>
      <c r="FA889">
        <v>2</v>
      </c>
      <c r="FB889">
        <v>2</v>
      </c>
      <c r="FC889">
        <v>0</v>
      </c>
      <c r="FD889">
        <v>0</v>
      </c>
      <c r="FE889">
        <v>0</v>
      </c>
      <c r="FF889">
        <v>1</v>
      </c>
      <c r="FG889">
        <v>0</v>
      </c>
      <c r="FH889">
        <v>0</v>
      </c>
      <c r="FI889">
        <v>1</v>
      </c>
      <c r="FJ889">
        <v>0</v>
      </c>
      <c r="FK889">
        <v>1</v>
      </c>
      <c r="FL889">
        <v>1</v>
      </c>
      <c r="FM889">
        <v>5</v>
      </c>
      <c r="FN889">
        <v>93</v>
      </c>
      <c r="FO889">
        <v>79</v>
      </c>
      <c r="FP889">
        <v>31</v>
      </c>
      <c r="FQ889">
        <v>3</v>
      </c>
      <c r="FR889">
        <v>2</v>
      </c>
      <c r="FS889">
        <v>6</v>
      </c>
      <c r="FT889">
        <v>1</v>
      </c>
      <c r="FU889">
        <v>7</v>
      </c>
      <c r="FV889">
        <v>3</v>
      </c>
      <c r="FW889">
        <v>3</v>
      </c>
      <c r="FX889">
        <v>4</v>
      </c>
      <c r="FY889">
        <v>3</v>
      </c>
      <c r="FZ889">
        <v>0</v>
      </c>
      <c r="GA889">
        <v>1</v>
      </c>
      <c r="GB889">
        <v>0</v>
      </c>
      <c r="GC889">
        <v>0</v>
      </c>
      <c r="GD889">
        <v>0</v>
      </c>
      <c r="GE889">
        <v>1</v>
      </c>
      <c r="GF889">
        <v>1</v>
      </c>
      <c r="GG889">
        <v>1</v>
      </c>
      <c r="GH889">
        <v>1</v>
      </c>
      <c r="GI889">
        <v>0</v>
      </c>
      <c r="GJ889">
        <v>4</v>
      </c>
      <c r="GK889">
        <v>0</v>
      </c>
      <c r="GL889">
        <v>0</v>
      </c>
      <c r="GM889">
        <v>7</v>
      </c>
      <c r="GN889">
        <v>79</v>
      </c>
      <c r="GO889">
        <v>71</v>
      </c>
      <c r="GP889">
        <v>43</v>
      </c>
      <c r="GQ889">
        <v>8</v>
      </c>
      <c r="GR889">
        <v>4</v>
      </c>
      <c r="GS889">
        <v>0</v>
      </c>
      <c r="GT889">
        <v>1</v>
      </c>
      <c r="GU889">
        <v>0</v>
      </c>
      <c r="GV889">
        <v>5</v>
      </c>
      <c r="GW889">
        <v>1</v>
      </c>
      <c r="GX889">
        <v>0</v>
      </c>
      <c r="GY889">
        <v>0</v>
      </c>
      <c r="GZ889">
        <v>3</v>
      </c>
      <c r="HA889">
        <v>0</v>
      </c>
      <c r="HB889">
        <v>0</v>
      </c>
      <c r="HC889">
        <v>3</v>
      </c>
      <c r="HD889">
        <v>0</v>
      </c>
      <c r="HE889">
        <v>0</v>
      </c>
      <c r="HF889">
        <v>3</v>
      </c>
      <c r="HG889">
        <v>0</v>
      </c>
      <c r="HH889">
        <v>71</v>
      </c>
      <c r="HI889">
        <v>3</v>
      </c>
      <c r="HJ889">
        <v>2</v>
      </c>
      <c r="HK889">
        <v>1</v>
      </c>
      <c r="HL889">
        <v>0</v>
      </c>
      <c r="HM889">
        <v>0</v>
      </c>
      <c r="HN889">
        <v>0</v>
      </c>
      <c r="HO889">
        <v>0</v>
      </c>
      <c r="HP889">
        <v>0</v>
      </c>
      <c r="HQ889">
        <v>0</v>
      </c>
      <c r="HR889">
        <v>0</v>
      </c>
      <c r="HS889">
        <v>0</v>
      </c>
      <c r="HT889">
        <v>0</v>
      </c>
      <c r="HU889">
        <v>0</v>
      </c>
      <c r="HV889">
        <v>3</v>
      </c>
      <c r="HW889">
        <v>4</v>
      </c>
      <c r="HX889">
        <v>1</v>
      </c>
      <c r="HY889">
        <v>2</v>
      </c>
      <c r="HZ889">
        <v>1</v>
      </c>
      <c r="IA889">
        <v>0</v>
      </c>
      <c r="IB889">
        <v>0</v>
      </c>
      <c r="IC889">
        <v>0</v>
      </c>
      <c r="ID889">
        <v>0</v>
      </c>
      <c r="IE889">
        <v>0</v>
      </c>
      <c r="IF889">
        <v>0</v>
      </c>
      <c r="IG889">
        <v>0</v>
      </c>
      <c r="IH889">
        <v>0</v>
      </c>
      <c r="II889">
        <v>0</v>
      </c>
      <c r="IJ889">
        <v>0</v>
      </c>
      <c r="IK889">
        <v>0</v>
      </c>
      <c r="IL889">
        <v>4</v>
      </c>
      <c r="IM889">
        <v>8</v>
      </c>
      <c r="IN889">
        <v>3</v>
      </c>
      <c r="IO889">
        <v>3</v>
      </c>
      <c r="IP889">
        <v>1</v>
      </c>
      <c r="IQ889">
        <v>0</v>
      </c>
      <c r="IR889">
        <v>0</v>
      </c>
      <c r="IS889">
        <v>0</v>
      </c>
      <c r="IT889">
        <v>0</v>
      </c>
      <c r="IU889">
        <v>0</v>
      </c>
      <c r="IV889">
        <v>0</v>
      </c>
      <c r="IW889">
        <v>0</v>
      </c>
      <c r="IX889">
        <v>0</v>
      </c>
      <c r="IY889">
        <v>0</v>
      </c>
      <c r="IZ889">
        <v>0</v>
      </c>
      <c r="JA889">
        <v>0</v>
      </c>
      <c r="JB889">
        <v>0</v>
      </c>
      <c r="JC889">
        <v>0</v>
      </c>
      <c r="JD889">
        <v>0</v>
      </c>
      <c r="JE889">
        <v>0</v>
      </c>
      <c r="JF889">
        <v>0</v>
      </c>
      <c r="JG889">
        <v>0</v>
      </c>
      <c r="JH889">
        <v>0</v>
      </c>
      <c r="JI889">
        <v>0</v>
      </c>
      <c r="JJ889">
        <v>0</v>
      </c>
      <c r="JK889">
        <v>1</v>
      </c>
      <c r="JL889">
        <v>8</v>
      </c>
    </row>
    <row r="890" spans="1:272">
      <c r="A890" t="s">
        <v>24</v>
      </c>
      <c r="B890" t="s">
        <v>1</v>
      </c>
      <c r="C890" t="str">
        <f>"166101"</f>
        <v>166101</v>
      </c>
      <c r="D890" t="s">
        <v>23</v>
      </c>
      <c r="E890">
        <v>62</v>
      </c>
      <c r="F890">
        <v>1493</v>
      </c>
      <c r="G890">
        <v>1350</v>
      </c>
      <c r="H890">
        <v>364</v>
      </c>
      <c r="I890">
        <v>986</v>
      </c>
      <c r="J890">
        <v>0</v>
      </c>
      <c r="K890">
        <v>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985</v>
      </c>
      <c r="T890">
        <v>0</v>
      </c>
      <c r="U890">
        <v>0</v>
      </c>
      <c r="V890">
        <v>985</v>
      </c>
      <c r="W890">
        <v>24</v>
      </c>
      <c r="X890">
        <v>6</v>
      </c>
      <c r="Y890">
        <v>18</v>
      </c>
      <c r="Z890">
        <v>0</v>
      </c>
      <c r="AA890">
        <v>961</v>
      </c>
      <c r="AB890">
        <v>238</v>
      </c>
      <c r="AC890">
        <v>22</v>
      </c>
      <c r="AD890">
        <v>51</v>
      </c>
      <c r="AE890">
        <v>94</v>
      </c>
      <c r="AF890">
        <v>24</v>
      </c>
      <c r="AG890">
        <v>2</v>
      </c>
      <c r="AH890">
        <v>14</v>
      </c>
      <c r="AI890">
        <v>1</v>
      </c>
      <c r="AJ890">
        <v>2</v>
      </c>
      <c r="AK890">
        <v>4</v>
      </c>
      <c r="AL890">
        <v>0</v>
      </c>
      <c r="AM890">
        <v>2</v>
      </c>
      <c r="AN890">
        <v>4</v>
      </c>
      <c r="AO890">
        <v>1</v>
      </c>
      <c r="AP890">
        <v>2</v>
      </c>
      <c r="AQ890">
        <v>2</v>
      </c>
      <c r="AR890">
        <v>3</v>
      </c>
      <c r="AS890">
        <v>3</v>
      </c>
      <c r="AT890">
        <v>1</v>
      </c>
      <c r="AU890">
        <v>0</v>
      </c>
      <c r="AV890">
        <v>0</v>
      </c>
      <c r="AW890">
        <v>0</v>
      </c>
      <c r="AX890">
        <v>1</v>
      </c>
      <c r="AY890">
        <v>1</v>
      </c>
      <c r="AZ890">
        <v>4</v>
      </c>
      <c r="BA890">
        <v>238</v>
      </c>
      <c r="BB890">
        <v>241</v>
      </c>
      <c r="BC890">
        <v>61</v>
      </c>
      <c r="BD890">
        <v>3</v>
      </c>
      <c r="BE890">
        <v>10</v>
      </c>
      <c r="BF890">
        <v>53</v>
      </c>
      <c r="BG890">
        <v>10</v>
      </c>
      <c r="BH890">
        <v>26</v>
      </c>
      <c r="BI890">
        <v>10</v>
      </c>
      <c r="BJ890">
        <v>0</v>
      </c>
      <c r="BK890">
        <v>32</v>
      </c>
      <c r="BL890">
        <v>4</v>
      </c>
      <c r="BM890">
        <v>0</v>
      </c>
      <c r="BN890">
        <v>0</v>
      </c>
      <c r="BO890">
        <v>13</v>
      </c>
      <c r="BP890">
        <v>0</v>
      </c>
      <c r="BQ890">
        <v>1</v>
      </c>
      <c r="BR890">
        <v>2</v>
      </c>
      <c r="BS890">
        <v>0</v>
      </c>
      <c r="BT890">
        <v>2</v>
      </c>
      <c r="BU890">
        <v>3</v>
      </c>
      <c r="BV890">
        <v>2</v>
      </c>
      <c r="BW890">
        <v>4</v>
      </c>
      <c r="BX890">
        <v>1</v>
      </c>
      <c r="BY890">
        <v>4</v>
      </c>
      <c r="BZ890">
        <v>241</v>
      </c>
      <c r="CA890">
        <v>51</v>
      </c>
      <c r="CB890">
        <v>18</v>
      </c>
      <c r="CC890">
        <v>10</v>
      </c>
      <c r="CD890">
        <v>1</v>
      </c>
      <c r="CE890">
        <v>0</v>
      </c>
      <c r="CF890">
        <v>1</v>
      </c>
      <c r="CG890">
        <v>4</v>
      </c>
      <c r="CH890">
        <v>3</v>
      </c>
      <c r="CI890">
        <v>3</v>
      </c>
      <c r="CJ890">
        <v>1</v>
      </c>
      <c r="CK890">
        <v>2</v>
      </c>
      <c r="CL890">
        <v>1</v>
      </c>
      <c r="CM890">
        <v>0</v>
      </c>
      <c r="CN890">
        <v>3</v>
      </c>
      <c r="CO890">
        <v>4</v>
      </c>
      <c r="CP890">
        <v>51</v>
      </c>
      <c r="CQ890">
        <v>60</v>
      </c>
      <c r="CR890">
        <v>36</v>
      </c>
      <c r="CS890">
        <v>1</v>
      </c>
      <c r="CT890">
        <v>3</v>
      </c>
      <c r="CU890">
        <v>0</v>
      </c>
      <c r="CV890">
        <v>4</v>
      </c>
      <c r="CW890">
        <v>1</v>
      </c>
      <c r="CX890">
        <v>2</v>
      </c>
      <c r="CY890">
        <v>4</v>
      </c>
      <c r="CZ890">
        <v>4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1</v>
      </c>
      <c r="DK890">
        <v>0</v>
      </c>
      <c r="DL890">
        <v>1</v>
      </c>
      <c r="DM890">
        <v>0</v>
      </c>
      <c r="DN890">
        <v>2</v>
      </c>
      <c r="DO890">
        <v>1</v>
      </c>
      <c r="DP890">
        <v>60</v>
      </c>
      <c r="DQ890">
        <v>17</v>
      </c>
      <c r="DR890">
        <v>7</v>
      </c>
      <c r="DS890">
        <v>0</v>
      </c>
      <c r="DT890">
        <v>1</v>
      </c>
      <c r="DU890">
        <v>0</v>
      </c>
      <c r="DV890">
        <v>2</v>
      </c>
      <c r="DW890">
        <v>0</v>
      </c>
      <c r="DX890">
        <v>0</v>
      </c>
      <c r="DY890">
        <v>1</v>
      </c>
      <c r="DZ890">
        <v>0</v>
      </c>
      <c r="EA890">
        <v>1</v>
      </c>
      <c r="EB890">
        <v>0</v>
      </c>
      <c r="EC890">
        <v>0</v>
      </c>
      <c r="ED890">
        <v>0</v>
      </c>
      <c r="EE890">
        <v>0</v>
      </c>
      <c r="EF890">
        <v>5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  <c r="EO890">
        <v>0</v>
      </c>
      <c r="EP890">
        <v>17</v>
      </c>
      <c r="EQ890">
        <v>89</v>
      </c>
      <c r="ER890">
        <v>19</v>
      </c>
      <c r="ES890">
        <v>46</v>
      </c>
      <c r="ET890">
        <v>2</v>
      </c>
      <c r="EU890">
        <v>5</v>
      </c>
      <c r="EV890">
        <v>2</v>
      </c>
      <c r="EW890">
        <v>0</v>
      </c>
      <c r="EX890">
        <v>3</v>
      </c>
      <c r="EY890">
        <v>0</v>
      </c>
      <c r="EZ890">
        <v>0</v>
      </c>
      <c r="FA890">
        <v>3</v>
      </c>
      <c r="FB890">
        <v>1</v>
      </c>
      <c r="FC890">
        <v>0</v>
      </c>
      <c r="FD890">
        <v>0</v>
      </c>
      <c r="FE890">
        <v>0</v>
      </c>
      <c r="FF890">
        <v>0</v>
      </c>
      <c r="FG890">
        <v>0</v>
      </c>
      <c r="FH890">
        <v>1</v>
      </c>
      <c r="FI890">
        <v>1</v>
      </c>
      <c r="FJ890">
        <v>0</v>
      </c>
      <c r="FK890">
        <v>0</v>
      </c>
      <c r="FL890">
        <v>0</v>
      </c>
      <c r="FM890">
        <v>6</v>
      </c>
      <c r="FN890">
        <v>89</v>
      </c>
      <c r="FO890">
        <v>135</v>
      </c>
      <c r="FP890">
        <v>64</v>
      </c>
      <c r="FQ890">
        <v>4</v>
      </c>
      <c r="FR890">
        <v>8</v>
      </c>
      <c r="FS890">
        <v>5</v>
      </c>
      <c r="FT890">
        <v>9</v>
      </c>
      <c r="FU890">
        <v>12</v>
      </c>
      <c r="FV890">
        <v>7</v>
      </c>
      <c r="FW890">
        <v>2</v>
      </c>
      <c r="FX890">
        <v>9</v>
      </c>
      <c r="FY890">
        <v>1</v>
      </c>
      <c r="FZ890">
        <v>2</v>
      </c>
      <c r="GA890">
        <v>3</v>
      </c>
      <c r="GB890">
        <v>1</v>
      </c>
      <c r="GC890">
        <v>0</v>
      </c>
      <c r="GD890">
        <v>3</v>
      </c>
      <c r="GE890">
        <v>0</v>
      </c>
      <c r="GF890">
        <v>1</v>
      </c>
      <c r="GG890">
        <v>0</v>
      </c>
      <c r="GH890">
        <v>0</v>
      </c>
      <c r="GI890">
        <v>0</v>
      </c>
      <c r="GJ890">
        <v>0</v>
      </c>
      <c r="GK890">
        <v>0</v>
      </c>
      <c r="GL890">
        <v>0</v>
      </c>
      <c r="GM890">
        <v>4</v>
      </c>
      <c r="GN890">
        <v>135</v>
      </c>
      <c r="GO890">
        <v>111</v>
      </c>
      <c r="GP890">
        <v>67</v>
      </c>
      <c r="GQ890">
        <v>9</v>
      </c>
      <c r="GR890">
        <v>6</v>
      </c>
      <c r="GS890">
        <v>1</v>
      </c>
      <c r="GT890">
        <v>2</v>
      </c>
      <c r="GU890">
        <v>4</v>
      </c>
      <c r="GV890">
        <v>7</v>
      </c>
      <c r="GW890">
        <v>0</v>
      </c>
      <c r="GX890">
        <v>0</v>
      </c>
      <c r="GY890">
        <v>0</v>
      </c>
      <c r="GZ890">
        <v>2</v>
      </c>
      <c r="HA890">
        <v>0</v>
      </c>
      <c r="HB890">
        <v>0</v>
      </c>
      <c r="HC890">
        <v>5</v>
      </c>
      <c r="HD890">
        <v>2</v>
      </c>
      <c r="HE890">
        <v>0</v>
      </c>
      <c r="HF890">
        <v>2</v>
      </c>
      <c r="HG890">
        <v>4</v>
      </c>
      <c r="HH890">
        <v>111</v>
      </c>
      <c r="HI890">
        <v>7</v>
      </c>
      <c r="HJ890">
        <v>1</v>
      </c>
      <c r="HK890">
        <v>0</v>
      </c>
      <c r="HL890">
        <v>1</v>
      </c>
      <c r="HM890">
        <v>1</v>
      </c>
      <c r="HN890">
        <v>3</v>
      </c>
      <c r="HO890">
        <v>0</v>
      </c>
      <c r="HP890">
        <v>0</v>
      </c>
      <c r="HQ890">
        <v>0</v>
      </c>
      <c r="HR890">
        <v>0</v>
      </c>
      <c r="HS890">
        <v>0</v>
      </c>
      <c r="HT890">
        <v>1</v>
      </c>
      <c r="HU890">
        <v>0</v>
      </c>
      <c r="HV890">
        <v>7</v>
      </c>
      <c r="HW890">
        <v>5</v>
      </c>
      <c r="HX890">
        <v>3</v>
      </c>
      <c r="HY890">
        <v>1</v>
      </c>
      <c r="HZ890">
        <v>0</v>
      </c>
      <c r="IA890">
        <v>0</v>
      </c>
      <c r="IB890">
        <v>0</v>
      </c>
      <c r="IC890">
        <v>0</v>
      </c>
      <c r="ID890">
        <v>0</v>
      </c>
      <c r="IE890">
        <v>0</v>
      </c>
      <c r="IF890">
        <v>0</v>
      </c>
      <c r="IG890">
        <v>0</v>
      </c>
      <c r="IH890">
        <v>0</v>
      </c>
      <c r="II890">
        <v>0</v>
      </c>
      <c r="IJ890">
        <v>0</v>
      </c>
      <c r="IK890">
        <v>1</v>
      </c>
      <c r="IL890">
        <v>5</v>
      </c>
      <c r="IM890">
        <v>7</v>
      </c>
      <c r="IN890">
        <v>5</v>
      </c>
      <c r="IO890">
        <v>0</v>
      </c>
      <c r="IP890">
        <v>1</v>
      </c>
      <c r="IQ890">
        <v>0</v>
      </c>
      <c r="IR890">
        <v>0</v>
      </c>
      <c r="IS890">
        <v>0</v>
      </c>
      <c r="IT890">
        <v>0</v>
      </c>
      <c r="IU890">
        <v>0</v>
      </c>
      <c r="IV890">
        <v>0</v>
      </c>
      <c r="IW890">
        <v>0</v>
      </c>
      <c r="IX890">
        <v>1</v>
      </c>
      <c r="IY890">
        <v>0</v>
      </c>
      <c r="IZ890">
        <v>0</v>
      </c>
      <c r="JA890">
        <v>0</v>
      </c>
      <c r="JB890">
        <v>0</v>
      </c>
      <c r="JC890">
        <v>0</v>
      </c>
      <c r="JD890">
        <v>0</v>
      </c>
      <c r="JE890">
        <v>0</v>
      </c>
      <c r="JF890">
        <v>0</v>
      </c>
      <c r="JG890">
        <v>0</v>
      </c>
      <c r="JH890">
        <v>0</v>
      </c>
      <c r="JI890">
        <v>0</v>
      </c>
      <c r="JJ890">
        <v>0</v>
      </c>
      <c r="JK890">
        <v>0</v>
      </c>
      <c r="JL890">
        <v>7</v>
      </c>
    </row>
    <row r="891" spans="1:272">
      <c r="A891" t="s">
        <v>22</v>
      </c>
      <c r="B891" t="s">
        <v>1</v>
      </c>
      <c r="C891" t="str">
        <f>"166101"</f>
        <v>166101</v>
      </c>
      <c r="D891" t="s">
        <v>21</v>
      </c>
      <c r="E891">
        <v>63</v>
      </c>
      <c r="F891">
        <v>1590</v>
      </c>
      <c r="G891">
        <v>1220</v>
      </c>
      <c r="H891">
        <v>208</v>
      </c>
      <c r="I891">
        <v>1012</v>
      </c>
      <c r="J891">
        <v>0</v>
      </c>
      <c r="K891">
        <v>10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1012</v>
      </c>
      <c r="T891">
        <v>0</v>
      </c>
      <c r="U891">
        <v>0</v>
      </c>
      <c r="V891">
        <v>1012</v>
      </c>
      <c r="W891">
        <v>22</v>
      </c>
      <c r="X891">
        <v>10</v>
      </c>
      <c r="Y891">
        <v>12</v>
      </c>
      <c r="Z891">
        <v>0</v>
      </c>
      <c r="AA891">
        <v>990</v>
      </c>
      <c r="AB891">
        <v>224</v>
      </c>
      <c r="AC891">
        <v>33</v>
      </c>
      <c r="AD891">
        <v>62</v>
      </c>
      <c r="AE891">
        <v>94</v>
      </c>
      <c r="AF891">
        <v>12</v>
      </c>
      <c r="AG891">
        <v>2</v>
      </c>
      <c r="AH891">
        <v>4</v>
      </c>
      <c r="AI891">
        <v>1</v>
      </c>
      <c r="AJ891">
        <v>2</v>
      </c>
      <c r="AK891">
        <v>3</v>
      </c>
      <c r="AL891">
        <v>0</v>
      </c>
      <c r="AM891">
        <v>2</v>
      </c>
      <c r="AN891">
        <v>2</v>
      </c>
      <c r="AO891">
        <v>0</v>
      </c>
      <c r="AP891">
        <v>0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3</v>
      </c>
      <c r="AZ891">
        <v>3</v>
      </c>
      <c r="BA891">
        <v>224</v>
      </c>
      <c r="BB891">
        <v>314</v>
      </c>
      <c r="BC891">
        <v>76</v>
      </c>
      <c r="BD891">
        <v>5</v>
      </c>
      <c r="BE891">
        <v>14</v>
      </c>
      <c r="BF891">
        <v>60</v>
      </c>
      <c r="BG891">
        <v>9</v>
      </c>
      <c r="BH891">
        <v>59</v>
      </c>
      <c r="BI891">
        <v>8</v>
      </c>
      <c r="BJ891">
        <v>2</v>
      </c>
      <c r="BK891">
        <v>42</v>
      </c>
      <c r="BL891">
        <v>4</v>
      </c>
      <c r="BM891">
        <v>2</v>
      </c>
      <c r="BN891">
        <v>0</v>
      </c>
      <c r="BO891">
        <v>9</v>
      </c>
      <c r="BP891">
        <v>0</v>
      </c>
      <c r="BQ891">
        <v>2</v>
      </c>
      <c r="BR891">
        <v>0</v>
      </c>
      <c r="BS891">
        <v>0</v>
      </c>
      <c r="BT891">
        <v>0</v>
      </c>
      <c r="BU891">
        <v>8</v>
      </c>
      <c r="BV891">
        <v>2</v>
      </c>
      <c r="BW891">
        <v>9</v>
      </c>
      <c r="BX891">
        <v>0</v>
      </c>
      <c r="BY891">
        <v>3</v>
      </c>
      <c r="BZ891">
        <v>314</v>
      </c>
      <c r="CA891">
        <v>51</v>
      </c>
      <c r="CB891">
        <v>29</v>
      </c>
      <c r="CC891">
        <v>6</v>
      </c>
      <c r="CD891">
        <v>0</v>
      </c>
      <c r="CE891">
        <v>2</v>
      </c>
      <c r="CF891">
        <v>1</v>
      </c>
      <c r="CG891">
        <v>1</v>
      </c>
      <c r="CH891">
        <v>3</v>
      </c>
      <c r="CI891">
        <v>1</v>
      </c>
      <c r="CJ891">
        <v>1</v>
      </c>
      <c r="CK891">
        <v>1</v>
      </c>
      <c r="CL891">
        <v>0</v>
      </c>
      <c r="CM891">
        <v>2</v>
      </c>
      <c r="CN891">
        <v>1</v>
      </c>
      <c r="CO891">
        <v>3</v>
      </c>
      <c r="CP891">
        <v>51</v>
      </c>
      <c r="CQ891">
        <v>47</v>
      </c>
      <c r="CR891">
        <v>23</v>
      </c>
      <c r="CS891">
        <v>5</v>
      </c>
      <c r="CT891">
        <v>2</v>
      </c>
      <c r="CU891">
        <v>0</v>
      </c>
      <c r="CV891">
        <v>3</v>
      </c>
      <c r="CW891">
        <v>3</v>
      </c>
      <c r="CX891">
        <v>0</v>
      </c>
      <c r="CY891">
        <v>0</v>
      </c>
      <c r="CZ891">
        <v>2</v>
      </c>
      <c r="DA891">
        <v>0</v>
      </c>
      <c r="DB891">
        <v>1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1</v>
      </c>
      <c r="DM891">
        <v>2</v>
      </c>
      <c r="DN891">
        <v>0</v>
      </c>
      <c r="DO891">
        <v>5</v>
      </c>
      <c r="DP891">
        <v>47</v>
      </c>
      <c r="DQ891">
        <v>22</v>
      </c>
      <c r="DR891">
        <v>4</v>
      </c>
      <c r="DS891">
        <v>1</v>
      </c>
      <c r="DT891">
        <v>0</v>
      </c>
      <c r="DU891">
        <v>2</v>
      </c>
      <c r="DV891">
        <v>0</v>
      </c>
      <c r="DW891">
        <v>0</v>
      </c>
      <c r="DX891">
        <v>0</v>
      </c>
      <c r="DY891">
        <v>0</v>
      </c>
      <c r="DZ891">
        <v>2</v>
      </c>
      <c r="EA891">
        <v>0</v>
      </c>
      <c r="EB891">
        <v>0</v>
      </c>
      <c r="EC891">
        <v>0</v>
      </c>
      <c r="ED891">
        <v>2</v>
      </c>
      <c r="EE891">
        <v>0</v>
      </c>
      <c r="EF891">
        <v>1</v>
      </c>
      <c r="EG891">
        <v>0</v>
      </c>
      <c r="EH891">
        <v>0</v>
      </c>
      <c r="EI891">
        <v>0</v>
      </c>
      <c r="EJ891">
        <v>0</v>
      </c>
      <c r="EK891">
        <v>4</v>
      </c>
      <c r="EL891">
        <v>4</v>
      </c>
      <c r="EM891">
        <v>1</v>
      </c>
      <c r="EN891">
        <v>0</v>
      </c>
      <c r="EO891">
        <v>1</v>
      </c>
      <c r="EP891">
        <v>22</v>
      </c>
      <c r="EQ891">
        <v>103</v>
      </c>
      <c r="ER891">
        <v>25</v>
      </c>
      <c r="ES891">
        <v>52</v>
      </c>
      <c r="ET891">
        <v>11</v>
      </c>
      <c r="EU891">
        <v>0</v>
      </c>
      <c r="EV891">
        <v>0</v>
      </c>
      <c r="EW891">
        <v>1</v>
      </c>
      <c r="EX891">
        <v>1</v>
      </c>
      <c r="EY891">
        <v>0</v>
      </c>
      <c r="EZ891">
        <v>0</v>
      </c>
      <c r="FA891">
        <v>1</v>
      </c>
      <c r="FB891">
        <v>3</v>
      </c>
      <c r="FC891">
        <v>0</v>
      </c>
      <c r="FD891">
        <v>2</v>
      </c>
      <c r="FE891">
        <v>1</v>
      </c>
      <c r="FF891">
        <v>0</v>
      </c>
      <c r="FG891">
        <v>0</v>
      </c>
      <c r="FH891">
        <v>1</v>
      </c>
      <c r="FI891">
        <v>1</v>
      </c>
      <c r="FJ891">
        <v>0</v>
      </c>
      <c r="FK891">
        <v>1</v>
      </c>
      <c r="FL891">
        <v>0</v>
      </c>
      <c r="FM891">
        <v>3</v>
      </c>
      <c r="FN891">
        <v>103</v>
      </c>
      <c r="FO891">
        <v>86</v>
      </c>
      <c r="FP891">
        <v>42</v>
      </c>
      <c r="FQ891">
        <v>7</v>
      </c>
      <c r="FR891">
        <v>3</v>
      </c>
      <c r="FS891">
        <v>5</v>
      </c>
      <c r="FT891">
        <v>0</v>
      </c>
      <c r="FU891">
        <v>8</v>
      </c>
      <c r="FV891">
        <v>2</v>
      </c>
      <c r="FW891">
        <v>0</v>
      </c>
      <c r="FX891">
        <v>8</v>
      </c>
      <c r="FY891">
        <v>2</v>
      </c>
      <c r="FZ891">
        <v>0</v>
      </c>
      <c r="GA891">
        <v>1</v>
      </c>
      <c r="GB891">
        <v>0</v>
      </c>
      <c r="GC891">
        <v>0</v>
      </c>
      <c r="GD891">
        <v>2</v>
      </c>
      <c r="GE891">
        <v>1</v>
      </c>
      <c r="GF891">
        <v>0</v>
      </c>
      <c r="GG891">
        <v>0</v>
      </c>
      <c r="GH891">
        <v>0</v>
      </c>
      <c r="GI891">
        <v>0</v>
      </c>
      <c r="GJ891">
        <v>1</v>
      </c>
      <c r="GK891">
        <v>0</v>
      </c>
      <c r="GL891">
        <v>2</v>
      </c>
      <c r="GM891">
        <v>2</v>
      </c>
      <c r="GN891">
        <v>86</v>
      </c>
      <c r="GO891">
        <v>116</v>
      </c>
      <c r="GP891">
        <v>73</v>
      </c>
      <c r="GQ891">
        <v>19</v>
      </c>
      <c r="GR891">
        <v>3</v>
      </c>
      <c r="GS891">
        <v>0</v>
      </c>
      <c r="GT891">
        <v>5</v>
      </c>
      <c r="GU891">
        <v>0</v>
      </c>
      <c r="GV891">
        <v>8</v>
      </c>
      <c r="GW891">
        <v>2</v>
      </c>
      <c r="GX891">
        <v>2</v>
      </c>
      <c r="GY891">
        <v>0</v>
      </c>
      <c r="GZ891">
        <v>0</v>
      </c>
      <c r="HA891">
        <v>0</v>
      </c>
      <c r="HB891">
        <v>3</v>
      </c>
      <c r="HC891">
        <v>1</v>
      </c>
      <c r="HD891">
        <v>0</v>
      </c>
      <c r="HE891">
        <v>0</v>
      </c>
      <c r="HF891">
        <v>0</v>
      </c>
      <c r="HG891">
        <v>0</v>
      </c>
      <c r="HH891">
        <v>116</v>
      </c>
      <c r="HI891">
        <v>7</v>
      </c>
      <c r="HJ891">
        <v>1</v>
      </c>
      <c r="HK891">
        <v>0</v>
      </c>
      <c r="HL891">
        <v>1</v>
      </c>
      <c r="HM891">
        <v>0</v>
      </c>
      <c r="HN891">
        <v>1</v>
      </c>
      <c r="HO891">
        <v>0</v>
      </c>
      <c r="HP891">
        <v>1</v>
      </c>
      <c r="HQ891">
        <v>1</v>
      </c>
      <c r="HR891">
        <v>2</v>
      </c>
      <c r="HS891">
        <v>0</v>
      </c>
      <c r="HT891">
        <v>0</v>
      </c>
      <c r="HU891">
        <v>0</v>
      </c>
      <c r="HV891">
        <v>7</v>
      </c>
      <c r="HW891">
        <v>7</v>
      </c>
      <c r="HX891">
        <v>5</v>
      </c>
      <c r="HY891">
        <v>0</v>
      </c>
      <c r="HZ891">
        <v>0</v>
      </c>
      <c r="IA891">
        <v>0</v>
      </c>
      <c r="IB891">
        <v>0</v>
      </c>
      <c r="IC891">
        <v>0</v>
      </c>
      <c r="ID891">
        <v>0</v>
      </c>
      <c r="IE891">
        <v>0</v>
      </c>
      <c r="IF891">
        <v>0</v>
      </c>
      <c r="IG891">
        <v>1</v>
      </c>
      <c r="IH891">
        <v>0</v>
      </c>
      <c r="II891">
        <v>0</v>
      </c>
      <c r="IJ891">
        <v>1</v>
      </c>
      <c r="IK891">
        <v>0</v>
      </c>
      <c r="IL891">
        <v>7</v>
      </c>
      <c r="IM891">
        <v>13</v>
      </c>
      <c r="IN891">
        <v>9</v>
      </c>
      <c r="IO891">
        <v>0</v>
      </c>
      <c r="IP891">
        <v>0</v>
      </c>
      <c r="IQ891">
        <v>0</v>
      </c>
      <c r="IR891">
        <v>0</v>
      </c>
      <c r="IS891">
        <v>0</v>
      </c>
      <c r="IT891">
        <v>0</v>
      </c>
      <c r="IU891">
        <v>0</v>
      </c>
      <c r="IV891">
        <v>0</v>
      </c>
      <c r="IW891">
        <v>0</v>
      </c>
      <c r="IX891">
        <v>0</v>
      </c>
      <c r="IY891">
        <v>0</v>
      </c>
      <c r="IZ891">
        <v>0</v>
      </c>
      <c r="JA891">
        <v>0</v>
      </c>
      <c r="JB891">
        <v>0</v>
      </c>
      <c r="JC891">
        <v>0</v>
      </c>
      <c r="JD891">
        <v>3</v>
      </c>
      <c r="JE891">
        <v>0</v>
      </c>
      <c r="JF891">
        <v>0</v>
      </c>
      <c r="JG891">
        <v>0</v>
      </c>
      <c r="JH891">
        <v>0</v>
      </c>
      <c r="JI891">
        <v>0</v>
      </c>
      <c r="JJ891">
        <v>0</v>
      </c>
      <c r="JK891">
        <v>1</v>
      </c>
      <c r="JL891">
        <v>13</v>
      </c>
    </row>
    <row r="892" spans="1:272">
      <c r="A892" t="s">
        <v>20</v>
      </c>
      <c r="B892" t="s">
        <v>1</v>
      </c>
      <c r="C892" t="str">
        <f>"166101"</f>
        <v>166101</v>
      </c>
      <c r="D892" t="s">
        <v>19</v>
      </c>
      <c r="E892">
        <v>64</v>
      </c>
      <c r="F892">
        <v>48</v>
      </c>
      <c r="G892">
        <v>90</v>
      </c>
      <c r="H892">
        <v>53</v>
      </c>
      <c r="I892">
        <v>37</v>
      </c>
      <c r="J892">
        <v>0</v>
      </c>
      <c r="K892">
        <v>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37</v>
      </c>
      <c r="T892">
        <v>0</v>
      </c>
      <c r="U892">
        <v>0</v>
      </c>
      <c r="V892">
        <v>37</v>
      </c>
      <c r="W892">
        <v>1</v>
      </c>
      <c r="X892">
        <v>0</v>
      </c>
      <c r="Y892">
        <v>1</v>
      </c>
      <c r="Z892">
        <v>0</v>
      </c>
      <c r="AA892">
        <v>36</v>
      </c>
      <c r="AB892">
        <v>8</v>
      </c>
      <c r="AC892">
        <v>0</v>
      </c>
      <c r="AD892">
        <v>1</v>
      </c>
      <c r="AE892">
        <v>5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8</v>
      </c>
      <c r="BB892">
        <v>14</v>
      </c>
      <c r="BC892">
        <v>2</v>
      </c>
      <c r="BD892">
        <v>1</v>
      </c>
      <c r="BE892">
        <v>0</v>
      </c>
      <c r="BF892">
        <v>4</v>
      </c>
      <c r="BG892">
        <v>0</v>
      </c>
      <c r="BH892">
        <v>3</v>
      </c>
      <c r="BI892">
        <v>0</v>
      </c>
      <c r="BJ892">
        <v>0</v>
      </c>
      <c r="BK892">
        <v>0</v>
      </c>
      <c r="BL892">
        <v>0</v>
      </c>
      <c r="BM892">
        <v>1</v>
      </c>
      <c r="BN892">
        <v>1</v>
      </c>
      <c r="BO892">
        <v>1</v>
      </c>
      <c r="BP892">
        <v>1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14</v>
      </c>
      <c r="CA892">
        <v>2</v>
      </c>
      <c r="CB892">
        <v>1</v>
      </c>
      <c r="CC892">
        <v>1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2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3</v>
      </c>
      <c r="DR892">
        <v>1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1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1</v>
      </c>
      <c r="EM892">
        <v>0</v>
      </c>
      <c r="EN892">
        <v>0</v>
      </c>
      <c r="EO892">
        <v>0</v>
      </c>
      <c r="EP892">
        <v>3</v>
      </c>
      <c r="EQ892">
        <v>1</v>
      </c>
      <c r="ER892">
        <v>0</v>
      </c>
      <c r="ES892">
        <v>1</v>
      </c>
      <c r="ET892">
        <v>0</v>
      </c>
      <c r="EU892">
        <v>0</v>
      </c>
      <c r="EV892">
        <v>0</v>
      </c>
      <c r="EW892">
        <v>0</v>
      </c>
      <c r="EX892">
        <v>0</v>
      </c>
      <c r="EY892">
        <v>0</v>
      </c>
      <c r="EZ892">
        <v>0</v>
      </c>
      <c r="FA892">
        <v>0</v>
      </c>
      <c r="FB892">
        <v>0</v>
      </c>
      <c r="FC892">
        <v>0</v>
      </c>
      <c r="FD892">
        <v>0</v>
      </c>
      <c r="FE892">
        <v>0</v>
      </c>
      <c r="FF892">
        <v>0</v>
      </c>
      <c r="FG892">
        <v>0</v>
      </c>
      <c r="FH892">
        <v>0</v>
      </c>
      <c r="FI892">
        <v>0</v>
      </c>
      <c r="FJ892">
        <v>0</v>
      </c>
      <c r="FK892">
        <v>0</v>
      </c>
      <c r="FL892">
        <v>0</v>
      </c>
      <c r="FM892">
        <v>0</v>
      </c>
      <c r="FN892">
        <v>1</v>
      </c>
      <c r="FO892">
        <v>1</v>
      </c>
      <c r="FP892">
        <v>0</v>
      </c>
      <c r="FQ892">
        <v>0</v>
      </c>
      <c r="FR892">
        <v>0</v>
      </c>
      <c r="FS892">
        <v>0</v>
      </c>
      <c r="FT892">
        <v>0</v>
      </c>
      <c r="FU892">
        <v>0</v>
      </c>
      <c r="FV892">
        <v>0</v>
      </c>
      <c r="FW892">
        <v>0</v>
      </c>
      <c r="FX892">
        <v>0</v>
      </c>
      <c r="FY892">
        <v>0</v>
      </c>
      <c r="FZ892">
        <v>0</v>
      </c>
      <c r="GA892">
        <v>0</v>
      </c>
      <c r="GB892">
        <v>0</v>
      </c>
      <c r="GC892">
        <v>0</v>
      </c>
      <c r="GD892">
        <v>0</v>
      </c>
      <c r="GE892">
        <v>1</v>
      </c>
      <c r="GF892">
        <v>0</v>
      </c>
      <c r="GG892">
        <v>0</v>
      </c>
      <c r="GH892">
        <v>0</v>
      </c>
      <c r="GI892">
        <v>0</v>
      </c>
      <c r="GJ892">
        <v>0</v>
      </c>
      <c r="GK892">
        <v>0</v>
      </c>
      <c r="GL892">
        <v>0</v>
      </c>
      <c r="GM892">
        <v>0</v>
      </c>
      <c r="GN892">
        <v>1</v>
      </c>
      <c r="GO892">
        <v>5</v>
      </c>
      <c r="GP892">
        <v>4</v>
      </c>
      <c r="GQ892">
        <v>0</v>
      </c>
      <c r="GR892">
        <v>1</v>
      </c>
      <c r="GS892">
        <v>0</v>
      </c>
      <c r="GT892">
        <v>0</v>
      </c>
      <c r="GU892">
        <v>0</v>
      </c>
      <c r="GV892">
        <v>0</v>
      </c>
      <c r="GW892">
        <v>0</v>
      </c>
      <c r="GX892">
        <v>0</v>
      </c>
      <c r="GY892">
        <v>0</v>
      </c>
      <c r="GZ892">
        <v>0</v>
      </c>
      <c r="HA892">
        <v>0</v>
      </c>
      <c r="HB892">
        <v>0</v>
      </c>
      <c r="HC892">
        <v>0</v>
      </c>
      <c r="HD892">
        <v>0</v>
      </c>
      <c r="HE892">
        <v>0</v>
      </c>
      <c r="HF892">
        <v>0</v>
      </c>
      <c r="HG892">
        <v>0</v>
      </c>
      <c r="HH892">
        <v>5</v>
      </c>
      <c r="HI892">
        <v>0</v>
      </c>
      <c r="HJ892">
        <v>0</v>
      </c>
      <c r="HK892">
        <v>0</v>
      </c>
      <c r="HL892">
        <v>0</v>
      </c>
      <c r="HM892">
        <v>0</v>
      </c>
      <c r="HN892">
        <v>0</v>
      </c>
      <c r="HO892">
        <v>0</v>
      </c>
      <c r="HP892">
        <v>0</v>
      </c>
      <c r="HQ892">
        <v>0</v>
      </c>
      <c r="HR892">
        <v>0</v>
      </c>
      <c r="HS892">
        <v>0</v>
      </c>
      <c r="HT892">
        <v>0</v>
      </c>
      <c r="HU892">
        <v>0</v>
      </c>
      <c r="HV892">
        <v>0</v>
      </c>
      <c r="HW892">
        <v>0</v>
      </c>
      <c r="HX892">
        <v>0</v>
      </c>
      <c r="HY892">
        <v>0</v>
      </c>
      <c r="HZ892">
        <v>0</v>
      </c>
      <c r="IA892">
        <v>0</v>
      </c>
      <c r="IB892">
        <v>0</v>
      </c>
      <c r="IC892">
        <v>0</v>
      </c>
      <c r="ID892">
        <v>0</v>
      </c>
      <c r="IE892">
        <v>0</v>
      </c>
      <c r="IF892">
        <v>0</v>
      </c>
      <c r="IG892">
        <v>0</v>
      </c>
      <c r="IH892">
        <v>0</v>
      </c>
      <c r="II892">
        <v>0</v>
      </c>
      <c r="IJ892">
        <v>0</v>
      </c>
      <c r="IK892">
        <v>0</v>
      </c>
      <c r="IL892">
        <v>0</v>
      </c>
      <c r="IM892">
        <v>2</v>
      </c>
      <c r="IN892">
        <v>0</v>
      </c>
      <c r="IO892">
        <v>0</v>
      </c>
      <c r="IP892">
        <v>0</v>
      </c>
      <c r="IQ892">
        <v>1</v>
      </c>
      <c r="IR892">
        <v>0</v>
      </c>
      <c r="IS892">
        <v>0</v>
      </c>
      <c r="IT892">
        <v>0</v>
      </c>
      <c r="IU892">
        <v>0</v>
      </c>
      <c r="IV892">
        <v>0</v>
      </c>
      <c r="IW892">
        <v>0</v>
      </c>
      <c r="IX892">
        <v>0</v>
      </c>
      <c r="IY892">
        <v>0</v>
      </c>
      <c r="IZ892">
        <v>0</v>
      </c>
      <c r="JA892">
        <v>0</v>
      </c>
      <c r="JB892">
        <v>0</v>
      </c>
      <c r="JC892">
        <v>0</v>
      </c>
      <c r="JD892">
        <v>0</v>
      </c>
      <c r="JE892">
        <v>0</v>
      </c>
      <c r="JF892">
        <v>0</v>
      </c>
      <c r="JG892">
        <v>0</v>
      </c>
      <c r="JH892">
        <v>0</v>
      </c>
      <c r="JI892">
        <v>0</v>
      </c>
      <c r="JJ892">
        <v>1</v>
      </c>
      <c r="JK892">
        <v>0</v>
      </c>
      <c r="JL892">
        <v>2</v>
      </c>
    </row>
    <row r="893" spans="1:272">
      <c r="A893" t="s">
        <v>18</v>
      </c>
      <c r="B893" t="s">
        <v>1</v>
      </c>
      <c r="C893" t="str">
        <f>"166101"</f>
        <v>166101</v>
      </c>
      <c r="D893" t="s">
        <v>17</v>
      </c>
      <c r="E893">
        <v>65</v>
      </c>
      <c r="F893">
        <v>129</v>
      </c>
      <c r="G893">
        <v>400</v>
      </c>
      <c r="H893">
        <v>356</v>
      </c>
      <c r="I893">
        <v>44</v>
      </c>
      <c r="J893">
        <v>0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44</v>
      </c>
      <c r="T893">
        <v>0</v>
      </c>
      <c r="U893">
        <v>0</v>
      </c>
      <c r="V893">
        <v>44</v>
      </c>
      <c r="W893">
        <v>1</v>
      </c>
      <c r="X893">
        <v>1</v>
      </c>
      <c r="Y893">
        <v>0</v>
      </c>
      <c r="Z893">
        <v>0</v>
      </c>
      <c r="AA893">
        <v>43</v>
      </c>
      <c r="AB893">
        <v>11</v>
      </c>
      <c r="AC893">
        <v>1</v>
      </c>
      <c r="AD893">
        <v>3</v>
      </c>
      <c r="AE893">
        <v>3</v>
      </c>
      <c r="AF893">
        <v>1</v>
      </c>
      <c r="AG893">
        <v>1</v>
      </c>
      <c r="AH893">
        <v>0</v>
      </c>
      <c r="AI893">
        <v>0</v>
      </c>
      <c r="AJ893">
        <v>0</v>
      </c>
      <c r="AK893">
        <v>2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11</v>
      </c>
      <c r="BB893">
        <v>17</v>
      </c>
      <c r="BC893">
        <v>5</v>
      </c>
      <c r="BD893">
        <v>1</v>
      </c>
      <c r="BE893">
        <v>2</v>
      </c>
      <c r="BF893">
        <v>3</v>
      </c>
      <c r="BG893">
        <v>1</v>
      </c>
      <c r="BH893">
        <v>0</v>
      </c>
      <c r="BI893">
        <v>1</v>
      </c>
      <c r="BJ893">
        <v>0</v>
      </c>
      <c r="BK893">
        <v>3</v>
      </c>
      <c r="BL893">
        <v>1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17</v>
      </c>
      <c r="CA893">
        <v>2</v>
      </c>
      <c r="CB893">
        <v>1</v>
      </c>
      <c r="CC893">
        <v>0</v>
      </c>
      <c r="CD893">
        <v>0</v>
      </c>
      <c r="CE893">
        <v>0</v>
      </c>
      <c r="CF893">
        <v>0</v>
      </c>
      <c r="CG893">
        <v>1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2</v>
      </c>
      <c r="CQ893">
        <v>3</v>
      </c>
      <c r="CR893">
        <v>1</v>
      </c>
      <c r="CS893">
        <v>0</v>
      </c>
      <c r="CT893">
        <v>0</v>
      </c>
      <c r="CU893">
        <v>1</v>
      </c>
      <c r="CV893">
        <v>1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3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  <c r="EO893">
        <v>0</v>
      </c>
      <c r="EP893">
        <v>0</v>
      </c>
      <c r="EQ893">
        <v>3</v>
      </c>
      <c r="ER893">
        <v>0</v>
      </c>
      <c r="ES893">
        <v>1</v>
      </c>
      <c r="ET893">
        <v>1</v>
      </c>
      <c r="EU893">
        <v>0</v>
      </c>
      <c r="EV893">
        <v>0</v>
      </c>
      <c r="EW893">
        <v>0</v>
      </c>
      <c r="EX893">
        <v>0</v>
      </c>
      <c r="EY893">
        <v>1</v>
      </c>
      <c r="EZ893">
        <v>0</v>
      </c>
      <c r="FA893">
        <v>0</v>
      </c>
      <c r="FB893">
        <v>0</v>
      </c>
      <c r="FC893">
        <v>0</v>
      </c>
      <c r="FD893">
        <v>0</v>
      </c>
      <c r="FE893">
        <v>0</v>
      </c>
      <c r="FF893">
        <v>0</v>
      </c>
      <c r="FG893">
        <v>0</v>
      </c>
      <c r="FH893">
        <v>0</v>
      </c>
      <c r="FI893">
        <v>0</v>
      </c>
      <c r="FJ893">
        <v>0</v>
      </c>
      <c r="FK893">
        <v>0</v>
      </c>
      <c r="FL893">
        <v>0</v>
      </c>
      <c r="FM893">
        <v>0</v>
      </c>
      <c r="FN893">
        <v>3</v>
      </c>
      <c r="FO893">
        <v>1</v>
      </c>
      <c r="FP893">
        <v>1</v>
      </c>
      <c r="FQ893">
        <v>0</v>
      </c>
      <c r="FR893">
        <v>0</v>
      </c>
      <c r="FS893">
        <v>0</v>
      </c>
      <c r="FT893">
        <v>0</v>
      </c>
      <c r="FU893">
        <v>0</v>
      </c>
      <c r="FV893">
        <v>0</v>
      </c>
      <c r="FW893">
        <v>0</v>
      </c>
      <c r="FX893">
        <v>0</v>
      </c>
      <c r="FY893">
        <v>0</v>
      </c>
      <c r="FZ893">
        <v>0</v>
      </c>
      <c r="GA893">
        <v>0</v>
      </c>
      <c r="GB893">
        <v>0</v>
      </c>
      <c r="GC893">
        <v>0</v>
      </c>
      <c r="GD893">
        <v>0</v>
      </c>
      <c r="GE893">
        <v>0</v>
      </c>
      <c r="GF893">
        <v>0</v>
      </c>
      <c r="GG893">
        <v>0</v>
      </c>
      <c r="GH893">
        <v>0</v>
      </c>
      <c r="GI893">
        <v>0</v>
      </c>
      <c r="GJ893">
        <v>0</v>
      </c>
      <c r="GK893">
        <v>0</v>
      </c>
      <c r="GL893">
        <v>0</v>
      </c>
      <c r="GM893">
        <v>0</v>
      </c>
      <c r="GN893">
        <v>1</v>
      </c>
      <c r="GO893">
        <v>4</v>
      </c>
      <c r="GP893">
        <v>3</v>
      </c>
      <c r="GQ893">
        <v>0</v>
      </c>
      <c r="GR893">
        <v>0</v>
      </c>
      <c r="GS893">
        <v>0</v>
      </c>
      <c r="GT893">
        <v>0</v>
      </c>
      <c r="GU893">
        <v>0</v>
      </c>
      <c r="GV893">
        <v>0</v>
      </c>
      <c r="GW893">
        <v>0</v>
      </c>
      <c r="GX893">
        <v>0</v>
      </c>
      <c r="GY893">
        <v>1</v>
      </c>
      <c r="GZ893">
        <v>0</v>
      </c>
      <c r="HA893">
        <v>0</v>
      </c>
      <c r="HB893">
        <v>0</v>
      </c>
      <c r="HC893">
        <v>0</v>
      </c>
      <c r="HD893">
        <v>0</v>
      </c>
      <c r="HE893">
        <v>0</v>
      </c>
      <c r="HF893">
        <v>0</v>
      </c>
      <c r="HG893">
        <v>0</v>
      </c>
      <c r="HH893">
        <v>4</v>
      </c>
      <c r="HI893">
        <v>0</v>
      </c>
      <c r="HJ893">
        <v>0</v>
      </c>
      <c r="HK893">
        <v>0</v>
      </c>
      <c r="HL893">
        <v>0</v>
      </c>
      <c r="HM893">
        <v>0</v>
      </c>
      <c r="HN893">
        <v>0</v>
      </c>
      <c r="HO893">
        <v>0</v>
      </c>
      <c r="HP893">
        <v>0</v>
      </c>
      <c r="HQ893">
        <v>0</v>
      </c>
      <c r="HR893">
        <v>0</v>
      </c>
      <c r="HS893">
        <v>0</v>
      </c>
      <c r="HT893">
        <v>0</v>
      </c>
      <c r="HU893">
        <v>0</v>
      </c>
      <c r="HV893">
        <v>0</v>
      </c>
      <c r="HW893">
        <v>0</v>
      </c>
      <c r="HX893">
        <v>0</v>
      </c>
      <c r="HY893">
        <v>0</v>
      </c>
      <c r="HZ893">
        <v>0</v>
      </c>
      <c r="IA893">
        <v>0</v>
      </c>
      <c r="IB893">
        <v>0</v>
      </c>
      <c r="IC893">
        <v>0</v>
      </c>
      <c r="ID893">
        <v>0</v>
      </c>
      <c r="IE893">
        <v>0</v>
      </c>
      <c r="IF893">
        <v>0</v>
      </c>
      <c r="IG893">
        <v>0</v>
      </c>
      <c r="IH893">
        <v>0</v>
      </c>
      <c r="II893">
        <v>0</v>
      </c>
      <c r="IJ893">
        <v>0</v>
      </c>
      <c r="IK893">
        <v>0</v>
      </c>
      <c r="IL893">
        <v>0</v>
      </c>
      <c r="IM893">
        <v>2</v>
      </c>
      <c r="IN893">
        <v>1</v>
      </c>
      <c r="IO893">
        <v>0</v>
      </c>
      <c r="IP893">
        <v>1</v>
      </c>
      <c r="IQ893">
        <v>0</v>
      </c>
      <c r="IR893">
        <v>0</v>
      </c>
      <c r="IS893">
        <v>0</v>
      </c>
      <c r="IT893">
        <v>0</v>
      </c>
      <c r="IU893">
        <v>0</v>
      </c>
      <c r="IV893">
        <v>0</v>
      </c>
      <c r="IW893">
        <v>0</v>
      </c>
      <c r="IX893">
        <v>0</v>
      </c>
      <c r="IY893">
        <v>0</v>
      </c>
      <c r="IZ893">
        <v>0</v>
      </c>
      <c r="JA893">
        <v>0</v>
      </c>
      <c r="JB893">
        <v>0</v>
      </c>
      <c r="JC893">
        <v>0</v>
      </c>
      <c r="JD893">
        <v>0</v>
      </c>
      <c r="JE893">
        <v>0</v>
      </c>
      <c r="JF893">
        <v>0</v>
      </c>
      <c r="JG893">
        <v>0</v>
      </c>
      <c r="JH893">
        <v>0</v>
      </c>
      <c r="JI893">
        <v>0</v>
      </c>
      <c r="JJ893">
        <v>0</v>
      </c>
      <c r="JK893">
        <v>0</v>
      </c>
      <c r="JL893">
        <v>2</v>
      </c>
    </row>
    <row r="894" spans="1:272">
      <c r="A894" t="s">
        <v>16</v>
      </c>
      <c r="B894" t="s">
        <v>1</v>
      </c>
      <c r="C894" t="str">
        <f>"166101"</f>
        <v>166101</v>
      </c>
      <c r="D894" t="s">
        <v>15</v>
      </c>
      <c r="E894">
        <v>66</v>
      </c>
      <c r="F894">
        <v>270</v>
      </c>
      <c r="G894">
        <v>400</v>
      </c>
      <c r="H894">
        <v>331</v>
      </c>
      <c r="I894">
        <v>69</v>
      </c>
      <c r="J894">
        <v>0</v>
      </c>
      <c r="K894">
        <v>5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69</v>
      </c>
      <c r="T894">
        <v>0</v>
      </c>
      <c r="U894">
        <v>0</v>
      </c>
      <c r="V894">
        <v>69</v>
      </c>
      <c r="W894">
        <v>2</v>
      </c>
      <c r="X894">
        <v>2</v>
      </c>
      <c r="Y894">
        <v>0</v>
      </c>
      <c r="Z894">
        <v>0</v>
      </c>
      <c r="AA894">
        <v>67</v>
      </c>
      <c r="AB894">
        <v>18</v>
      </c>
      <c r="AC894">
        <v>4</v>
      </c>
      <c r="AD894">
        <v>2</v>
      </c>
      <c r="AE894">
        <v>9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1</v>
      </c>
      <c r="AO894">
        <v>0</v>
      </c>
      <c r="AP894">
        <v>0</v>
      </c>
      <c r="AQ894">
        <v>1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18</v>
      </c>
      <c r="BB894">
        <v>20</v>
      </c>
      <c r="BC894">
        <v>6</v>
      </c>
      <c r="BD894">
        <v>0</v>
      </c>
      <c r="BE894">
        <v>2</v>
      </c>
      <c r="BF894">
        <v>5</v>
      </c>
      <c r="BG894">
        <v>1</v>
      </c>
      <c r="BH894">
        <v>0</v>
      </c>
      <c r="BI894">
        <v>1</v>
      </c>
      <c r="BJ894">
        <v>1</v>
      </c>
      <c r="BK894">
        <v>2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1</v>
      </c>
      <c r="BV894">
        <v>0</v>
      </c>
      <c r="BW894">
        <v>0</v>
      </c>
      <c r="BX894">
        <v>0</v>
      </c>
      <c r="BY894">
        <v>1</v>
      </c>
      <c r="BZ894">
        <v>20</v>
      </c>
      <c r="CA894">
        <v>2</v>
      </c>
      <c r="CB894">
        <v>1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1</v>
      </c>
      <c r="CO894">
        <v>0</v>
      </c>
      <c r="CP894">
        <v>2</v>
      </c>
      <c r="CQ894">
        <v>3</v>
      </c>
      <c r="CR894">
        <v>2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1</v>
      </c>
      <c r="DN894">
        <v>0</v>
      </c>
      <c r="DO894">
        <v>0</v>
      </c>
      <c r="DP894">
        <v>3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  <c r="EO894">
        <v>0</v>
      </c>
      <c r="EP894">
        <v>0</v>
      </c>
      <c r="EQ894">
        <v>6</v>
      </c>
      <c r="ER894">
        <v>3</v>
      </c>
      <c r="ES894">
        <v>1</v>
      </c>
      <c r="ET894">
        <v>0</v>
      </c>
      <c r="EU894">
        <v>0</v>
      </c>
      <c r="EV894">
        <v>0</v>
      </c>
      <c r="EW894">
        <v>1</v>
      </c>
      <c r="EX894">
        <v>0</v>
      </c>
      <c r="EY894">
        <v>0</v>
      </c>
      <c r="EZ894">
        <v>0</v>
      </c>
      <c r="FA894">
        <v>0</v>
      </c>
      <c r="FB894">
        <v>0</v>
      </c>
      <c r="FC894">
        <v>0</v>
      </c>
      <c r="FD894">
        <v>0</v>
      </c>
      <c r="FE894">
        <v>0</v>
      </c>
      <c r="FF894">
        <v>0</v>
      </c>
      <c r="FG894">
        <v>0</v>
      </c>
      <c r="FH894">
        <v>0</v>
      </c>
      <c r="FI894">
        <v>0</v>
      </c>
      <c r="FJ894">
        <v>0</v>
      </c>
      <c r="FK894">
        <v>0</v>
      </c>
      <c r="FL894">
        <v>0</v>
      </c>
      <c r="FM894">
        <v>1</v>
      </c>
      <c r="FN894">
        <v>6</v>
      </c>
      <c r="FO894">
        <v>5</v>
      </c>
      <c r="FP894">
        <v>4</v>
      </c>
      <c r="FQ894">
        <v>0</v>
      </c>
      <c r="FR894">
        <v>0</v>
      </c>
      <c r="FS894">
        <v>0</v>
      </c>
      <c r="FT894">
        <v>0</v>
      </c>
      <c r="FU894">
        <v>0</v>
      </c>
      <c r="FV894">
        <v>0</v>
      </c>
      <c r="FW894">
        <v>0</v>
      </c>
      <c r="FX894">
        <v>0</v>
      </c>
      <c r="FY894">
        <v>0</v>
      </c>
      <c r="FZ894">
        <v>0</v>
      </c>
      <c r="GA894">
        <v>0</v>
      </c>
      <c r="GB894">
        <v>0</v>
      </c>
      <c r="GC894">
        <v>0</v>
      </c>
      <c r="GD894">
        <v>1</v>
      </c>
      <c r="GE894">
        <v>0</v>
      </c>
      <c r="GF894">
        <v>0</v>
      </c>
      <c r="GG894">
        <v>0</v>
      </c>
      <c r="GH894">
        <v>0</v>
      </c>
      <c r="GI894">
        <v>0</v>
      </c>
      <c r="GJ894">
        <v>0</v>
      </c>
      <c r="GK894">
        <v>0</v>
      </c>
      <c r="GL894">
        <v>0</v>
      </c>
      <c r="GM894">
        <v>0</v>
      </c>
      <c r="GN894">
        <v>5</v>
      </c>
      <c r="GO894">
        <v>3</v>
      </c>
      <c r="GP894">
        <v>2</v>
      </c>
      <c r="GQ894">
        <v>0</v>
      </c>
      <c r="GR894">
        <v>0</v>
      </c>
      <c r="GS894">
        <v>0</v>
      </c>
      <c r="GT894">
        <v>0</v>
      </c>
      <c r="GU894">
        <v>0</v>
      </c>
      <c r="GV894">
        <v>0</v>
      </c>
      <c r="GW894">
        <v>0</v>
      </c>
      <c r="GX894">
        <v>0</v>
      </c>
      <c r="GY894">
        <v>0</v>
      </c>
      <c r="GZ894">
        <v>0</v>
      </c>
      <c r="HA894">
        <v>0</v>
      </c>
      <c r="HB894">
        <v>0</v>
      </c>
      <c r="HC894">
        <v>1</v>
      </c>
      <c r="HD894">
        <v>0</v>
      </c>
      <c r="HE894">
        <v>0</v>
      </c>
      <c r="HF894">
        <v>0</v>
      </c>
      <c r="HG894">
        <v>0</v>
      </c>
      <c r="HH894">
        <v>3</v>
      </c>
      <c r="HI894">
        <v>1</v>
      </c>
      <c r="HJ894">
        <v>1</v>
      </c>
      <c r="HK894">
        <v>0</v>
      </c>
      <c r="HL894">
        <v>0</v>
      </c>
      <c r="HM894">
        <v>0</v>
      </c>
      <c r="HN894">
        <v>0</v>
      </c>
      <c r="HO894">
        <v>0</v>
      </c>
      <c r="HP894">
        <v>0</v>
      </c>
      <c r="HQ894">
        <v>0</v>
      </c>
      <c r="HR894">
        <v>0</v>
      </c>
      <c r="HS894">
        <v>0</v>
      </c>
      <c r="HT894">
        <v>0</v>
      </c>
      <c r="HU894">
        <v>0</v>
      </c>
      <c r="HV894">
        <v>1</v>
      </c>
      <c r="HW894">
        <v>0</v>
      </c>
      <c r="HX894">
        <v>0</v>
      </c>
      <c r="HY894">
        <v>0</v>
      </c>
      <c r="HZ894">
        <v>0</v>
      </c>
      <c r="IA894">
        <v>0</v>
      </c>
      <c r="IB894">
        <v>0</v>
      </c>
      <c r="IC894">
        <v>0</v>
      </c>
      <c r="ID894">
        <v>0</v>
      </c>
      <c r="IE894">
        <v>0</v>
      </c>
      <c r="IF894">
        <v>0</v>
      </c>
      <c r="IG894">
        <v>0</v>
      </c>
      <c r="IH894">
        <v>0</v>
      </c>
      <c r="II894">
        <v>0</v>
      </c>
      <c r="IJ894">
        <v>0</v>
      </c>
      <c r="IK894">
        <v>0</v>
      </c>
      <c r="IL894">
        <v>0</v>
      </c>
      <c r="IM894">
        <v>9</v>
      </c>
      <c r="IN894">
        <v>4</v>
      </c>
      <c r="IO894">
        <v>2</v>
      </c>
      <c r="IP894">
        <v>2</v>
      </c>
      <c r="IQ894">
        <v>0</v>
      </c>
      <c r="IR894">
        <v>0</v>
      </c>
      <c r="IS894">
        <v>0</v>
      </c>
      <c r="IT894">
        <v>0</v>
      </c>
      <c r="IU894">
        <v>1</v>
      </c>
      <c r="IV894">
        <v>0</v>
      </c>
      <c r="IW894">
        <v>0</v>
      </c>
      <c r="IX894">
        <v>0</v>
      </c>
      <c r="IY894">
        <v>0</v>
      </c>
      <c r="IZ894">
        <v>0</v>
      </c>
      <c r="JA894">
        <v>0</v>
      </c>
      <c r="JB894">
        <v>0</v>
      </c>
      <c r="JC894">
        <v>0</v>
      </c>
      <c r="JD894">
        <v>0</v>
      </c>
      <c r="JE894">
        <v>0</v>
      </c>
      <c r="JF894">
        <v>0</v>
      </c>
      <c r="JG894">
        <v>0</v>
      </c>
      <c r="JH894">
        <v>0</v>
      </c>
      <c r="JI894">
        <v>0</v>
      </c>
      <c r="JJ894">
        <v>0</v>
      </c>
      <c r="JK894">
        <v>0</v>
      </c>
      <c r="JL894">
        <v>9</v>
      </c>
    </row>
    <row r="895" spans="1:272">
      <c r="A895" t="s">
        <v>14</v>
      </c>
      <c r="B895" t="s">
        <v>1</v>
      </c>
      <c r="C895" t="str">
        <f>"166101"</f>
        <v>166101</v>
      </c>
      <c r="D895" t="s">
        <v>13</v>
      </c>
      <c r="E895">
        <v>67</v>
      </c>
      <c r="F895">
        <v>167</v>
      </c>
      <c r="G895">
        <v>350</v>
      </c>
      <c r="H895">
        <v>330</v>
      </c>
      <c r="I895">
        <v>20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20</v>
      </c>
      <c r="T895">
        <v>0</v>
      </c>
      <c r="U895">
        <v>0</v>
      </c>
      <c r="V895">
        <v>20</v>
      </c>
      <c r="W895">
        <v>0</v>
      </c>
      <c r="X895">
        <v>0</v>
      </c>
      <c r="Y895">
        <v>0</v>
      </c>
      <c r="Z895">
        <v>0</v>
      </c>
      <c r="AA895">
        <v>20</v>
      </c>
      <c r="AB895">
        <v>6</v>
      </c>
      <c r="AC895">
        <v>1</v>
      </c>
      <c r="AD895">
        <v>2</v>
      </c>
      <c r="AE895">
        <v>2</v>
      </c>
      <c r="AF895">
        <v>0</v>
      </c>
      <c r="AG895">
        <v>0</v>
      </c>
      <c r="AH895">
        <v>0</v>
      </c>
      <c r="AI895">
        <v>0</v>
      </c>
      <c r="AJ895">
        <v>1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6</v>
      </c>
      <c r="BB895">
        <v>5</v>
      </c>
      <c r="BC895">
        <v>2</v>
      </c>
      <c r="BD895">
        <v>0</v>
      </c>
      <c r="BE895">
        <v>0</v>
      </c>
      <c r="BF895">
        <v>2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5</v>
      </c>
      <c r="CA895">
        <v>2</v>
      </c>
      <c r="CB895">
        <v>1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1</v>
      </c>
      <c r="CN895">
        <v>0</v>
      </c>
      <c r="CO895">
        <v>0</v>
      </c>
      <c r="CP895">
        <v>2</v>
      </c>
      <c r="CQ895">
        <v>1</v>
      </c>
      <c r="CR895">
        <v>1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1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  <c r="EO895">
        <v>0</v>
      </c>
      <c r="EP895">
        <v>0</v>
      </c>
      <c r="EQ895">
        <v>1</v>
      </c>
      <c r="ER895">
        <v>0</v>
      </c>
      <c r="ES895">
        <v>1</v>
      </c>
      <c r="ET895">
        <v>0</v>
      </c>
      <c r="EU895">
        <v>0</v>
      </c>
      <c r="EV895">
        <v>0</v>
      </c>
      <c r="EW895">
        <v>0</v>
      </c>
      <c r="EX895">
        <v>0</v>
      </c>
      <c r="EY895">
        <v>0</v>
      </c>
      <c r="EZ895">
        <v>0</v>
      </c>
      <c r="FA895">
        <v>0</v>
      </c>
      <c r="FB895">
        <v>0</v>
      </c>
      <c r="FC895">
        <v>0</v>
      </c>
      <c r="FD895">
        <v>0</v>
      </c>
      <c r="FE895">
        <v>0</v>
      </c>
      <c r="FF895">
        <v>0</v>
      </c>
      <c r="FG895">
        <v>0</v>
      </c>
      <c r="FH895">
        <v>0</v>
      </c>
      <c r="FI895">
        <v>0</v>
      </c>
      <c r="FJ895">
        <v>0</v>
      </c>
      <c r="FK895">
        <v>0</v>
      </c>
      <c r="FL895">
        <v>0</v>
      </c>
      <c r="FM895">
        <v>0</v>
      </c>
      <c r="FN895">
        <v>1</v>
      </c>
      <c r="FO895">
        <v>0</v>
      </c>
      <c r="FP895">
        <v>0</v>
      </c>
      <c r="FQ895">
        <v>0</v>
      </c>
      <c r="FR895">
        <v>0</v>
      </c>
      <c r="FS895">
        <v>0</v>
      </c>
      <c r="FT895">
        <v>0</v>
      </c>
      <c r="FU895">
        <v>0</v>
      </c>
      <c r="FV895">
        <v>0</v>
      </c>
      <c r="FW895">
        <v>0</v>
      </c>
      <c r="FX895">
        <v>0</v>
      </c>
      <c r="FY895">
        <v>0</v>
      </c>
      <c r="FZ895">
        <v>0</v>
      </c>
      <c r="GA895">
        <v>0</v>
      </c>
      <c r="GB895">
        <v>0</v>
      </c>
      <c r="GC895">
        <v>0</v>
      </c>
      <c r="GD895">
        <v>0</v>
      </c>
      <c r="GE895">
        <v>0</v>
      </c>
      <c r="GF895">
        <v>0</v>
      </c>
      <c r="GG895">
        <v>0</v>
      </c>
      <c r="GH895">
        <v>0</v>
      </c>
      <c r="GI895">
        <v>0</v>
      </c>
      <c r="GJ895">
        <v>0</v>
      </c>
      <c r="GK895">
        <v>0</v>
      </c>
      <c r="GL895">
        <v>0</v>
      </c>
      <c r="GM895">
        <v>0</v>
      </c>
      <c r="GN895">
        <v>0</v>
      </c>
      <c r="GO895">
        <v>2</v>
      </c>
      <c r="GP895">
        <v>2</v>
      </c>
      <c r="GQ895">
        <v>0</v>
      </c>
      <c r="GR895">
        <v>0</v>
      </c>
      <c r="GS895">
        <v>0</v>
      </c>
      <c r="GT895">
        <v>0</v>
      </c>
      <c r="GU895">
        <v>0</v>
      </c>
      <c r="GV895">
        <v>0</v>
      </c>
      <c r="GW895">
        <v>0</v>
      </c>
      <c r="GX895">
        <v>0</v>
      </c>
      <c r="GY895">
        <v>0</v>
      </c>
      <c r="GZ895">
        <v>0</v>
      </c>
      <c r="HA895">
        <v>0</v>
      </c>
      <c r="HB895">
        <v>0</v>
      </c>
      <c r="HC895">
        <v>0</v>
      </c>
      <c r="HD895">
        <v>0</v>
      </c>
      <c r="HE895">
        <v>0</v>
      </c>
      <c r="HF895">
        <v>0</v>
      </c>
      <c r="HG895">
        <v>0</v>
      </c>
      <c r="HH895">
        <v>2</v>
      </c>
      <c r="HI895">
        <v>0</v>
      </c>
      <c r="HJ895">
        <v>0</v>
      </c>
      <c r="HK895">
        <v>0</v>
      </c>
      <c r="HL895">
        <v>0</v>
      </c>
      <c r="HM895">
        <v>0</v>
      </c>
      <c r="HN895">
        <v>0</v>
      </c>
      <c r="HO895">
        <v>0</v>
      </c>
      <c r="HP895">
        <v>0</v>
      </c>
      <c r="HQ895">
        <v>0</v>
      </c>
      <c r="HR895">
        <v>0</v>
      </c>
      <c r="HS895">
        <v>0</v>
      </c>
      <c r="HT895">
        <v>0</v>
      </c>
      <c r="HU895">
        <v>0</v>
      </c>
      <c r="HV895">
        <v>0</v>
      </c>
      <c r="HW895">
        <v>2</v>
      </c>
      <c r="HX895">
        <v>1</v>
      </c>
      <c r="HY895">
        <v>0</v>
      </c>
      <c r="HZ895">
        <v>0</v>
      </c>
      <c r="IA895">
        <v>0</v>
      </c>
      <c r="IB895">
        <v>0</v>
      </c>
      <c r="IC895">
        <v>0</v>
      </c>
      <c r="ID895">
        <v>0</v>
      </c>
      <c r="IE895">
        <v>1</v>
      </c>
      <c r="IF895">
        <v>0</v>
      </c>
      <c r="IG895">
        <v>0</v>
      </c>
      <c r="IH895">
        <v>0</v>
      </c>
      <c r="II895">
        <v>0</v>
      </c>
      <c r="IJ895">
        <v>0</v>
      </c>
      <c r="IK895">
        <v>0</v>
      </c>
      <c r="IL895">
        <v>2</v>
      </c>
      <c r="IM895">
        <v>1</v>
      </c>
      <c r="IN895">
        <v>0</v>
      </c>
      <c r="IO895">
        <v>0</v>
      </c>
      <c r="IP895">
        <v>1</v>
      </c>
      <c r="IQ895">
        <v>0</v>
      </c>
      <c r="IR895">
        <v>0</v>
      </c>
      <c r="IS895">
        <v>0</v>
      </c>
      <c r="IT895">
        <v>0</v>
      </c>
      <c r="IU895">
        <v>0</v>
      </c>
      <c r="IV895">
        <v>0</v>
      </c>
      <c r="IW895">
        <v>0</v>
      </c>
      <c r="IX895">
        <v>0</v>
      </c>
      <c r="IY895">
        <v>0</v>
      </c>
      <c r="IZ895">
        <v>0</v>
      </c>
      <c r="JA895">
        <v>0</v>
      </c>
      <c r="JB895">
        <v>0</v>
      </c>
      <c r="JC895">
        <v>0</v>
      </c>
      <c r="JD895">
        <v>0</v>
      </c>
      <c r="JE895">
        <v>0</v>
      </c>
      <c r="JF895">
        <v>0</v>
      </c>
      <c r="JG895">
        <v>0</v>
      </c>
      <c r="JH895">
        <v>0</v>
      </c>
      <c r="JI895">
        <v>0</v>
      </c>
      <c r="JJ895">
        <v>0</v>
      </c>
      <c r="JK895">
        <v>0</v>
      </c>
      <c r="JL895">
        <v>1</v>
      </c>
    </row>
    <row r="896" spans="1:272">
      <c r="A896" t="s">
        <v>12</v>
      </c>
      <c r="B896" t="s">
        <v>1</v>
      </c>
      <c r="C896" t="str">
        <f>"166101"</f>
        <v>166101</v>
      </c>
      <c r="D896" t="s">
        <v>11</v>
      </c>
      <c r="E896">
        <v>68</v>
      </c>
      <c r="F896">
        <v>36</v>
      </c>
      <c r="G896">
        <v>271</v>
      </c>
      <c r="H896">
        <v>254</v>
      </c>
      <c r="I896">
        <v>17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17</v>
      </c>
      <c r="T896">
        <v>0</v>
      </c>
      <c r="U896">
        <v>0</v>
      </c>
      <c r="V896">
        <v>17</v>
      </c>
      <c r="W896">
        <v>0</v>
      </c>
      <c r="X896">
        <v>0</v>
      </c>
      <c r="Y896">
        <v>0</v>
      </c>
      <c r="Z896">
        <v>0</v>
      </c>
      <c r="AA896">
        <v>17</v>
      </c>
      <c r="AB896">
        <v>5</v>
      </c>
      <c r="AC896">
        <v>0</v>
      </c>
      <c r="AD896">
        <v>1</v>
      </c>
      <c r="AE896">
        <v>3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0</v>
      </c>
      <c r="AY896">
        <v>0</v>
      </c>
      <c r="AZ896">
        <v>0</v>
      </c>
      <c r="BA896">
        <v>5</v>
      </c>
      <c r="BB896">
        <v>4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1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1</v>
      </c>
      <c r="BT896">
        <v>0</v>
      </c>
      <c r="BU896">
        <v>0</v>
      </c>
      <c r="BV896">
        <v>1</v>
      </c>
      <c r="BW896">
        <v>0</v>
      </c>
      <c r="BX896">
        <v>0</v>
      </c>
      <c r="BY896">
        <v>0</v>
      </c>
      <c r="BZ896">
        <v>4</v>
      </c>
      <c r="CA896">
        <v>2</v>
      </c>
      <c r="CB896">
        <v>2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2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2</v>
      </c>
      <c r="DR896">
        <v>1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1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  <c r="EP896">
        <v>2</v>
      </c>
      <c r="EQ896">
        <v>1</v>
      </c>
      <c r="ER896">
        <v>1</v>
      </c>
      <c r="ES896">
        <v>0</v>
      </c>
      <c r="ET896">
        <v>0</v>
      </c>
      <c r="EU896">
        <v>0</v>
      </c>
      <c r="EV896">
        <v>0</v>
      </c>
      <c r="EW896">
        <v>0</v>
      </c>
      <c r="EX896">
        <v>0</v>
      </c>
      <c r="EY896">
        <v>0</v>
      </c>
      <c r="EZ896">
        <v>0</v>
      </c>
      <c r="FA896">
        <v>0</v>
      </c>
      <c r="FB896">
        <v>0</v>
      </c>
      <c r="FC896">
        <v>0</v>
      </c>
      <c r="FD896">
        <v>0</v>
      </c>
      <c r="FE896">
        <v>0</v>
      </c>
      <c r="FF896">
        <v>0</v>
      </c>
      <c r="FG896">
        <v>0</v>
      </c>
      <c r="FH896">
        <v>0</v>
      </c>
      <c r="FI896">
        <v>0</v>
      </c>
      <c r="FJ896">
        <v>0</v>
      </c>
      <c r="FK896">
        <v>0</v>
      </c>
      <c r="FL896">
        <v>0</v>
      </c>
      <c r="FM896">
        <v>0</v>
      </c>
      <c r="FN896">
        <v>1</v>
      </c>
      <c r="FO896">
        <v>1</v>
      </c>
      <c r="FP896">
        <v>1</v>
      </c>
      <c r="FQ896">
        <v>0</v>
      </c>
      <c r="FR896">
        <v>0</v>
      </c>
      <c r="FS896">
        <v>0</v>
      </c>
      <c r="FT896">
        <v>0</v>
      </c>
      <c r="FU896">
        <v>0</v>
      </c>
      <c r="FV896">
        <v>0</v>
      </c>
      <c r="FW896">
        <v>0</v>
      </c>
      <c r="FX896">
        <v>0</v>
      </c>
      <c r="FY896">
        <v>0</v>
      </c>
      <c r="FZ896">
        <v>0</v>
      </c>
      <c r="GA896">
        <v>0</v>
      </c>
      <c r="GB896">
        <v>0</v>
      </c>
      <c r="GC896">
        <v>0</v>
      </c>
      <c r="GD896">
        <v>0</v>
      </c>
      <c r="GE896">
        <v>0</v>
      </c>
      <c r="GF896">
        <v>0</v>
      </c>
      <c r="GG896">
        <v>0</v>
      </c>
      <c r="GH896">
        <v>0</v>
      </c>
      <c r="GI896">
        <v>0</v>
      </c>
      <c r="GJ896">
        <v>0</v>
      </c>
      <c r="GK896">
        <v>0</v>
      </c>
      <c r="GL896">
        <v>0</v>
      </c>
      <c r="GM896">
        <v>0</v>
      </c>
      <c r="GN896">
        <v>1</v>
      </c>
      <c r="GO896">
        <v>2</v>
      </c>
      <c r="GP896">
        <v>1</v>
      </c>
      <c r="GQ896">
        <v>1</v>
      </c>
      <c r="GR896">
        <v>0</v>
      </c>
      <c r="GS896">
        <v>0</v>
      </c>
      <c r="GT896">
        <v>0</v>
      </c>
      <c r="GU896">
        <v>0</v>
      </c>
      <c r="GV896">
        <v>0</v>
      </c>
      <c r="GW896">
        <v>0</v>
      </c>
      <c r="GX896">
        <v>0</v>
      </c>
      <c r="GY896">
        <v>0</v>
      </c>
      <c r="GZ896">
        <v>0</v>
      </c>
      <c r="HA896">
        <v>0</v>
      </c>
      <c r="HB896">
        <v>0</v>
      </c>
      <c r="HC896">
        <v>0</v>
      </c>
      <c r="HD896">
        <v>0</v>
      </c>
      <c r="HE896">
        <v>0</v>
      </c>
      <c r="HF896">
        <v>0</v>
      </c>
      <c r="HG896">
        <v>0</v>
      </c>
      <c r="HH896">
        <v>2</v>
      </c>
      <c r="HI896">
        <v>0</v>
      </c>
      <c r="HJ896">
        <v>0</v>
      </c>
      <c r="HK896">
        <v>0</v>
      </c>
      <c r="HL896">
        <v>0</v>
      </c>
      <c r="HM896">
        <v>0</v>
      </c>
      <c r="HN896">
        <v>0</v>
      </c>
      <c r="HO896">
        <v>0</v>
      </c>
      <c r="HP896">
        <v>0</v>
      </c>
      <c r="HQ896">
        <v>0</v>
      </c>
      <c r="HR896">
        <v>0</v>
      </c>
      <c r="HS896">
        <v>0</v>
      </c>
      <c r="HT896">
        <v>0</v>
      </c>
      <c r="HU896">
        <v>0</v>
      </c>
      <c r="HV896">
        <v>0</v>
      </c>
      <c r="HW896">
        <v>0</v>
      </c>
      <c r="HX896">
        <v>0</v>
      </c>
      <c r="HY896">
        <v>0</v>
      </c>
      <c r="HZ896">
        <v>0</v>
      </c>
      <c r="IA896">
        <v>0</v>
      </c>
      <c r="IB896">
        <v>0</v>
      </c>
      <c r="IC896">
        <v>0</v>
      </c>
      <c r="ID896">
        <v>0</v>
      </c>
      <c r="IE896">
        <v>0</v>
      </c>
      <c r="IF896">
        <v>0</v>
      </c>
      <c r="IG896">
        <v>0</v>
      </c>
      <c r="IH896">
        <v>0</v>
      </c>
      <c r="II896">
        <v>0</v>
      </c>
      <c r="IJ896">
        <v>0</v>
      </c>
      <c r="IK896">
        <v>0</v>
      </c>
      <c r="IL896">
        <v>0</v>
      </c>
      <c r="IM896">
        <v>0</v>
      </c>
      <c r="IN896">
        <v>0</v>
      </c>
      <c r="IO896">
        <v>0</v>
      </c>
      <c r="IP896">
        <v>0</v>
      </c>
      <c r="IQ896">
        <v>0</v>
      </c>
      <c r="IR896">
        <v>0</v>
      </c>
      <c r="IS896">
        <v>0</v>
      </c>
      <c r="IT896">
        <v>0</v>
      </c>
      <c r="IU896">
        <v>0</v>
      </c>
      <c r="IV896">
        <v>0</v>
      </c>
      <c r="IW896">
        <v>0</v>
      </c>
      <c r="IX896">
        <v>0</v>
      </c>
      <c r="IY896">
        <v>0</v>
      </c>
      <c r="IZ896">
        <v>0</v>
      </c>
      <c r="JA896">
        <v>0</v>
      </c>
      <c r="JB896">
        <v>0</v>
      </c>
      <c r="JC896">
        <v>0</v>
      </c>
      <c r="JD896">
        <v>0</v>
      </c>
      <c r="JE896">
        <v>0</v>
      </c>
      <c r="JF896">
        <v>0</v>
      </c>
      <c r="JG896">
        <v>0</v>
      </c>
      <c r="JH896">
        <v>0</v>
      </c>
      <c r="JI896">
        <v>0</v>
      </c>
      <c r="JJ896">
        <v>0</v>
      </c>
      <c r="JK896">
        <v>0</v>
      </c>
      <c r="JL896">
        <v>0</v>
      </c>
    </row>
    <row r="897" spans="1:272">
      <c r="A897" t="s">
        <v>10</v>
      </c>
      <c r="B897" t="s">
        <v>1</v>
      </c>
      <c r="C897" t="str">
        <f>"166101"</f>
        <v>166101</v>
      </c>
      <c r="D897" t="s">
        <v>9</v>
      </c>
      <c r="E897">
        <v>69</v>
      </c>
      <c r="F897">
        <v>132</v>
      </c>
      <c r="G897">
        <v>130</v>
      </c>
      <c r="H897">
        <v>58</v>
      </c>
      <c r="I897">
        <v>72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72</v>
      </c>
      <c r="T897">
        <v>0</v>
      </c>
      <c r="U897">
        <v>0</v>
      </c>
      <c r="V897">
        <v>72</v>
      </c>
      <c r="W897">
        <v>9</v>
      </c>
      <c r="X897">
        <v>2</v>
      </c>
      <c r="Y897">
        <v>5</v>
      </c>
      <c r="Z897">
        <v>0</v>
      </c>
      <c r="AA897">
        <v>63</v>
      </c>
      <c r="AB897">
        <v>18</v>
      </c>
      <c r="AC897">
        <v>2</v>
      </c>
      <c r="AD897">
        <v>4</v>
      </c>
      <c r="AE897">
        <v>2</v>
      </c>
      <c r="AF897">
        <v>4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1</v>
      </c>
      <c r="AP897">
        <v>0</v>
      </c>
      <c r="AQ897">
        <v>1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2</v>
      </c>
      <c r="AX897">
        <v>0</v>
      </c>
      <c r="AY897">
        <v>1</v>
      </c>
      <c r="AZ897">
        <v>0</v>
      </c>
      <c r="BA897">
        <v>18</v>
      </c>
      <c r="BB897">
        <v>28</v>
      </c>
      <c r="BC897">
        <v>2</v>
      </c>
      <c r="BD897">
        <v>0</v>
      </c>
      <c r="BE897">
        <v>0</v>
      </c>
      <c r="BF897">
        <v>5</v>
      </c>
      <c r="BG897">
        <v>0</v>
      </c>
      <c r="BH897">
        <v>2</v>
      </c>
      <c r="BI897">
        <v>0</v>
      </c>
      <c r="BJ897">
        <v>0</v>
      </c>
      <c r="BK897">
        <v>1</v>
      </c>
      <c r="BL897">
        <v>1</v>
      </c>
      <c r="BM897">
        <v>1</v>
      </c>
      <c r="BN897">
        <v>0</v>
      </c>
      <c r="BO897">
        <v>16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28</v>
      </c>
      <c r="CA897">
        <v>1</v>
      </c>
      <c r="CB897">
        <v>1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1</v>
      </c>
      <c r="CQ897">
        <v>2</v>
      </c>
      <c r="CR897">
        <v>1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1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2</v>
      </c>
      <c r="DQ897">
        <v>3</v>
      </c>
      <c r="DR897">
        <v>1</v>
      </c>
      <c r="DS897">
        <v>0</v>
      </c>
      <c r="DT897">
        <v>0</v>
      </c>
      <c r="DU897">
        <v>0</v>
      </c>
      <c r="DV897">
        <v>1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1</v>
      </c>
      <c r="EP897">
        <v>3</v>
      </c>
      <c r="EQ897">
        <v>6</v>
      </c>
      <c r="ER897">
        <v>0</v>
      </c>
      <c r="ES897">
        <v>2</v>
      </c>
      <c r="ET897">
        <v>1</v>
      </c>
      <c r="EU897">
        <v>0</v>
      </c>
      <c r="EV897">
        <v>2</v>
      </c>
      <c r="EW897">
        <v>0</v>
      </c>
      <c r="EX897">
        <v>0</v>
      </c>
      <c r="EY897">
        <v>0</v>
      </c>
      <c r="EZ897">
        <v>0</v>
      </c>
      <c r="FA897">
        <v>0</v>
      </c>
      <c r="FB897">
        <v>0</v>
      </c>
      <c r="FC897">
        <v>0</v>
      </c>
      <c r="FD897">
        <v>0</v>
      </c>
      <c r="FE897">
        <v>0</v>
      </c>
      <c r="FF897">
        <v>0</v>
      </c>
      <c r="FG897">
        <v>0</v>
      </c>
      <c r="FH897">
        <v>0</v>
      </c>
      <c r="FI897">
        <v>1</v>
      </c>
      <c r="FJ897">
        <v>0</v>
      </c>
      <c r="FK897">
        <v>0</v>
      </c>
      <c r="FL897">
        <v>0</v>
      </c>
      <c r="FM897">
        <v>0</v>
      </c>
      <c r="FN897">
        <v>6</v>
      </c>
      <c r="FO897">
        <v>0</v>
      </c>
      <c r="FP897">
        <v>0</v>
      </c>
      <c r="FQ897">
        <v>0</v>
      </c>
      <c r="FR897">
        <v>0</v>
      </c>
      <c r="FS897">
        <v>0</v>
      </c>
      <c r="FT897">
        <v>0</v>
      </c>
      <c r="FU897">
        <v>0</v>
      </c>
      <c r="FV897">
        <v>0</v>
      </c>
      <c r="FW897">
        <v>0</v>
      </c>
      <c r="FX897">
        <v>0</v>
      </c>
      <c r="FY897">
        <v>0</v>
      </c>
      <c r="FZ897">
        <v>0</v>
      </c>
      <c r="GA897">
        <v>0</v>
      </c>
      <c r="GB897">
        <v>0</v>
      </c>
      <c r="GC897">
        <v>0</v>
      </c>
      <c r="GD897">
        <v>0</v>
      </c>
      <c r="GE897">
        <v>0</v>
      </c>
      <c r="GF897">
        <v>0</v>
      </c>
      <c r="GG897">
        <v>0</v>
      </c>
      <c r="GH897">
        <v>0</v>
      </c>
      <c r="GI897">
        <v>0</v>
      </c>
      <c r="GJ897">
        <v>0</v>
      </c>
      <c r="GK897">
        <v>0</v>
      </c>
      <c r="GL897">
        <v>0</v>
      </c>
      <c r="GM897">
        <v>0</v>
      </c>
      <c r="GN897">
        <v>0</v>
      </c>
      <c r="GO897">
        <v>3</v>
      </c>
      <c r="GP897">
        <v>3</v>
      </c>
      <c r="GQ897">
        <v>0</v>
      </c>
      <c r="GR897">
        <v>0</v>
      </c>
      <c r="GS897">
        <v>0</v>
      </c>
      <c r="GT897">
        <v>0</v>
      </c>
      <c r="GU897">
        <v>0</v>
      </c>
      <c r="GV897">
        <v>0</v>
      </c>
      <c r="GW897">
        <v>0</v>
      </c>
      <c r="GX897">
        <v>0</v>
      </c>
      <c r="GY897">
        <v>0</v>
      </c>
      <c r="GZ897">
        <v>0</v>
      </c>
      <c r="HA897">
        <v>0</v>
      </c>
      <c r="HB897">
        <v>0</v>
      </c>
      <c r="HC897">
        <v>0</v>
      </c>
      <c r="HD897">
        <v>0</v>
      </c>
      <c r="HE897">
        <v>0</v>
      </c>
      <c r="HF897">
        <v>0</v>
      </c>
      <c r="HG897">
        <v>0</v>
      </c>
      <c r="HH897">
        <v>3</v>
      </c>
      <c r="HI897">
        <v>0</v>
      </c>
      <c r="HJ897">
        <v>0</v>
      </c>
      <c r="HK897">
        <v>0</v>
      </c>
      <c r="HL897">
        <v>0</v>
      </c>
      <c r="HM897">
        <v>0</v>
      </c>
      <c r="HN897">
        <v>0</v>
      </c>
      <c r="HO897">
        <v>0</v>
      </c>
      <c r="HP897">
        <v>0</v>
      </c>
      <c r="HQ897">
        <v>0</v>
      </c>
      <c r="HR897">
        <v>0</v>
      </c>
      <c r="HS897">
        <v>0</v>
      </c>
      <c r="HT897">
        <v>0</v>
      </c>
      <c r="HU897">
        <v>0</v>
      </c>
      <c r="HV897">
        <v>0</v>
      </c>
      <c r="HW897">
        <v>1</v>
      </c>
      <c r="HX897">
        <v>0</v>
      </c>
      <c r="HY897">
        <v>0</v>
      </c>
      <c r="HZ897">
        <v>0</v>
      </c>
      <c r="IA897">
        <v>0</v>
      </c>
      <c r="IB897">
        <v>0</v>
      </c>
      <c r="IC897">
        <v>0</v>
      </c>
      <c r="ID897">
        <v>0</v>
      </c>
      <c r="IE897">
        <v>0</v>
      </c>
      <c r="IF897">
        <v>0</v>
      </c>
      <c r="IG897">
        <v>1</v>
      </c>
      <c r="IH897">
        <v>0</v>
      </c>
      <c r="II897">
        <v>0</v>
      </c>
      <c r="IJ897">
        <v>0</v>
      </c>
      <c r="IK897">
        <v>0</v>
      </c>
      <c r="IL897">
        <v>1</v>
      </c>
      <c r="IM897">
        <v>1</v>
      </c>
      <c r="IN897">
        <v>1</v>
      </c>
      <c r="IO897">
        <v>0</v>
      </c>
      <c r="IP897">
        <v>0</v>
      </c>
      <c r="IQ897">
        <v>0</v>
      </c>
      <c r="IR897">
        <v>0</v>
      </c>
      <c r="IS897">
        <v>0</v>
      </c>
      <c r="IT897">
        <v>0</v>
      </c>
      <c r="IU897">
        <v>0</v>
      </c>
      <c r="IV897">
        <v>0</v>
      </c>
      <c r="IW897">
        <v>0</v>
      </c>
      <c r="IX897">
        <v>0</v>
      </c>
      <c r="IY897">
        <v>0</v>
      </c>
      <c r="IZ897">
        <v>0</v>
      </c>
      <c r="JA897">
        <v>0</v>
      </c>
      <c r="JB897">
        <v>0</v>
      </c>
      <c r="JC897">
        <v>0</v>
      </c>
      <c r="JD897">
        <v>0</v>
      </c>
      <c r="JE897">
        <v>0</v>
      </c>
      <c r="JF897">
        <v>0</v>
      </c>
      <c r="JG897">
        <v>0</v>
      </c>
      <c r="JH897">
        <v>0</v>
      </c>
      <c r="JI897">
        <v>0</v>
      </c>
      <c r="JJ897">
        <v>0</v>
      </c>
      <c r="JK897">
        <v>0</v>
      </c>
      <c r="JL897">
        <v>1</v>
      </c>
    </row>
    <row r="898" spans="1:272">
      <c r="A898" t="s">
        <v>8</v>
      </c>
      <c r="B898" t="s">
        <v>1</v>
      </c>
      <c r="C898" t="str">
        <f>"166101"</f>
        <v>166101</v>
      </c>
      <c r="D898" t="s">
        <v>7</v>
      </c>
      <c r="E898">
        <v>70</v>
      </c>
      <c r="F898">
        <v>110</v>
      </c>
      <c r="G898">
        <v>200</v>
      </c>
      <c r="H898">
        <v>148</v>
      </c>
      <c r="I898">
        <v>52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52</v>
      </c>
      <c r="T898">
        <v>0</v>
      </c>
      <c r="U898">
        <v>0</v>
      </c>
      <c r="V898">
        <v>52</v>
      </c>
      <c r="W898">
        <v>4</v>
      </c>
      <c r="X898">
        <v>3</v>
      </c>
      <c r="Y898">
        <v>1</v>
      </c>
      <c r="Z898">
        <v>0</v>
      </c>
      <c r="AA898">
        <v>48</v>
      </c>
      <c r="AB898">
        <v>5</v>
      </c>
      <c r="AC898">
        <v>0</v>
      </c>
      <c r="AD898">
        <v>1</v>
      </c>
      <c r="AE898">
        <v>1</v>
      </c>
      <c r="AF898">
        <v>0</v>
      </c>
      <c r="AG898">
        <v>0</v>
      </c>
      <c r="AH898">
        <v>0</v>
      </c>
      <c r="AI898">
        <v>1</v>
      </c>
      <c r="AJ898">
        <v>0</v>
      </c>
      <c r="AK898">
        <v>1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1</v>
      </c>
      <c r="AZ898">
        <v>0</v>
      </c>
      <c r="BA898">
        <v>5</v>
      </c>
      <c r="BB898">
        <v>21</v>
      </c>
      <c r="BC898">
        <v>4</v>
      </c>
      <c r="BD898">
        <v>4</v>
      </c>
      <c r="BE898">
        <v>1</v>
      </c>
      <c r="BF898">
        <v>0</v>
      </c>
      <c r="BG898">
        <v>0</v>
      </c>
      <c r="BH898">
        <v>0</v>
      </c>
      <c r="BI898">
        <v>1</v>
      </c>
      <c r="BJ898">
        <v>3</v>
      </c>
      <c r="BK898">
        <v>0</v>
      </c>
      <c r="BL898">
        <v>2</v>
      </c>
      <c r="BM898">
        <v>0</v>
      </c>
      <c r="BN898">
        <v>0</v>
      </c>
      <c r="BO898">
        <v>0</v>
      </c>
      <c r="BP898">
        <v>0</v>
      </c>
      <c r="BQ898">
        <v>1</v>
      </c>
      <c r="BR898">
        <v>0</v>
      </c>
      <c r="BS898">
        <v>0</v>
      </c>
      <c r="BT898">
        <v>0</v>
      </c>
      <c r="BU898">
        <v>1</v>
      </c>
      <c r="BV898">
        <v>1</v>
      </c>
      <c r="BW898">
        <v>0</v>
      </c>
      <c r="BX898">
        <v>0</v>
      </c>
      <c r="BY898">
        <v>3</v>
      </c>
      <c r="BZ898">
        <v>21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1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1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1</v>
      </c>
      <c r="DQ898">
        <v>3</v>
      </c>
      <c r="DR898">
        <v>1</v>
      </c>
      <c r="DS898">
        <v>0</v>
      </c>
      <c r="DT898">
        <v>0</v>
      </c>
      <c r="DU898">
        <v>0</v>
      </c>
      <c r="DV898">
        <v>0</v>
      </c>
      <c r="DW898">
        <v>1</v>
      </c>
      <c r="DX898">
        <v>0</v>
      </c>
      <c r="DY898">
        <v>0</v>
      </c>
      <c r="DZ898">
        <v>0</v>
      </c>
      <c r="EA898">
        <v>0</v>
      </c>
      <c r="EB898">
        <v>1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0</v>
      </c>
      <c r="EP898">
        <v>3</v>
      </c>
      <c r="EQ898">
        <v>3</v>
      </c>
      <c r="ER898">
        <v>1</v>
      </c>
      <c r="ES898">
        <v>0</v>
      </c>
      <c r="ET898">
        <v>0</v>
      </c>
      <c r="EU898">
        <v>0</v>
      </c>
      <c r="EV898">
        <v>0</v>
      </c>
      <c r="EW898">
        <v>0</v>
      </c>
      <c r="EX898">
        <v>0</v>
      </c>
      <c r="EY898">
        <v>0</v>
      </c>
      <c r="EZ898">
        <v>0</v>
      </c>
      <c r="FA898">
        <v>0</v>
      </c>
      <c r="FB898">
        <v>0</v>
      </c>
      <c r="FC898">
        <v>0</v>
      </c>
      <c r="FD898">
        <v>0</v>
      </c>
      <c r="FE898">
        <v>0</v>
      </c>
      <c r="FF898">
        <v>0</v>
      </c>
      <c r="FG898">
        <v>0</v>
      </c>
      <c r="FH898">
        <v>0</v>
      </c>
      <c r="FI898">
        <v>0</v>
      </c>
      <c r="FJ898">
        <v>0</v>
      </c>
      <c r="FK898">
        <v>1</v>
      </c>
      <c r="FL898">
        <v>0</v>
      </c>
      <c r="FM898">
        <v>1</v>
      </c>
      <c r="FN898">
        <v>3</v>
      </c>
      <c r="FO898">
        <v>8</v>
      </c>
      <c r="FP898">
        <v>4</v>
      </c>
      <c r="FQ898">
        <v>0</v>
      </c>
      <c r="FR898">
        <v>0</v>
      </c>
      <c r="FS898">
        <v>0</v>
      </c>
      <c r="FT898">
        <v>1</v>
      </c>
      <c r="FU898">
        <v>0</v>
      </c>
      <c r="FV898">
        <v>1</v>
      </c>
      <c r="FW898">
        <v>0</v>
      </c>
      <c r="FX898">
        <v>0</v>
      </c>
      <c r="FY898">
        <v>0</v>
      </c>
      <c r="FZ898">
        <v>0</v>
      </c>
      <c r="GA898">
        <v>0</v>
      </c>
      <c r="GB898">
        <v>0</v>
      </c>
      <c r="GC898">
        <v>0</v>
      </c>
      <c r="GD898">
        <v>1</v>
      </c>
      <c r="GE898">
        <v>0</v>
      </c>
      <c r="GF898">
        <v>0</v>
      </c>
      <c r="GG898">
        <v>0</v>
      </c>
      <c r="GH898">
        <v>0</v>
      </c>
      <c r="GI898">
        <v>0</v>
      </c>
      <c r="GJ898">
        <v>0</v>
      </c>
      <c r="GK898">
        <v>0</v>
      </c>
      <c r="GL898">
        <v>1</v>
      </c>
      <c r="GM898">
        <v>0</v>
      </c>
      <c r="GN898">
        <v>8</v>
      </c>
      <c r="GO898">
        <v>7</v>
      </c>
      <c r="GP898">
        <v>3</v>
      </c>
      <c r="GQ898">
        <v>1</v>
      </c>
      <c r="GR898">
        <v>0</v>
      </c>
      <c r="GS898">
        <v>0</v>
      </c>
      <c r="GT898">
        <v>0</v>
      </c>
      <c r="GU898">
        <v>0</v>
      </c>
      <c r="GV898">
        <v>0</v>
      </c>
      <c r="GW898">
        <v>0</v>
      </c>
      <c r="GX898">
        <v>0</v>
      </c>
      <c r="GY898">
        <v>0</v>
      </c>
      <c r="GZ898">
        <v>0</v>
      </c>
      <c r="HA898">
        <v>0</v>
      </c>
      <c r="HB898">
        <v>0</v>
      </c>
      <c r="HC898">
        <v>1</v>
      </c>
      <c r="HD898">
        <v>1</v>
      </c>
      <c r="HE898">
        <v>0</v>
      </c>
      <c r="HF898">
        <v>0</v>
      </c>
      <c r="HG898">
        <v>1</v>
      </c>
      <c r="HH898">
        <v>7</v>
      </c>
      <c r="HI898">
        <v>0</v>
      </c>
      <c r="HJ898">
        <v>0</v>
      </c>
      <c r="HK898">
        <v>0</v>
      </c>
      <c r="HL898">
        <v>0</v>
      </c>
      <c r="HM898">
        <v>0</v>
      </c>
      <c r="HN898">
        <v>0</v>
      </c>
      <c r="HO898">
        <v>0</v>
      </c>
      <c r="HP898">
        <v>0</v>
      </c>
      <c r="HQ898">
        <v>0</v>
      </c>
      <c r="HR898">
        <v>0</v>
      </c>
      <c r="HS898">
        <v>0</v>
      </c>
      <c r="HT898">
        <v>0</v>
      </c>
      <c r="HU898">
        <v>0</v>
      </c>
      <c r="HV898">
        <v>0</v>
      </c>
      <c r="HW898">
        <v>0</v>
      </c>
      <c r="HX898">
        <v>0</v>
      </c>
      <c r="HY898">
        <v>0</v>
      </c>
      <c r="HZ898">
        <v>0</v>
      </c>
      <c r="IA898">
        <v>0</v>
      </c>
      <c r="IB898">
        <v>0</v>
      </c>
      <c r="IC898">
        <v>0</v>
      </c>
      <c r="ID898">
        <v>0</v>
      </c>
      <c r="IE898">
        <v>0</v>
      </c>
      <c r="IF898">
        <v>0</v>
      </c>
      <c r="IG898">
        <v>0</v>
      </c>
      <c r="IH898">
        <v>0</v>
      </c>
      <c r="II898">
        <v>0</v>
      </c>
      <c r="IJ898">
        <v>0</v>
      </c>
      <c r="IK898">
        <v>0</v>
      </c>
      <c r="IL898">
        <v>0</v>
      </c>
      <c r="IM898">
        <v>0</v>
      </c>
      <c r="IN898">
        <v>0</v>
      </c>
      <c r="IO898">
        <v>0</v>
      </c>
      <c r="IP898">
        <v>0</v>
      </c>
      <c r="IQ898">
        <v>0</v>
      </c>
      <c r="IR898">
        <v>0</v>
      </c>
      <c r="IS898">
        <v>0</v>
      </c>
      <c r="IT898">
        <v>0</v>
      </c>
      <c r="IU898">
        <v>0</v>
      </c>
      <c r="IV898">
        <v>0</v>
      </c>
      <c r="IW898">
        <v>0</v>
      </c>
      <c r="IX898">
        <v>0</v>
      </c>
      <c r="IY898">
        <v>0</v>
      </c>
      <c r="IZ898">
        <v>0</v>
      </c>
      <c r="JA898">
        <v>0</v>
      </c>
      <c r="JB898">
        <v>0</v>
      </c>
      <c r="JC898">
        <v>0</v>
      </c>
      <c r="JD898">
        <v>0</v>
      </c>
      <c r="JE898">
        <v>0</v>
      </c>
      <c r="JF898">
        <v>0</v>
      </c>
      <c r="JG898">
        <v>0</v>
      </c>
      <c r="JH898">
        <v>0</v>
      </c>
      <c r="JI898">
        <v>0</v>
      </c>
      <c r="JJ898">
        <v>0</v>
      </c>
      <c r="JK898">
        <v>0</v>
      </c>
      <c r="JL898">
        <v>0</v>
      </c>
    </row>
    <row r="899" spans="1:272">
      <c r="A899" t="s">
        <v>6</v>
      </c>
      <c r="B899" t="s">
        <v>1</v>
      </c>
      <c r="C899" t="str">
        <f>"166101"</f>
        <v>166101</v>
      </c>
      <c r="D899" t="s">
        <v>5</v>
      </c>
      <c r="E899">
        <v>71</v>
      </c>
      <c r="F899">
        <v>295</v>
      </c>
      <c r="G899">
        <v>350</v>
      </c>
      <c r="H899">
        <v>214</v>
      </c>
      <c r="I899">
        <v>136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136</v>
      </c>
      <c r="T899">
        <v>0</v>
      </c>
      <c r="U899">
        <v>0</v>
      </c>
      <c r="V899">
        <v>136</v>
      </c>
      <c r="W899">
        <v>32</v>
      </c>
      <c r="X899">
        <v>18</v>
      </c>
      <c r="Y899">
        <v>11</v>
      </c>
      <c r="Z899">
        <v>0</v>
      </c>
      <c r="AA899">
        <v>104</v>
      </c>
      <c r="AB899">
        <v>11</v>
      </c>
      <c r="AC899">
        <v>1</v>
      </c>
      <c r="AD899">
        <v>1</v>
      </c>
      <c r="AE899">
        <v>3</v>
      </c>
      <c r="AF899">
        <v>3</v>
      </c>
      <c r="AG899">
        <v>0</v>
      </c>
      <c r="AH899">
        <v>0</v>
      </c>
      <c r="AI899">
        <v>0</v>
      </c>
      <c r="AJ899">
        <v>0</v>
      </c>
      <c r="AK899">
        <v>2</v>
      </c>
      <c r="AL899">
        <v>0</v>
      </c>
      <c r="AM899">
        <v>0</v>
      </c>
      <c r="AN899">
        <v>1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11</v>
      </c>
      <c r="BB899">
        <v>48</v>
      </c>
      <c r="BC899">
        <v>15</v>
      </c>
      <c r="BD899">
        <v>5</v>
      </c>
      <c r="BE899">
        <v>0</v>
      </c>
      <c r="BF899">
        <v>2</v>
      </c>
      <c r="BG899">
        <v>1</v>
      </c>
      <c r="BH899">
        <v>3</v>
      </c>
      <c r="BI899">
        <v>3</v>
      </c>
      <c r="BJ899">
        <v>0</v>
      </c>
      <c r="BK899">
        <v>3</v>
      </c>
      <c r="BL899">
        <v>4</v>
      </c>
      <c r="BM899">
        <v>0</v>
      </c>
      <c r="BN899">
        <v>0</v>
      </c>
      <c r="BO899">
        <v>4</v>
      </c>
      <c r="BP899">
        <v>0</v>
      </c>
      <c r="BQ899">
        <v>1</v>
      </c>
      <c r="BR899">
        <v>0</v>
      </c>
      <c r="BS899">
        <v>2</v>
      </c>
      <c r="BT899">
        <v>0</v>
      </c>
      <c r="BU899">
        <v>1</v>
      </c>
      <c r="BV899">
        <v>0</v>
      </c>
      <c r="BW899">
        <v>0</v>
      </c>
      <c r="BX899">
        <v>2</v>
      </c>
      <c r="BY899">
        <v>2</v>
      </c>
      <c r="BZ899">
        <v>48</v>
      </c>
      <c r="CA899">
        <v>2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1</v>
      </c>
      <c r="CI899">
        <v>0</v>
      </c>
      <c r="CJ899">
        <v>1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2</v>
      </c>
      <c r="CQ899">
        <v>4</v>
      </c>
      <c r="CR899">
        <v>4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4</v>
      </c>
      <c r="DQ899">
        <v>2</v>
      </c>
      <c r="DR899">
        <v>0</v>
      </c>
      <c r="DS899">
        <v>0</v>
      </c>
      <c r="DT899">
        <v>1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1</v>
      </c>
      <c r="EM899">
        <v>0</v>
      </c>
      <c r="EN899">
        <v>0</v>
      </c>
      <c r="EO899">
        <v>0</v>
      </c>
      <c r="EP899">
        <v>2</v>
      </c>
      <c r="EQ899">
        <v>7</v>
      </c>
      <c r="ER899">
        <v>2</v>
      </c>
      <c r="ES899">
        <v>0</v>
      </c>
      <c r="ET899">
        <v>0</v>
      </c>
      <c r="EU899">
        <v>0</v>
      </c>
      <c r="EV899">
        <v>1</v>
      </c>
      <c r="EW899">
        <v>0</v>
      </c>
      <c r="EX899">
        <v>3</v>
      </c>
      <c r="EY899">
        <v>0</v>
      </c>
      <c r="EZ899">
        <v>0</v>
      </c>
      <c r="FA899">
        <v>0</v>
      </c>
      <c r="FB899">
        <v>0</v>
      </c>
      <c r="FC899">
        <v>0</v>
      </c>
      <c r="FD899">
        <v>0</v>
      </c>
      <c r="FE899">
        <v>0</v>
      </c>
      <c r="FF899">
        <v>0</v>
      </c>
      <c r="FG899">
        <v>0</v>
      </c>
      <c r="FH899">
        <v>0</v>
      </c>
      <c r="FI899">
        <v>0</v>
      </c>
      <c r="FJ899">
        <v>0</v>
      </c>
      <c r="FK899">
        <v>0</v>
      </c>
      <c r="FL899">
        <v>0</v>
      </c>
      <c r="FM899">
        <v>1</v>
      </c>
      <c r="FN899">
        <v>7</v>
      </c>
      <c r="FO899">
        <v>26</v>
      </c>
      <c r="FP899">
        <v>13</v>
      </c>
      <c r="FQ899">
        <v>1</v>
      </c>
      <c r="FR899">
        <v>1</v>
      </c>
      <c r="FS899">
        <v>1</v>
      </c>
      <c r="FT899">
        <v>0</v>
      </c>
      <c r="FU899">
        <v>0</v>
      </c>
      <c r="FV899">
        <v>2</v>
      </c>
      <c r="FW899">
        <v>1</v>
      </c>
      <c r="FX899">
        <v>1</v>
      </c>
      <c r="FY899">
        <v>1</v>
      </c>
      <c r="FZ899">
        <v>0</v>
      </c>
      <c r="GA899">
        <v>0</v>
      </c>
      <c r="GB899">
        <v>0</v>
      </c>
      <c r="GC899">
        <v>1</v>
      </c>
      <c r="GD899">
        <v>3</v>
      </c>
      <c r="GE899">
        <v>0</v>
      </c>
      <c r="GF899">
        <v>0</v>
      </c>
      <c r="GG899">
        <v>0</v>
      </c>
      <c r="GH899">
        <v>0</v>
      </c>
      <c r="GI899">
        <v>0</v>
      </c>
      <c r="GJ899">
        <v>0</v>
      </c>
      <c r="GK899">
        <v>1</v>
      </c>
      <c r="GL899">
        <v>0</v>
      </c>
      <c r="GM899">
        <v>0</v>
      </c>
      <c r="GN899">
        <v>26</v>
      </c>
      <c r="GO899">
        <v>4</v>
      </c>
      <c r="GP899">
        <v>2</v>
      </c>
      <c r="GQ899">
        <v>0</v>
      </c>
      <c r="GR899">
        <v>0</v>
      </c>
      <c r="GS899">
        <v>0</v>
      </c>
      <c r="GT899">
        <v>0</v>
      </c>
      <c r="GU899">
        <v>0</v>
      </c>
      <c r="GV899">
        <v>0</v>
      </c>
      <c r="GW899">
        <v>0</v>
      </c>
      <c r="GX899">
        <v>1</v>
      </c>
      <c r="GY899">
        <v>1</v>
      </c>
      <c r="GZ899">
        <v>0</v>
      </c>
      <c r="HA899">
        <v>0</v>
      </c>
      <c r="HB899">
        <v>0</v>
      </c>
      <c r="HC899">
        <v>0</v>
      </c>
      <c r="HD899">
        <v>0</v>
      </c>
      <c r="HE899">
        <v>0</v>
      </c>
      <c r="HF899">
        <v>0</v>
      </c>
      <c r="HG899">
        <v>0</v>
      </c>
      <c r="HH899">
        <v>4</v>
      </c>
      <c r="HI899">
        <v>0</v>
      </c>
      <c r="HJ899">
        <v>0</v>
      </c>
      <c r="HK899">
        <v>0</v>
      </c>
      <c r="HL899">
        <v>0</v>
      </c>
      <c r="HM899">
        <v>0</v>
      </c>
      <c r="HN899">
        <v>0</v>
      </c>
      <c r="HO899">
        <v>0</v>
      </c>
      <c r="HP899">
        <v>0</v>
      </c>
      <c r="HQ899">
        <v>0</v>
      </c>
      <c r="HR899">
        <v>0</v>
      </c>
      <c r="HS899">
        <v>0</v>
      </c>
      <c r="HT899">
        <v>0</v>
      </c>
      <c r="HU899">
        <v>0</v>
      </c>
      <c r="HV899">
        <v>0</v>
      </c>
      <c r="HW899">
        <v>0</v>
      </c>
      <c r="HX899">
        <v>0</v>
      </c>
      <c r="HY899">
        <v>0</v>
      </c>
      <c r="HZ899">
        <v>0</v>
      </c>
      <c r="IA899">
        <v>0</v>
      </c>
      <c r="IB899">
        <v>0</v>
      </c>
      <c r="IC899">
        <v>0</v>
      </c>
      <c r="ID899">
        <v>0</v>
      </c>
      <c r="IE899">
        <v>0</v>
      </c>
      <c r="IF899">
        <v>0</v>
      </c>
      <c r="IG899">
        <v>0</v>
      </c>
      <c r="IH899">
        <v>0</v>
      </c>
      <c r="II899">
        <v>0</v>
      </c>
      <c r="IJ899">
        <v>0</v>
      </c>
      <c r="IK899">
        <v>0</v>
      </c>
      <c r="IL899">
        <v>0</v>
      </c>
      <c r="IM899">
        <v>0</v>
      </c>
      <c r="IN899">
        <v>0</v>
      </c>
      <c r="IO899">
        <v>0</v>
      </c>
      <c r="IP899">
        <v>0</v>
      </c>
      <c r="IQ899">
        <v>0</v>
      </c>
      <c r="IR899">
        <v>0</v>
      </c>
      <c r="IS899">
        <v>0</v>
      </c>
      <c r="IT899">
        <v>0</v>
      </c>
      <c r="IU899">
        <v>0</v>
      </c>
      <c r="IV899">
        <v>0</v>
      </c>
      <c r="IW899">
        <v>0</v>
      </c>
      <c r="IX899">
        <v>0</v>
      </c>
      <c r="IY899">
        <v>0</v>
      </c>
      <c r="IZ899">
        <v>0</v>
      </c>
      <c r="JA899">
        <v>0</v>
      </c>
      <c r="JB899">
        <v>0</v>
      </c>
      <c r="JC899">
        <v>0</v>
      </c>
      <c r="JD899">
        <v>0</v>
      </c>
      <c r="JE899">
        <v>0</v>
      </c>
      <c r="JF899">
        <v>0</v>
      </c>
      <c r="JG899">
        <v>0</v>
      </c>
      <c r="JH899">
        <v>0</v>
      </c>
      <c r="JI899">
        <v>0</v>
      </c>
      <c r="JJ899">
        <v>0</v>
      </c>
      <c r="JK899">
        <v>0</v>
      </c>
      <c r="JL899">
        <v>0</v>
      </c>
    </row>
    <row r="900" spans="1:272">
      <c r="A900" t="s">
        <v>4</v>
      </c>
      <c r="B900" t="s">
        <v>1</v>
      </c>
      <c r="C900" t="str">
        <f>"166101"</f>
        <v>166101</v>
      </c>
      <c r="D900" t="s">
        <v>3</v>
      </c>
      <c r="E900">
        <v>72</v>
      </c>
      <c r="F900">
        <v>67</v>
      </c>
      <c r="G900">
        <v>70</v>
      </c>
      <c r="H900">
        <v>32</v>
      </c>
      <c r="I900">
        <v>38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38</v>
      </c>
      <c r="T900">
        <v>0</v>
      </c>
      <c r="U900">
        <v>0</v>
      </c>
      <c r="V900">
        <v>38</v>
      </c>
      <c r="W900">
        <v>0</v>
      </c>
      <c r="X900">
        <v>0</v>
      </c>
      <c r="Y900">
        <v>0</v>
      </c>
      <c r="Z900">
        <v>0</v>
      </c>
      <c r="AA900">
        <v>38</v>
      </c>
      <c r="AB900">
        <v>11</v>
      </c>
      <c r="AC900">
        <v>1</v>
      </c>
      <c r="AD900">
        <v>4</v>
      </c>
      <c r="AE900">
        <v>2</v>
      </c>
      <c r="AF900">
        <v>0</v>
      </c>
      <c r="AG900">
        <v>2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11</v>
      </c>
      <c r="BB900">
        <v>12</v>
      </c>
      <c r="BC900">
        <v>2</v>
      </c>
      <c r="BD900">
        <v>3</v>
      </c>
      <c r="BE900">
        <v>1</v>
      </c>
      <c r="BF900">
        <v>0</v>
      </c>
      <c r="BG900">
        <v>0</v>
      </c>
      <c r="BH900">
        <v>1</v>
      </c>
      <c r="BI900">
        <v>0</v>
      </c>
      <c r="BJ900">
        <v>0</v>
      </c>
      <c r="BK900">
        <v>1</v>
      </c>
      <c r="BL900">
        <v>1</v>
      </c>
      <c r="BM900">
        <v>1</v>
      </c>
      <c r="BN900">
        <v>0</v>
      </c>
      <c r="BO900">
        <v>2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12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4</v>
      </c>
      <c r="DR900">
        <v>1</v>
      </c>
      <c r="DS900">
        <v>1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1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1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0</v>
      </c>
      <c r="EP900">
        <v>4</v>
      </c>
      <c r="EQ900">
        <v>2</v>
      </c>
      <c r="ER900">
        <v>1</v>
      </c>
      <c r="ES900">
        <v>0</v>
      </c>
      <c r="ET900">
        <v>0</v>
      </c>
      <c r="EU900">
        <v>0</v>
      </c>
      <c r="EV900">
        <v>0</v>
      </c>
      <c r="EW900">
        <v>0</v>
      </c>
      <c r="EX900">
        <v>1</v>
      </c>
      <c r="EY900">
        <v>0</v>
      </c>
      <c r="EZ900">
        <v>0</v>
      </c>
      <c r="FA900">
        <v>0</v>
      </c>
      <c r="FB900">
        <v>0</v>
      </c>
      <c r="FC900">
        <v>0</v>
      </c>
      <c r="FD900">
        <v>0</v>
      </c>
      <c r="FE900">
        <v>0</v>
      </c>
      <c r="FF900">
        <v>0</v>
      </c>
      <c r="FG900">
        <v>0</v>
      </c>
      <c r="FH900">
        <v>0</v>
      </c>
      <c r="FI900">
        <v>0</v>
      </c>
      <c r="FJ900">
        <v>0</v>
      </c>
      <c r="FK900">
        <v>0</v>
      </c>
      <c r="FL900">
        <v>0</v>
      </c>
      <c r="FM900">
        <v>0</v>
      </c>
      <c r="FN900">
        <v>2</v>
      </c>
      <c r="FO900">
        <v>1</v>
      </c>
      <c r="FP900">
        <v>0</v>
      </c>
      <c r="FQ900">
        <v>0</v>
      </c>
      <c r="FR900">
        <v>1</v>
      </c>
      <c r="FS900">
        <v>0</v>
      </c>
      <c r="FT900">
        <v>0</v>
      </c>
      <c r="FU900">
        <v>0</v>
      </c>
      <c r="FV900">
        <v>0</v>
      </c>
      <c r="FW900">
        <v>0</v>
      </c>
      <c r="FX900">
        <v>0</v>
      </c>
      <c r="FY900">
        <v>0</v>
      </c>
      <c r="FZ900">
        <v>0</v>
      </c>
      <c r="GA900">
        <v>0</v>
      </c>
      <c r="GB900">
        <v>0</v>
      </c>
      <c r="GC900">
        <v>0</v>
      </c>
      <c r="GD900">
        <v>0</v>
      </c>
      <c r="GE900">
        <v>0</v>
      </c>
      <c r="GF900">
        <v>0</v>
      </c>
      <c r="GG900">
        <v>0</v>
      </c>
      <c r="GH900">
        <v>0</v>
      </c>
      <c r="GI900">
        <v>0</v>
      </c>
      <c r="GJ900">
        <v>0</v>
      </c>
      <c r="GK900">
        <v>0</v>
      </c>
      <c r="GL900">
        <v>0</v>
      </c>
      <c r="GM900">
        <v>0</v>
      </c>
      <c r="GN900">
        <v>1</v>
      </c>
      <c r="GO900">
        <v>4</v>
      </c>
      <c r="GP900">
        <v>2</v>
      </c>
      <c r="GQ900">
        <v>1</v>
      </c>
      <c r="GR900">
        <v>0</v>
      </c>
      <c r="GS900">
        <v>0</v>
      </c>
      <c r="GT900">
        <v>1</v>
      </c>
      <c r="GU900">
        <v>0</v>
      </c>
      <c r="GV900">
        <v>0</v>
      </c>
      <c r="GW900">
        <v>0</v>
      </c>
      <c r="GX900">
        <v>0</v>
      </c>
      <c r="GY900">
        <v>0</v>
      </c>
      <c r="GZ900">
        <v>0</v>
      </c>
      <c r="HA900">
        <v>0</v>
      </c>
      <c r="HB900">
        <v>0</v>
      </c>
      <c r="HC900">
        <v>0</v>
      </c>
      <c r="HD900">
        <v>0</v>
      </c>
      <c r="HE900">
        <v>0</v>
      </c>
      <c r="HF900">
        <v>0</v>
      </c>
      <c r="HG900">
        <v>0</v>
      </c>
      <c r="HH900">
        <v>4</v>
      </c>
      <c r="HI900">
        <v>0</v>
      </c>
      <c r="HJ900">
        <v>0</v>
      </c>
      <c r="HK900">
        <v>0</v>
      </c>
      <c r="HL900">
        <v>0</v>
      </c>
      <c r="HM900">
        <v>0</v>
      </c>
      <c r="HN900">
        <v>0</v>
      </c>
      <c r="HO900">
        <v>0</v>
      </c>
      <c r="HP900">
        <v>0</v>
      </c>
      <c r="HQ900">
        <v>0</v>
      </c>
      <c r="HR900">
        <v>0</v>
      </c>
      <c r="HS900">
        <v>0</v>
      </c>
      <c r="HT900">
        <v>0</v>
      </c>
      <c r="HU900">
        <v>0</v>
      </c>
      <c r="HV900">
        <v>0</v>
      </c>
      <c r="HW900">
        <v>0</v>
      </c>
      <c r="HX900">
        <v>0</v>
      </c>
      <c r="HY900">
        <v>0</v>
      </c>
      <c r="HZ900">
        <v>0</v>
      </c>
      <c r="IA900">
        <v>0</v>
      </c>
      <c r="IB900">
        <v>0</v>
      </c>
      <c r="IC900">
        <v>0</v>
      </c>
      <c r="ID900">
        <v>0</v>
      </c>
      <c r="IE900">
        <v>0</v>
      </c>
      <c r="IF900">
        <v>0</v>
      </c>
      <c r="IG900">
        <v>0</v>
      </c>
      <c r="IH900">
        <v>0</v>
      </c>
      <c r="II900">
        <v>0</v>
      </c>
      <c r="IJ900">
        <v>0</v>
      </c>
      <c r="IK900">
        <v>0</v>
      </c>
      <c r="IL900">
        <v>0</v>
      </c>
      <c r="IM900">
        <v>4</v>
      </c>
      <c r="IN900">
        <v>3</v>
      </c>
      <c r="IO900">
        <v>0</v>
      </c>
      <c r="IP900">
        <v>0</v>
      </c>
      <c r="IQ900">
        <v>0</v>
      </c>
      <c r="IR900">
        <v>0</v>
      </c>
      <c r="IS900">
        <v>0</v>
      </c>
      <c r="IT900">
        <v>0</v>
      </c>
      <c r="IU900">
        <v>0</v>
      </c>
      <c r="IV900">
        <v>0</v>
      </c>
      <c r="IW900">
        <v>0</v>
      </c>
      <c r="IX900">
        <v>1</v>
      </c>
      <c r="IY900">
        <v>0</v>
      </c>
      <c r="IZ900">
        <v>0</v>
      </c>
      <c r="JA900">
        <v>0</v>
      </c>
      <c r="JB900">
        <v>0</v>
      </c>
      <c r="JC900">
        <v>0</v>
      </c>
      <c r="JD900">
        <v>0</v>
      </c>
      <c r="JE900">
        <v>0</v>
      </c>
      <c r="JF900">
        <v>0</v>
      </c>
      <c r="JG900">
        <v>0</v>
      </c>
      <c r="JH900">
        <v>0</v>
      </c>
      <c r="JI900">
        <v>0</v>
      </c>
      <c r="JJ900">
        <v>0</v>
      </c>
      <c r="JK900">
        <v>0</v>
      </c>
      <c r="JL900">
        <v>4</v>
      </c>
    </row>
    <row r="901" spans="1:272">
      <c r="A901" t="s">
        <v>2</v>
      </c>
      <c r="B901" t="s">
        <v>1</v>
      </c>
      <c r="C901" t="str">
        <f>"166101"</f>
        <v>166101</v>
      </c>
      <c r="D901" t="s">
        <v>0</v>
      </c>
      <c r="E901">
        <v>73</v>
      </c>
      <c r="F901">
        <v>76</v>
      </c>
      <c r="G901">
        <v>200</v>
      </c>
      <c r="H901">
        <v>130</v>
      </c>
      <c r="I901">
        <v>70</v>
      </c>
      <c r="J901">
        <v>0</v>
      </c>
      <c r="K901">
        <v>10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70</v>
      </c>
      <c r="T901">
        <v>0</v>
      </c>
      <c r="U901">
        <v>0</v>
      </c>
      <c r="V901">
        <v>70</v>
      </c>
      <c r="W901">
        <v>2</v>
      </c>
      <c r="X901">
        <v>2</v>
      </c>
      <c r="Y901">
        <v>0</v>
      </c>
      <c r="Z901">
        <v>0</v>
      </c>
      <c r="AA901">
        <v>68</v>
      </c>
      <c r="AB901">
        <v>12</v>
      </c>
      <c r="AC901">
        <v>4</v>
      </c>
      <c r="AD901">
        <v>0</v>
      </c>
      <c r="AE901">
        <v>5</v>
      </c>
      <c r="AF901">
        <v>1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12</v>
      </c>
      <c r="BB901">
        <v>10</v>
      </c>
      <c r="BC901">
        <v>1</v>
      </c>
      <c r="BD901">
        <v>0</v>
      </c>
      <c r="BE901">
        <v>1</v>
      </c>
      <c r="BF901">
        <v>2</v>
      </c>
      <c r="BG901">
        <v>1</v>
      </c>
      <c r="BH901">
        <v>1</v>
      </c>
      <c r="BI901">
        <v>1</v>
      </c>
      <c r="BJ901">
        <v>1</v>
      </c>
      <c r="BK901">
        <v>0</v>
      </c>
      <c r="BL901">
        <v>0</v>
      </c>
      <c r="BM901">
        <v>0</v>
      </c>
      <c r="BN901">
        <v>0</v>
      </c>
      <c r="BO901">
        <v>1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1</v>
      </c>
      <c r="BY901">
        <v>0</v>
      </c>
      <c r="BZ901">
        <v>10</v>
      </c>
      <c r="CA901">
        <v>1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1</v>
      </c>
      <c r="CP901">
        <v>1</v>
      </c>
      <c r="CQ901">
        <v>26</v>
      </c>
      <c r="CR901">
        <v>20</v>
      </c>
      <c r="CS901">
        <v>0</v>
      </c>
      <c r="CT901">
        <v>2</v>
      </c>
      <c r="CU901">
        <v>1</v>
      </c>
      <c r="CV901">
        <v>1</v>
      </c>
      <c r="CW901">
        <v>0</v>
      </c>
      <c r="CX901">
        <v>1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1</v>
      </c>
      <c r="DL901">
        <v>0</v>
      </c>
      <c r="DM901">
        <v>0</v>
      </c>
      <c r="DN901">
        <v>0</v>
      </c>
      <c r="DO901">
        <v>0</v>
      </c>
      <c r="DP901">
        <v>26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0</v>
      </c>
      <c r="EP901">
        <v>0</v>
      </c>
      <c r="EQ901">
        <v>0</v>
      </c>
      <c r="ER901">
        <v>0</v>
      </c>
      <c r="ES901">
        <v>0</v>
      </c>
      <c r="ET901">
        <v>0</v>
      </c>
      <c r="EU901">
        <v>0</v>
      </c>
      <c r="EV901">
        <v>0</v>
      </c>
      <c r="EW901">
        <v>0</v>
      </c>
      <c r="EX901">
        <v>0</v>
      </c>
      <c r="EY901">
        <v>0</v>
      </c>
      <c r="EZ901">
        <v>0</v>
      </c>
      <c r="FA901">
        <v>0</v>
      </c>
      <c r="FB901">
        <v>0</v>
      </c>
      <c r="FC901">
        <v>0</v>
      </c>
      <c r="FD901">
        <v>0</v>
      </c>
      <c r="FE901">
        <v>0</v>
      </c>
      <c r="FF901">
        <v>0</v>
      </c>
      <c r="FG901">
        <v>0</v>
      </c>
      <c r="FH901">
        <v>0</v>
      </c>
      <c r="FI901">
        <v>0</v>
      </c>
      <c r="FJ901">
        <v>0</v>
      </c>
      <c r="FK901">
        <v>0</v>
      </c>
      <c r="FL901">
        <v>0</v>
      </c>
      <c r="FM901">
        <v>0</v>
      </c>
      <c r="FN901">
        <v>0</v>
      </c>
      <c r="FO901">
        <v>11</v>
      </c>
      <c r="FP901">
        <v>6</v>
      </c>
      <c r="FQ901">
        <v>0</v>
      </c>
      <c r="FR901">
        <v>1</v>
      </c>
      <c r="FS901">
        <v>1</v>
      </c>
      <c r="FT901">
        <v>0</v>
      </c>
      <c r="FU901">
        <v>0</v>
      </c>
      <c r="FV901">
        <v>0</v>
      </c>
      <c r="FW901">
        <v>0</v>
      </c>
      <c r="FX901">
        <v>0</v>
      </c>
      <c r="FY901">
        <v>0</v>
      </c>
      <c r="FZ901">
        <v>0</v>
      </c>
      <c r="GA901">
        <v>0</v>
      </c>
      <c r="GB901">
        <v>0</v>
      </c>
      <c r="GC901">
        <v>0</v>
      </c>
      <c r="GD901">
        <v>1</v>
      </c>
      <c r="GE901">
        <v>2</v>
      </c>
      <c r="GF901">
        <v>0</v>
      </c>
      <c r="GG901">
        <v>0</v>
      </c>
      <c r="GH901">
        <v>0</v>
      </c>
      <c r="GI901">
        <v>0</v>
      </c>
      <c r="GJ901">
        <v>0</v>
      </c>
      <c r="GK901">
        <v>0</v>
      </c>
      <c r="GL901">
        <v>0</v>
      </c>
      <c r="GM901">
        <v>0</v>
      </c>
      <c r="GN901">
        <v>11</v>
      </c>
      <c r="GO901">
        <v>6</v>
      </c>
      <c r="GP901">
        <v>5</v>
      </c>
      <c r="GQ901">
        <v>0</v>
      </c>
      <c r="GR901">
        <v>0</v>
      </c>
      <c r="GS901">
        <v>0</v>
      </c>
      <c r="GT901">
        <v>0</v>
      </c>
      <c r="GU901">
        <v>0</v>
      </c>
      <c r="GV901">
        <v>0</v>
      </c>
      <c r="GW901">
        <v>0</v>
      </c>
      <c r="GX901">
        <v>0</v>
      </c>
      <c r="GY901">
        <v>0</v>
      </c>
      <c r="GZ901">
        <v>0</v>
      </c>
      <c r="HA901">
        <v>0</v>
      </c>
      <c r="HB901">
        <v>1</v>
      </c>
      <c r="HC901">
        <v>0</v>
      </c>
      <c r="HD901">
        <v>0</v>
      </c>
      <c r="HE901">
        <v>0</v>
      </c>
      <c r="HF901">
        <v>0</v>
      </c>
      <c r="HG901">
        <v>0</v>
      </c>
      <c r="HH901">
        <v>6</v>
      </c>
      <c r="HI901">
        <v>1</v>
      </c>
      <c r="HJ901">
        <v>0</v>
      </c>
      <c r="HK901">
        <v>0</v>
      </c>
      <c r="HL901">
        <v>0</v>
      </c>
      <c r="HM901">
        <v>0</v>
      </c>
      <c r="HN901">
        <v>0</v>
      </c>
      <c r="HO901">
        <v>0</v>
      </c>
      <c r="HP901">
        <v>1</v>
      </c>
      <c r="HQ901">
        <v>0</v>
      </c>
      <c r="HR901">
        <v>0</v>
      </c>
      <c r="HS901">
        <v>0</v>
      </c>
      <c r="HT901">
        <v>0</v>
      </c>
      <c r="HU901">
        <v>0</v>
      </c>
      <c r="HV901">
        <v>1</v>
      </c>
      <c r="HW901">
        <v>0</v>
      </c>
      <c r="HX901">
        <v>0</v>
      </c>
      <c r="HY901">
        <v>0</v>
      </c>
      <c r="HZ901">
        <v>0</v>
      </c>
      <c r="IA901">
        <v>0</v>
      </c>
      <c r="IB901">
        <v>0</v>
      </c>
      <c r="IC901">
        <v>0</v>
      </c>
      <c r="ID901">
        <v>0</v>
      </c>
      <c r="IE901">
        <v>0</v>
      </c>
      <c r="IF901">
        <v>0</v>
      </c>
      <c r="IG901">
        <v>0</v>
      </c>
      <c r="IH901">
        <v>0</v>
      </c>
      <c r="II901">
        <v>0</v>
      </c>
      <c r="IJ901">
        <v>0</v>
      </c>
      <c r="IK901">
        <v>0</v>
      </c>
      <c r="IL901">
        <v>0</v>
      </c>
      <c r="IM901">
        <v>1</v>
      </c>
      <c r="IN901">
        <v>1</v>
      </c>
      <c r="IO901">
        <v>0</v>
      </c>
      <c r="IP901">
        <v>0</v>
      </c>
      <c r="IQ901">
        <v>0</v>
      </c>
      <c r="IR901">
        <v>0</v>
      </c>
      <c r="IS901">
        <v>0</v>
      </c>
      <c r="IT901">
        <v>0</v>
      </c>
      <c r="IU901">
        <v>0</v>
      </c>
      <c r="IV901">
        <v>0</v>
      </c>
      <c r="IW901">
        <v>0</v>
      </c>
      <c r="IX901">
        <v>0</v>
      </c>
      <c r="IY901">
        <v>0</v>
      </c>
      <c r="IZ901">
        <v>0</v>
      </c>
      <c r="JA901">
        <v>0</v>
      </c>
      <c r="JB901">
        <v>0</v>
      </c>
      <c r="JC901">
        <v>0</v>
      </c>
      <c r="JD901">
        <v>0</v>
      </c>
      <c r="JE901">
        <v>0</v>
      </c>
      <c r="JF901">
        <v>0</v>
      </c>
      <c r="JG901">
        <v>0</v>
      </c>
      <c r="JH901">
        <v>0</v>
      </c>
      <c r="JI901">
        <v>0</v>
      </c>
      <c r="JJ901">
        <v>0</v>
      </c>
      <c r="JK901">
        <v>0</v>
      </c>
      <c r="JL9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2015-10-29T18:28:29Z</dcterms:created>
  <dcterms:modified xsi:type="dcterms:W3CDTF">2015-10-29T18:28:54Z</dcterms:modified>
</cp:coreProperties>
</file>